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-60" yWindow="40" windowWidth="29140" windowHeight="26320" tabRatio="500" activeTab="1"/>
  </bookViews>
  <sheets>
    <sheet name="STATISTIQUE TOURISTIQUE" sheetId="3" r:id="rId1"/>
    <sheet name="POINTAGE TRANSFERT" sheetId="4" r:id="rId2"/>
    <sheet name="POINTAGE SPA" sheetId="5" r:id="rId3"/>
    <sheet name="POINTAGE STOCK BOISSON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" i="4" l="1"/>
  <c r="O4" i="4"/>
  <c r="O14" i="4"/>
  <c r="G3" i="4"/>
  <c r="G4" i="4"/>
  <c r="G5" i="4"/>
  <c r="G6" i="4"/>
  <c r="G7" i="4"/>
  <c r="G8" i="4"/>
  <c r="G14" i="4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M45" i="3"/>
  <c r="M17" i="3"/>
  <c r="M4" i="3"/>
  <c r="M5" i="3"/>
  <c r="M6" i="3"/>
  <c r="M7" i="3"/>
  <c r="M8" i="3"/>
  <c r="M9" i="3"/>
  <c r="M10" i="3"/>
  <c r="M11" i="3"/>
  <c r="M12" i="3"/>
  <c r="M13" i="3"/>
  <c r="J4" i="3"/>
  <c r="J5" i="3"/>
  <c r="J6" i="3"/>
  <c r="J7" i="3"/>
  <c r="J8" i="3"/>
  <c r="J9" i="3"/>
  <c r="J10" i="3"/>
  <c r="J11" i="3"/>
  <c r="J12" i="3"/>
  <c r="J13" i="3"/>
  <c r="M19" i="3"/>
  <c r="J19" i="3"/>
  <c r="M16" i="3"/>
  <c r="J16" i="3"/>
  <c r="M31" i="3"/>
  <c r="J31" i="3"/>
  <c r="M33" i="3"/>
  <c r="M14" i="3"/>
  <c r="M15" i="3"/>
  <c r="M18" i="3"/>
  <c r="M20" i="3"/>
  <c r="M21" i="3"/>
  <c r="M22" i="3"/>
  <c r="M23" i="3"/>
  <c r="M24" i="3"/>
  <c r="M25" i="3"/>
  <c r="M26" i="3"/>
  <c r="M27" i="3"/>
  <c r="M28" i="3"/>
  <c r="M29" i="3"/>
  <c r="M30" i="3"/>
  <c r="M32" i="3"/>
  <c r="M34" i="3"/>
  <c r="M35" i="3"/>
  <c r="M36" i="3"/>
  <c r="M37" i="3"/>
  <c r="M38" i="3"/>
  <c r="M39" i="3"/>
  <c r="M40" i="3"/>
  <c r="M41" i="3"/>
  <c r="M42" i="3"/>
  <c r="M43" i="3"/>
  <c r="M44" i="3"/>
  <c r="M46" i="3"/>
  <c r="M47" i="3"/>
  <c r="M48" i="3"/>
  <c r="M49" i="3"/>
  <c r="M50" i="3"/>
  <c r="M51" i="3"/>
  <c r="M52" i="3"/>
  <c r="J14" i="3"/>
  <c r="J15" i="3"/>
  <c r="J17" i="3"/>
  <c r="J18" i="3"/>
  <c r="J20" i="3"/>
  <c r="J21" i="3"/>
  <c r="J22" i="3"/>
  <c r="J23" i="3"/>
  <c r="J24" i="3"/>
  <c r="J25" i="3"/>
  <c r="J26" i="3"/>
  <c r="J27" i="3"/>
  <c r="J28" i="3"/>
  <c r="J29" i="3"/>
  <c r="J30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D5" i="3"/>
  <c r="M53" i="3"/>
  <c r="J53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7" i="3"/>
  <c r="L5" i="3"/>
  <c r="L6" i="3"/>
  <c r="F52" i="3"/>
  <c r="F53" i="3"/>
  <c r="F54" i="3"/>
  <c r="F55" i="3"/>
  <c r="F56" i="3"/>
  <c r="F57" i="3"/>
  <c r="F58" i="3"/>
  <c r="F59" i="3"/>
  <c r="F60" i="3"/>
  <c r="F61" i="3"/>
  <c r="F62" i="3"/>
  <c r="F51" i="3"/>
  <c r="D52" i="3"/>
  <c r="D53" i="3"/>
  <c r="D54" i="3"/>
  <c r="D55" i="3"/>
  <c r="D56" i="3"/>
  <c r="D57" i="3"/>
  <c r="D58" i="3"/>
  <c r="D59" i="3"/>
  <c r="D60" i="3"/>
  <c r="D61" i="3"/>
  <c r="D62" i="3"/>
  <c r="D51" i="3"/>
  <c r="D38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6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6" i="3"/>
  <c r="F7" i="3"/>
  <c r="F8" i="3"/>
  <c r="F9" i="3"/>
  <c r="F10" i="3"/>
  <c r="F11" i="3"/>
  <c r="F12" i="3"/>
  <c r="F13" i="3"/>
  <c r="F5" i="3"/>
  <c r="J54" i="3"/>
  <c r="K54" i="3"/>
  <c r="L4" i="3"/>
  <c r="L8" i="3"/>
  <c r="L9" i="3"/>
  <c r="L10" i="3"/>
  <c r="L11" i="3"/>
  <c r="L12" i="3"/>
  <c r="L13" i="3"/>
  <c r="L54" i="3"/>
  <c r="I4" i="3"/>
  <c r="I5" i="3"/>
  <c r="I6" i="3"/>
  <c r="I7" i="3"/>
  <c r="I8" i="3"/>
  <c r="I9" i="3"/>
  <c r="I10" i="3"/>
  <c r="I11" i="3"/>
  <c r="I12" i="3"/>
  <c r="I13" i="3"/>
  <c r="F63" i="3"/>
  <c r="D63" i="3"/>
  <c r="F40" i="3"/>
  <c r="D40" i="3"/>
</calcChain>
</file>

<file path=xl/sharedStrings.xml><?xml version="1.0" encoding="utf-8"?>
<sst xmlns="http://schemas.openxmlformats.org/spreadsheetml/2006/main" count="114" uniqueCount="79">
  <si>
    <t>Allemagne</t>
  </si>
  <si>
    <t>Portugal</t>
  </si>
  <si>
    <t>ARRIVEE</t>
  </si>
  <si>
    <t>NBR DE NUIT</t>
  </si>
  <si>
    <t>NATIONNALITE</t>
  </si>
  <si>
    <t>TOTAL</t>
  </si>
  <si>
    <t>NOM</t>
  </si>
  <si>
    <t xml:space="preserve">NUMERO </t>
  </si>
  <si>
    <t>Irlande</t>
  </si>
  <si>
    <t>Canada</t>
  </si>
  <si>
    <t>Espagne</t>
  </si>
  <si>
    <t>France</t>
  </si>
  <si>
    <t>Italie</t>
  </si>
  <si>
    <t>Belgique</t>
  </si>
  <si>
    <t>Luxembourg</t>
  </si>
  <si>
    <t>Suede</t>
  </si>
  <si>
    <t>Danemark</t>
  </si>
  <si>
    <t>Finlande</t>
  </si>
  <si>
    <t>Norvège</t>
  </si>
  <si>
    <t>Autriche</t>
  </si>
  <si>
    <t>Hollande</t>
  </si>
  <si>
    <t>Suisse</t>
  </si>
  <si>
    <t>Hongrie</t>
  </si>
  <si>
    <t>Russie</t>
  </si>
  <si>
    <t>Pologne</t>
  </si>
  <si>
    <t>Etats-Unis</t>
  </si>
  <si>
    <t>Japon</t>
  </si>
  <si>
    <t>Algèrie</t>
  </si>
  <si>
    <t>Tunisie</t>
  </si>
  <si>
    <t>Libye</t>
  </si>
  <si>
    <t>Mauritanie</t>
  </si>
  <si>
    <t>Arabie Saoudite</t>
  </si>
  <si>
    <t>Egypte</t>
  </si>
  <si>
    <t>Syrie</t>
  </si>
  <si>
    <t>Emirats Arabes Unis</t>
  </si>
  <si>
    <t>Autres Pays Arabes</t>
  </si>
  <si>
    <t>Afrique</t>
  </si>
  <si>
    <t>M.R.E (1)</t>
  </si>
  <si>
    <t>Autres Pays (2)</t>
  </si>
  <si>
    <t>E.R.M. (3)</t>
  </si>
  <si>
    <t xml:space="preserve">     ARRIVEES         </t>
  </si>
  <si>
    <t>NUITEES</t>
  </si>
  <si>
    <t>CHAMBRES OCCUPEES</t>
  </si>
  <si>
    <t>(1) - Les Marocains Résidant à l'Etranger</t>
  </si>
  <si>
    <t>(2) - Toutes les autres nationalités non inscrites sur ce formulaire</t>
  </si>
  <si>
    <t>(3) - Etrangers Résidant au Maroc</t>
  </si>
  <si>
    <t xml:space="preserve"> Les Statistiques Arrivées et Nuitées Touristiques          ( Maisons d'hôtes classées)              </t>
  </si>
  <si>
    <t>PAYS</t>
  </si>
  <si>
    <t>Chine</t>
  </si>
  <si>
    <t>Argentine</t>
  </si>
  <si>
    <t>Chilie</t>
  </si>
  <si>
    <t>Brésil</t>
  </si>
  <si>
    <t>AUTRES PAYS</t>
  </si>
  <si>
    <t>Grece</t>
  </si>
  <si>
    <t>Sénégal</t>
  </si>
  <si>
    <t>Cuba</t>
  </si>
  <si>
    <t>Slovaquie</t>
  </si>
  <si>
    <t>TAXE</t>
  </si>
  <si>
    <t>UK</t>
  </si>
  <si>
    <t>Maroc</t>
  </si>
  <si>
    <t>DATE</t>
  </si>
  <si>
    <t>CLIENT</t>
  </si>
  <si>
    <t>DETAIL</t>
  </si>
  <si>
    <t>MONTANT</t>
  </si>
  <si>
    <t>MOUNIR</t>
  </si>
  <si>
    <t>ASHAB</t>
  </si>
  <si>
    <t>Qté</t>
  </si>
  <si>
    <t>DURANT</t>
  </si>
  <si>
    <t>M</t>
  </si>
  <si>
    <t>M Mise dispo 700</t>
  </si>
  <si>
    <t>A</t>
  </si>
  <si>
    <t>A Guide 1/2 + chauf</t>
  </si>
  <si>
    <t>M Transfert 290</t>
  </si>
  <si>
    <t>DUPONT</t>
  </si>
  <si>
    <t>A Transfert 170</t>
  </si>
  <si>
    <t>PRILOT</t>
  </si>
  <si>
    <t>A Guide journée</t>
  </si>
  <si>
    <t>A Transfert 224</t>
  </si>
  <si>
    <t>M Transfert 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</si>
</sst>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Bookman Old Style"/>
      <family val="1"/>
    </font>
    <font>
      <b/>
      <sz val="10"/>
      <name val="Bookman Old Style"/>
      <family val="1"/>
    </font>
    <font>
      <sz val="10"/>
      <color theme="1"/>
      <name val="Bookman Old Style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/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27" xfId="0" applyFont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vertical="center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11" fillId="3" borderId="2" xfId="0" applyFont="1" applyFill="1" applyBorder="1" applyAlignment="1">
      <alignment horizontal="right" vertical="center"/>
    </xf>
    <xf numFmtId="49" fontId="9" fillId="2" borderId="2" xfId="0" applyNumberFormat="1" applyFont="1" applyFill="1" applyBorder="1" applyAlignment="1">
      <alignment vertical="center"/>
    </xf>
    <xf numFmtId="14" fontId="1" fillId="0" borderId="0" xfId="0" applyNumberFormat="1" applyFont="1" applyAlignment="1">
      <alignment vertical="center"/>
    </xf>
    <xf numFmtId="49" fontId="11" fillId="3" borderId="2" xfId="0" applyNumberFormat="1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1" fillId="2" borderId="2" xfId="0" applyNumberFormat="1" applyFont="1" applyFill="1" applyBorder="1" applyAlignment="1">
      <alignment vertical="center"/>
    </xf>
    <xf numFmtId="1" fontId="9" fillId="2" borderId="2" xfId="0" applyNumberFormat="1" applyFont="1" applyFill="1" applyBorder="1" applyAlignment="1">
      <alignment vertical="center"/>
    </xf>
    <xf numFmtId="0" fontId="0" fillId="0" borderId="0" xfId="0" applyAlignment="1">
      <alignment horizontal="left" indent="1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9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left" vertical="center"/>
    </xf>
    <xf numFmtId="0" fontId="6" fillId="4" borderId="24" xfId="0" applyFont="1" applyFill="1" applyBorder="1" applyAlignment="1">
      <alignment horizontal="left" vertical="center"/>
    </xf>
    <xf numFmtId="0" fontId="6" fillId="4" borderId="26" xfId="0" applyFont="1" applyFill="1" applyBorder="1" applyAlignment="1">
      <alignment horizontal="left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2" fillId="0" borderId="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3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</cellXfs>
  <cellStyles count="9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4" Type="http://schemas.openxmlformats.org/officeDocument/2006/relationships/externalLink" Target="externalLinks/externalLink10.xml"/><Relationship Id="rId15" Type="http://schemas.openxmlformats.org/officeDocument/2006/relationships/externalLink" Target="externalLinks/externalLink11.xml"/><Relationship Id="rId16" Type="http://schemas.openxmlformats.org/officeDocument/2006/relationships/externalLink" Target="externalLinks/externalLink12.xml"/><Relationship Id="rId17" Type="http://schemas.openxmlformats.org/officeDocument/2006/relationships/externalLink" Target="externalLinks/externalLink13.xml"/><Relationship Id="rId18" Type="http://schemas.openxmlformats.org/officeDocument/2006/relationships/externalLink" Target="externalLinks/externalLink14.xml"/><Relationship Id="rId19" Type="http://schemas.openxmlformats.org/officeDocument/2006/relationships/externalLink" Target="externalLinks/externalLink15.xml"/><Relationship Id="rId50" Type="http://schemas.openxmlformats.org/officeDocument/2006/relationships/externalLink" Target="externalLinks/externalLink46.xml"/><Relationship Id="rId51" Type="http://schemas.openxmlformats.org/officeDocument/2006/relationships/externalLink" Target="externalLinks/externalLink47.xml"/><Relationship Id="rId52" Type="http://schemas.openxmlformats.org/officeDocument/2006/relationships/externalLink" Target="externalLinks/externalLink48.xml"/><Relationship Id="rId53" Type="http://schemas.openxmlformats.org/officeDocument/2006/relationships/externalLink" Target="externalLinks/externalLink49.xml"/><Relationship Id="rId54" Type="http://schemas.openxmlformats.org/officeDocument/2006/relationships/externalLink" Target="externalLinks/externalLink50.xml"/><Relationship Id="rId55" Type="http://schemas.openxmlformats.org/officeDocument/2006/relationships/theme" Target="theme/theme1.xml"/><Relationship Id="rId56" Type="http://schemas.openxmlformats.org/officeDocument/2006/relationships/styles" Target="styles.xml"/><Relationship Id="rId57" Type="http://schemas.openxmlformats.org/officeDocument/2006/relationships/sharedStrings" Target="sharedStrings.xml"/><Relationship Id="rId58" Type="http://schemas.openxmlformats.org/officeDocument/2006/relationships/calcChain" Target="calcChain.xml"/><Relationship Id="rId40" Type="http://schemas.openxmlformats.org/officeDocument/2006/relationships/externalLink" Target="externalLinks/externalLink36.xml"/><Relationship Id="rId41" Type="http://schemas.openxmlformats.org/officeDocument/2006/relationships/externalLink" Target="externalLinks/externalLink37.xml"/><Relationship Id="rId42" Type="http://schemas.openxmlformats.org/officeDocument/2006/relationships/externalLink" Target="externalLinks/externalLink38.xml"/><Relationship Id="rId43" Type="http://schemas.openxmlformats.org/officeDocument/2006/relationships/externalLink" Target="externalLinks/externalLink39.xml"/><Relationship Id="rId44" Type="http://schemas.openxmlformats.org/officeDocument/2006/relationships/externalLink" Target="externalLinks/externalLink40.xml"/><Relationship Id="rId45" Type="http://schemas.openxmlformats.org/officeDocument/2006/relationships/externalLink" Target="externalLinks/externalLink41.xml"/><Relationship Id="rId46" Type="http://schemas.openxmlformats.org/officeDocument/2006/relationships/externalLink" Target="externalLinks/externalLink42.xml"/><Relationship Id="rId47" Type="http://schemas.openxmlformats.org/officeDocument/2006/relationships/externalLink" Target="externalLinks/externalLink43.xml"/><Relationship Id="rId48" Type="http://schemas.openxmlformats.org/officeDocument/2006/relationships/externalLink" Target="externalLinks/externalLink44.xml"/><Relationship Id="rId49" Type="http://schemas.openxmlformats.org/officeDocument/2006/relationships/externalLink" Target="externalLinks/externalLink45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externalLink" Target="externalLinks/externalLink3.xml"/><Relationship Id="rId8" Type="http://schemas.openxmlformats.org/officeDocument/2006/relationships/externalLink" Target="externalLinks/externalLink4.xml"/><Relationship Id="rId9" Type="http://schemas.openxmlformats.org/officeDocument/2006/relationships/externalLink" Target="externalLinks/externalLink5.xml"/><Relationship Id="rId30" Type="http://schemas.openxmlformats.org/officeDocument/2006/relationships/externalLink" Target="externalLinks/externalLink26.xml"/><Relationship Id="rId31" Type="http://schemas.openxmlformats.org/officeDocument/2006/relationships/externalLink" Target="externalLinks/externalLink27.xml"/><Relationship Id="rId32" Type="http://schemas.openxmlformats.org/officeDocument/2006/relationships/externalLink" Target="externalLinks/externalLink28.xml"/><Relationship Id="rId33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30.xml"/><Relationship Id="rId35" Type="http://schemas.openxmlformats.org/officeDocument/2006/relationships/externalLink" Target="externalLinks/externalLink31.xml"/><Relationship Id="rId36" Type="http://schemas.openxmlformats.org/officeDocument/2006/relationships/externalLink" Target="externalLinks/externalLink32.xml"/><Relationship Id="rId37" Type="http://schemas.openxmlformats.org/officeDocument/2006/relationships/externalLink" Target="externalLinks/externalLink33.xml"/><Relationship Id="rId38" Type="http://schemas.openxmlformats.org/officeDocument/2006/relationships/externalLink" Target="externalLinks/externalLink34.xml"/><Relationship Id="rId39" Type="http://schemas.openxmlformats.org/officeDocument/2006/relationships/externalLink" Target="externalLinks/externalLink35.xml"/><Relationship Id="rId20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7.xml"/><Relationship Id="rId22" Type="http://schemas.openxmlformats.org/officeDocument/2006/relationships/externalLink" Target="externalLinks/externalLink18.xml"/><Relationship Id="rId23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20.xml"/><Relationship Id="rId25" Type="http://schemas.openxmlformats.org/officeDocument/2006/relationships/externalLink" Target="externalLinks/externalLink21.xml"/><Relationship Id="rId26" Type="http://schemas.openxmlformats.org/officeDocument/2006/relationships/externalLink" Target="externalLinks/externalLink22.xml"/><Relationship Id="rId27" Type="http://schemas.openxmlformats.org/officeDocument/2006/relationships/externalLink" Target="externalLinks/externalLink23.xml"/><Relationship Id="rId28" Type="http://schemas.openxmlformats.org/officeDocument/2006/relationships/externalLink" Target="externalLinks/externalLink24.xml"/><Relationship Id="rId29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6.xml"/><Relationship Id="rId11" Type="http://schemas.openxmlformats.org/officeDocument/2006/relationships/externalLink" Target="externalLinks/externalLink7.xml"/><Relationship Id="rId12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CLIENT%20EXCEL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6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7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8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9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2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3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4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5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7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8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19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0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1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2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3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4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5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6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7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8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29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0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1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2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3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4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5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6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7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8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39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0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1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3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4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5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6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7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8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49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/Dropbox/BUREAU%20ASSOUEL/COMPTA%20MENSUELLE/FACTURES%20ok/FACTURE%202014/FACT%20AVRIL%202014/RESA%20AVRIL%202014/5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ONSOMMATION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  <row r="13">
          <cell r="AF13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 refreshError="1"/>
      <sheetData sheetId="1">
        <row r="11">
          <cell r="AM1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G11">
            <v>0</v>
          </cell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 refreshError="1"/>
      <sheetData sheetId="1">
        <row r="11">
          <cell r="AL1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  <row r="13">
          <cell r="AF13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 refreshError="1"/>
      <sheetData sheetId="1">
        <row r="11">
          <cell r="AL1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Références"/>
      <sheetName val="FICHE DOSSIER"/>
      <sheetName val="FICHE CLIENT"/>
      <sheetName val="TOTAL DETAIL"/>
      <sheetName val="FACTURE"/>
      <sheetName val="FACTURE D'ACOMPTE"/>
      <sheetName val="FICHE AEROPORT"/>
    </sheetNames>
    <sheetDataSet>
      <sheetData sheetId="0"/>
      <sheetData sheetId="1">
        <row r="11">
          <cell r="AL11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showZeros="0" view="pageLayout" zoomScale="125" workbookViewId="0">
      <selection activeCell="D5" sqref="D5:E5"/>
    </sheetView>
  </sheetViews>
  <sheetFormatPr baseColWidth="10" defaultRowHeight="15" x14ac:dyDescent="0"/>
  <cols>
    <col min="3" max="3" width="17.6640625" customWidth="1"/>
    <col min="4" max="4" width="8.5" customWidth="1"/>
    <col min="5" max="5" width="9.33203125" customWidth="1"/>
    <col min="6" max="6" width="9.1640625" customWidth="1"/>
    <col min="7" max="7" width="10.1640625" customWidth="1"/>
  </cols>
  <sheetData>
    <row r="1" spans="1:13" s="3" customFormat="1" ht="12" customHeight="1" thickBot="1">
      <c r="A1" s="2"/>
      <c r="B1" s="2"/>
      <c r="C1" s="2"/>
      <c r="D1" s="2"/>
      <c r="E1" s="2"/>
      <c r="F1" s="2"/>
      <c r="G1" s="2"/>
      <c r="H1" s="16">
        <v>41730</v>
      </c>
      <c r="I1" s="2"/>
      <c r="J1" s="2"/>
      <c r="K1" s="2"/>
      <c r="L1" s="2"/>
      <c r="M1" s="2"/>
    </row>
    <row r="2" spans="1:13" s="3" customFormat="1" ht="12" customHeight="1" thickTop="1" thickBot="1">
      <c r="A2" s="29" t="s">
        <v>46</v>
      </c>
      <c r="B2" s="30"/>
      <c r="C2" s="30"/>
      <c r="D2" s="30"/>
      <c r="E2" s="30"/>
      <c r="F2" s="30"/>
      <c r="G2" s="31"/>
    </row>
    <row r="3" spans="1:13" s="3" customFormat="1" ht="12" customHeight="1" thickTop="1" thickBot="1">
      <c r="A3" s="4"/>
      <c r="B3" s="4"/>
      <c r="C3" s="4"/>
      <c r="D3" s="4"/>
      <c r="E3" s="4"/>
      <c r="F3" s="2"/>
      <c r="G3" s="2"/>
      <c r="H3" s="18" t="s">
        <v>7</v>
      </c>
      <c r="I3" s="19" t="s">
        <v>6</v>
      </c>
      <c r="J3" s="18" t="s">
        <v>2</v>
      </c>
      <c r="K3" s="18" t="s">
        <v>3</v>
      </c>
      <c r="L3" s="18" t="s">
        <v>57</v>
      </c>
      <c r="M3" s="18" t="s">
        <v>4</v>
      </c>
    </row>
    <row r="4" spans="1:13" s="3" customFormat="1" ht="12" customHeight="1" thickTop="1" thickBot="1">
      <c r="A4" s="32" t="s">
        <v>47</v>
      </c>
      <c r="B4" s="33"/>
      <c r="C4" s="34"/>
      <c r="D4" s="35" t="s">
        <v>40</v>
      </c>
      <c r="E4" s="36"/>
      <c r="F4" s="35" t="s">
        <v>41</v>
      </c>
      <c r="G4" s="37"/>
      <c r="H4" s="5">
        <v>1</v>
      </c>
      <c r="I4" s="20">
        <f>'[1]FICHE DOSSIER'!$AF$2</f>
        <v>0</v>
      </c>
      <c r="J4" s="6">
        <f>'[1]FICHE DOSSIER'!$AG$11</f>
        <v>0</v>
      </c>
      <c r="K4" s="21">
        <f>'[1]FICHE DOSSIER'!$AL$11</f>
        <v>0</v>
      </c>
      <c r="L4" s="6">
        <f t="shared" ref="L4:L13" si="0">SUM(K4*J4)</f>
        <v>0</v>
      </c>
      <c r="M4" s="6">
        <f>'[1]FICHE DOSSIER'!$AF$13</f>
        <v>0</v>
      </c>
    </row>
    <row r="5" spans="1:13" s="3" customFormat="1" ht="12" customHeight="1" thickTop="1">
      <c r="A5" s="38" t="s">
        <v>11</v>
      </c>
      <c r="B5" s="39"/>
      <c r="C5" s="39"/>
      <c r="D5" s="26">
        <f>SUMIF($M$4:$M$53,$A5,$J$4:$J$53)</f>
        <v>0</v>
      </c>
      <c r="E5" s="26"/>
      <c r="F5" s="40">
        <f t="shared" ref="F5:F38" si="1">SUMIF($M$4:$M$53,$A5,K$4:K$53)</f>
        <v>0</v>
      </c>
      <c r="G5" s="41"/>
      <c r="H5" s="5">
        <v>2</v>
      </c>
      <c r="I5" s="20">
        <f>'[2]FICHE DOSSIER'!$AF$2</f>
        <v>0</v>
      </c>
      <c r="J5" s="6">
        <f>'[2]FICHE DOSSIER'!$AG$11</f>
        <v>0</v>
      </c>
      <c r="K5" s="6">
        <f>'[2]FICHE DOSSIER'!$AL$11</f>
        <v>0</v>
      </c>
      <c r="L5" s="6">
        <f t="shared" si="0"/>
        <v>0</v>
      </c>
      <c r="M5" s="6">
        <f>'[2]FICHE DOSSIER'!$AF$13</f>
        <v>0</v>
      </c>
    </row>
    <row r="6" spans="1:13" s="3" customFormat="1" ht="12" customHeight="1">
      <c r="A6" s="23" t="s">
        <v>10</v>
      </c>
      <c r="B6" s="24"/>
      <c r="C6" s="25"/>
      <c r="D6" s="26">
        <f t="shared" ref="D6:D38" si="2">SUMIF($M$4:$M$53,A6,$J$4:$J$53)</f>
        <v>0</v>
      </c>
      <c r="E6" s="26"/>
      <c r="F6" s="27">
        <f t="shared" si="1"/>
        <v>0</v>
      </c>
      <c r="G6" s="28"/>
      <c r="H6" s="5">
        <v>3</v>
      </c>
      <c r="I6" s="20">
        <f>'[3]FICHE DOSSIER'!$AF$2</f>
        <v>0</v>
      </c>
      <c r="J6" s="6">
        <f>'[3]FICHE DOSSIER'!$AG$11</f>
        <v>0</v>
      </c>
      <c r="K6" s="6">
        <f>'[3]FICHE DOSSIER'!$AL$11</f>
        <v>0</v>
      </c>
      <c r="L6" s="6">
        <f t="shared" si="0"/>
        <v>0</v>
      </c>
      <c r="M6" s="6">
        <f>'[3]FICHE DOSSIER'!$AF$13</f>
        <v>0</v>
      </c>
    </row>
    <row r="7" spans="1:13" s="3" customFormat="1" ht="12" customHeight="1">
      <c r="A7" s="23" t="s">
        <v>58</v>
      </c>
      <c r="B7" s="24"/>
      <c r="C7" s="25"/>
      <c r="D7" s="26">
        <f t="shared" si="2"/>
        <v>0</v>
      </c>
      <c r="E7" s="26"/>
      <c r="F7" s="27">
        <f t="shared" si="1"/>
        <v>0</v>
      </c>
      <c r="G7" s="28"/>
      <c r="H7" s="5">
        <v>4</v>
      </c>
      <c r="I7" s="20">
        <f>'[4]FICHE DOSSIER'!$AF$2</f>
        <v>0</v>
      </c>
      <c r="J7" s="6">
        <f>'[4]FICHE DOSSIER'!$AG$11</f>
        <v>0</v>
      </c>
      <c r="K7" s="6">
        <f>'[3]FICHE DOSSIER'!$AL$11</f>
        <v>0</v>
      </c>
      <c r="L7" s="6">
        <f t="shared" si="0"/>
        <v>0</v>
      </c>
      <c r="M7" s="6">
        <f>'[3]FICHE DOSSIER'!$AF$13</f>
        <v>0</v>
      </c>
    </row>
    <row r="8" spans="1:13" s="3" customFormat="1" ht="12" customHeight="1">
      <c r="A8" s="23" t="s">
        <v>0</v>
      </c>
      <c r="B8" s="24"/>
      <c r="C8" s="25"/>
      <c r="D8" s="26">
        <f t="shared" si="2"/>
        <v>0</v>
      </c>
      <c r="E8" s="26"/>
      <c r="F8" s="27">
        <f t="shared" si="1"/>
        <v>0</v>
      </c>
      <c r="G8" s="28"/>
      <c r="H8" s="5">
        <v>5</v>
      </c>
      <c r="I8" s="20">
        <f>'[5]FICHE DOSSIER'!$AF$2</f>
        <v>0</v>
      </c>
      <c r="J8" s="6">
        <f>'[5]FICHE DOSSIER'!$AG$11</f>
        <v>0</v>
      </c>
      <c r="K8" s="6">
        <f>'[5]FICHE DOSSIER'!$AL$11</f>
        <v>0</v>
      </c>
      <c r="L8" s="6">
        <f t="shared" si="0"/>
        <v>0</v>
      </c>
      <c r="M8" s="6">
        <f>'[3]FICHE DOSSIER'!$AF$13</f>
        <v>0</v>
      </c>
    </row>
    <row r="9" spans="1:13" s="3" customFormat="1" ht="12" customHeight="1">
      <c r="A9" s="23" t="s">
        <v>12</v>
      </c>
      <c r="B9" s="24"/>
      <c r="C9" s="25"/>
      <c r="D9" s="26">
        <f t="shared" si="2"/>
        <v>0</v>
      </c>
      <c r="E9" s="26"/>
      <c r="F9" s="27">
        <f t="shared" si="1"/>
        <v>0</v>
      </c>
      <c r="G9" s="28"/>
      <c r="H9" s="5">
        <v>6</v>
      </c>
      <c r="I9" s="20">
        <f>'[6]FICHE DOSSIER'!$AF$2</f>
        <v>0</v>
      </c>
      <c r="J9" s="6">
        <f>'[6]FICHE DOSSIER'!$AG$11</f>
        <v>0</v>
      </c>
      <c r="K9" s="6">
        <f>'[6]FICHE DOSSIER'!$AL$11</f>
        <v>0</v>
      </c>
      <c r="L9" s="6">
        <f t="shared" si="0"/>
        <v>0</v>
      </c>
      <c r="M9" s="6">
        <f>'[6]FICHE DOSSIER'!$AF$13</f>
        <v>0</v>
      </c>
    </row>
    <row r="10" spans="1:13" s="3" customFormat="1" ht="12" customHeight="1">
      <c r="A10" s="23" t="s">
        <v>15</v>
      </c>
      <c r="B10" s="24"/>
      <c r="C10" s="25"/>
      <c r="D10" s="26">
        <f t="shared" si="2"/>
        <v>0</v>
      </c>
      <c r="E10" s="26"/>
      <c r="F10" s="27">
        <f t="shared" si="1"/>
        <v>0</v>
      </c>
      <c r="G10" s="28"/>
      <c r="H10" s="5">
        <v>7</v>
      </c>
      <c r="I10" s="20">
        <f>'[7]FICHE DOSSIER'!$AF$2</f>
        <v>0</v>
      </c>
      <c r="J10" s="6">
        <f>'[7]FICHE DOSSIER'!$AG$11</f>
        <v>0</v>
      </c>
      <c r="K10" s="6">
        <f>'[7]FICHE DOSSIER'!$AL$11</f>
        <v>0</v>
      </c>
      <c r="L10" s="6">
        <f t="shared" si="0"/>
        <v>0</v>
      </c>
      <c r="M10" s="6">
        <f>'[7]FICHE DOSSIER'!$AF$13</f>
        <v>0</v>
      </c>
    </row>
    <row r="11" spans="1:13" s="3" customFormat="1" ht="12" customHeight="1">
      <c r="A11" s="23" t="s">
        <v>16</v>
      </c>
      <c r="B11" s="24"/>
      <c r="C11" s="25"/>
      <c r="D11" s="26">
        <f t="shared" si="2"/>
        <v>0</v>
      </c>
      <c r="E11" s="26"/>
      <c r="F11" s="27">
        <f t="shared" si="1"/>
        <v>0</v>
      </c>
      <c r="G11" s="28"/>
      <c r="H11" s="5">
        <v>8</v>
      </c>
      <c r="I11" s="20">
        <f>'[8]FICHE DOSSIER'!$AF$2</f>
        <v>0</v>
      </c>
      <c r="J11" s="6">
        <f>'[8]FICHE DOSSIER'!$AG$11</f>
        <v>0</v>
      </c>
      <c r="K11" s="6">
        <f>'[8]FICHE DOSSIER'!$AL$11</f>
        <v>0</v>
      </c>
      <c r="L11" s="6">
        <f t="shared" si="0"/>
        <v>0</v>
      </c>
      <c r="M11" s="6">
        <f>'[8]FICHE DOSSIER'!$AF$13</f>
        <v>0</v>
      </c>
    </row>
    <row r="12" spans="1:13" s="3" customFormat="1" ht="12" customHeight="1">
      <c r="A12" s="23" t="s">
        <v>17</v>
      </c>
      <c r="B12" s="24"/>
      <c r="C12" s="25"/>
      <c r="D12" s="26">
        <f t="shared" si="2"/>
        <v>0</v>
      </c>
      <c r="E12" s="26"/>
      <c r="F12" s="27">
        <f t="shared" si="1"/>
        <v>0</v>
      </c>
      <c r="G12" s="28"/>
      <c r="H12" s="5">
        <v>9</v>
      </c>
      <c r="I12" s="20">
        <f>'[9]FICHE DOSSIER'!$AF$2</f>
        <v>0</v>
      </c>
      <c r="J12" s="6">
        <f>'[9]FICHE DOSSIER'!$AG$11</f>
        <v>0</v>
      </c>
      <c r="K12" s="6">
        <f>'[9]FICHE DOSSIER'!$AL$11</f>
        <v>0</v>
      </c>
      <c r="L12" s="6">
        <f t="shared" si="0"/>
        <v>0</v>
      </c>
      <c r="M12" s="6">
        <f>'[9]FICHE DOSSIER'!$AF$13</f>
        <v>0</v>
      </c>
    </row>
    <row r="13" spans="1:13" s="3" customFormat="1" ht="12" customHeight="1">
      <c r="A13" s="23" t="s">
        <v>18</v>
      </c>
      <c r="B13" s="24"/>
      <c r="C13" s="25"/>
      <c r="D13" s="26">
        <f t="shared" si="2"/>
        <v>0</v>
      </c>
      <c r="E13" s="26"/>
      <c r="F13" s="27">
        <f t="shared" si="1"/>
        <v>0</v>
      </c>
      <c r="G13" s="28"/>
      <c r="H13" s="5">
        <v>10</v>
      </c>
      <c r="I13" s="20">
        <f>'[10]FICHE DOSSIER'!$AF$2</f>
        <v>0</v>
      </c>
      <c r="J13" s="6">
        <f>'[10]FICHE DOSSIER'!$AG$11</f>
        <v>0</v>
      </c>
      <c r="K13" s="21">
        <f>'[10]FICHE DOSSIER'!$AL$11</f>
        <v>0</v>
      </c>
      <c r="L13" s="6">
        <f t="shared" si="0"/>
        <v>0</v>
      </c>
      <c r="M13" s="6">
        <f>'[10]FICHE DOSSIER'!$AF$13</f>
        <v>0</v>
      </c>
    </row>
    <row r="14" spans="1:13" s="3" customFormat="1" ht="12" customHeight="1">
      <c r="A14" s="23" t="s">
        <v>19</v>
      </c>
      <c r="B14" s="24"/>
      <c r="C14" s="25"/>
      <c r="D14" s="26">
        <f t="shared" si="2"/>
        <v>0</v>
      </c>
      <c r="E14" s="26"/>
      <c r="F14" s="27">
        <f t="shared" si="1"/>
        <v>0</v>
      </c>
      <c r="G14" s="28"/>
      <c r="H14" s="5">
        <v>11</v>
      </c>
      <c r="I14" s="20">
        <f>'[11]FICHE DOSSIER'!$AF$2</f>
        <v>0</v>
      </c>
      <c r="J14" s="6">
        <f>'[11]FICHE DOSSIER'!$AG$11</f>
        <v>0</v>
      </c>
      <c r="K14" s="6">
        <f>'[11]FICHE DOSSIER'!$AL$11</f>
        <v>0</v>
      </c>
      <c r="L14" s="6">
        <f t="shared" ref="L14:L53" si="3">SUM(K14*J14)</f>
        <v>0</v>
      </c>
      <c r="M14" s="15">
        <f>'[11]FICHE DOSSIER'!$AF$13</f>
        <v>0</v>
      </c>
    </row>
    <row r="15" spans="1:13" s="3" customFormat="1" ht="12" customHeight="1">
      <c r="A15" s="23" t="s">
        <v>1</v>
      </c>
      <c r="B15" s="24"/>
      <c r="C15" s="25"/>
      <c r="D15" s="26">
        <f t="shared" si="2"/>
        <v>0</v>
      </c>
      <c r="E15" s="26"/>
      <c r="F15" s="27">
        <f t="shared" si="1"/>
        <v>0</v>
      </c>
      <c r="G15" s="28"/>
      <c r="H15" s="5">
        <v>12</v>
      </c>
      <c r="I15" s="20">
        <f>'[12]FICHE DOSSIER'!$AF$2</f>
        <v>0</v>
      </c>
      <c r="J15" s="6">
        <f>'[12]FICHE DOSSIER'!$AG$11</f>
        <v>0</v>
      </c>
      <c r="K15" s="6">
        <f>'[12]FICHE DOSSIER'!$AL$11</f>
        <v>0</v>
      </c>
      <c r="L15" s="6">
        <f t="shared" si="3"/>
        <v>0</v>
      </c>
      <c r="M15" s="15">
        <f>'[12]FICHE DOSSIER'!$AF$13</f>
        <v>0</v>
      </c>
    </row>
    <row r="16" spans="1:13" s="3" customFormat="1" ht="12" customHeight="1">
      <c r="A16" s="23" t="s">
        <v>20</v>
      </c>
      <c r="B16" s="24"/>
      <c r="C16" s="25"/>
      <c r="D16" s="26">
        <f t="shared" si="2"/>
        <v>0</v>
      </c>
      <c r="E16" s="26"/>
      <c r="F16" s="27">
        <f t="shared" si="1"/>
        <v>0</v>
      </c>
      <c r="G16" s="28"/>
      <c r="H16" s="5">
        <v>13</v>
      </c>
      <c r="I16" s="20">
        <f>'[13]FICHE DOSSIER'!$AF$2</f>
        <v>0</v>
      </c>
      <c r="J16" s="6">
        <f>'[13]FICHE DOSSIER'!$AG$11</f>
        <v>0</v>
      </c>
      <c r="K16" s="6">
        <f>'[13]FICHE DOSSIER'!$AL$11</f>
        <v>0</v>
      </c>
      <c r="L16" s="6">
        <f t="shared" si="3"/>
        <v>0</v>
      </c>
      <c r="M16" s="15">
        <f>'[13]FICHE DOSSIER'!$AF$13</f>
        <v>0</v>
      </c>
    </row>
    <row r="17" spans="1:13" s="3" customFormat="1" ht="12" customHeight="1">
      <c r="A17" s="23" t="s">
        <v>13</v>
      </c>
      <c r="B17" s="24"/>
      <c r="C17" s="25"/>
      <c r="D17" s="26">
        <f t="shared" si="2"/>
        <v>0</v>
      </c>
      <c r="E17" s="26"/>
      <c r="F17" s="27">
        <f t="shared" si="1"/>
        <v>0</v>
      </c>
      <c r="G17" s="28"/>
      <c r="H17" s="5">
        <v>14</v>
      </c>
      <c r="I17" s="20">
        <f>'[14]FICHE DOSSIER'!$AF$2</f>
        <v>0</v>
      </c>
      <c r="J17" s="6">
        <f>'[14]FICHE DOSSIER'!$AG$11</f>
        <v>0</v>
      </c>
      <c r="K17" s="6">
        <f>'[14]FICHE DOSSIER'!$AL$11</f>
        <v>0</v>
      </c>
      <c r="L17" s="6">
        <f t="shared" si="3"/>
        <v>0</v>
      </c>
      <c r="M17" s="15">
        <f>'[14]FICHE DOSSIER'!$AF$13</f>
        <v>0</v>
      </c>
    </row>
    <row r="18" spans="1:13" s="3" customFormat="1" ht="12" customHeight="1">
      <c r="A18" s="23" t="s">
        <v>21</v>
      </c>
      <c r="B18" s="24"/>
      <c r="C18" s="25"/>
      <c r="D18" s="26">
        <f t="shared" si="2"/>
        <v>0</v>
      </c>
      <c r="E18" s="26"/>
      <c r="F18" s="27">
        <f t="shared" si="1"/>
        <v>0</v>
      </c>
      <c r="G18" s="28"/>
      <c r="H18" s="5">
        <v>15</v>
      </c>
      <c r="I18" s="20">
        <f>'[15]FICHE DOSSIER'!$AF$2</f>
        <v>0</v>
      </c>
      <c r="J18" s="6">
        <f>'[15]FICHE DOSSIER'!$AG$11</f>
        <v>0</v>
      </c>
      <c r="K18" s="6">
        <f>'[15]FICHE DOSSIER'!$AL$11</f>
        <v>0</v>
      </c>
      <c r="L18" s="6">
        <f t="shared" si="3"/>
        <v>0</v>
      </c>
      <c r="M18" s="15">
        <f>'[15]FICHE DOSSIER'!$AF$13</f>
        <v>0</v>
      </c>
    </row>
    <row r="19" spans="1:13" s="3" customFormat="1" ht="12" customHeight="1">
      <c r="A19" s="23" t="s">
        <v>22</v>
      </c>
      <c r="B19" s="24"/>
      <c r="C19" s="25"/>
      <c r="D19" s="26">
        <f t="shared" si="2"/>
        <v>0</v>
      </c>
      <c r="E19" s="26"/>
      <c r="F19" s="27">
        <f t="shared" si="1"/>
        <v>0</v>
      </c>
      <c r="G19" s="28"/>
      <c r="H19" s="5">
        <v>16</v>
      </c>
      <c r="I19" s="20">
        <f>'[16]FICHE DOSSIER'!$AF$2</f>
        <v>0</v>
      </c>
      <c r="J19" s="6">
        <f>'[16]FICHE DOSSIER'!$AG$11</f>
        <v>0</v>
      </c>
      <c r="K19" s="6">
        <f>'[16]FICHE DOSSIER'!$AL$11</f>
        <v>0</v>
      </c>
      <c r="L19" s="6">
        <f t="shared" si="3"/>
        <v>0</v>
      </c>
      <c r="M19" s="15">
        <f>'[16]FICHE DOSSIER'!$AF$13</f>
        <v>0</v>
      </c>
    </row>
    <row r="20" spans="1:13" s="3" customFormat="1" ht="12" customHeight="1">
      <c r="A20" s="23" t="s">
        <v>23</v>
      </c>
      <c r="B20" s="24"/>
      <c r="C20" s="25"/>
      <c r="D20" s="26">
        <f t="shared" si="2"/>
        <v>0</v>
      </c>
      <c r="E20" s="26"/>
      <c r="F20" s="27">
        <f t="shared" si="1"/>
        <v>0</v>
      </c>
      <c r="G20" s="28"/>
      <c r="H20" s="5">
        <v>17</v>
      </c>
      <c r="I20" s="20">
        <f>'[17]FICHE DOSSIER'!$AF$2</f>
        <v>0</v>
      </c>
      <c r="J20" s="6">
        <f>'[17]FICHE DOSSIER'!$AG$11</f>
        <v>0</v>
      </c>
      <c r="K20" s="6">
        <f>'[17]FICHE DOSSIER'!$AL$11</f>
        <v>0</v>
      </c>
      <c r="L20" s="6">
        <f t="shared" si="3"/>
        <v>0</v>
      </c>
      <c r="M20" s="15">
        <f>'[17]FICHE DOSSIER'!$AF$13</f>
        <v>0</v>
      </c>
    </row>
    <row r="21" spans="1:13" s="3" customFormat="1" ht="12" customHeight="1">
      <c r="A21" s="23" t="s">
        <v>24</v>
      </c>
      <c r="B21" s="24"/>
      <c r="C21" s="25"/>
      <c r="D21" s="26">
        <f t="shared" si="2"/>
        <v>0</v>
      </c>
      <c r="E21" s="26"/>
      <c r="F21" s="27">
        <f t="shared" si="1"/>
        <v>0</v>
      </c>
      <c r="G21" s="28"/>
      <c r="H21" s="5">
        <v>18</v>
      </c>
      <c r="I21" s="20">
        <f>'[18]FICHE DOSSIER'!$AF$2</f>
        <v>0</v>
      </c>
      <c r="J21" s="6">
        <f>'[18]FICHE DOSSIER'!$AG$11</f>
        <v>0</v>
      </c>
      <c r="K21" s="6">
        <f>'[18]FICHE DOSSIER'!$AL$11</f>
        <v>0</v>
      </c>
      <c r="L21" s="6">
        <f t="shared" si="3"/>
        <v>0</v>
      </c>
      <c r="M21" s="15">
        <f>'[18]FICHE DOSSIER'!$AF$13</f>
        <v>0</v>
      </c>
    </row>
    <row r="22" spans="1:13" s="3" customFormat="1" ht="12" customHeight="1">
      <c r="A22" s="23" t="s">
        <v>25</v>
      </c>
      <c r="B22" s="24"/>
      <c r="C22" s="25"/>
      <c r="D22" s="26">
        <f t="shared" si="2"/>
        <v>0</v>
      </c>
      <c r="E22" s="26"/>
      <c r="F22" s="27">
        <f t="shared" si="1"/>
        <v>0</v>
      </c>
      <c r="G22" s="28"/>
      <c r="H22" s="5">
        <v>19</v>
      </c>
      <c r="I22" s="20">
        <f>'[19]FICHE DOSSIER'!$AF$2</f>
        <v>0</v>
      </c>
      <c r="J22" s="6">
        <f>'[19]FICHE DOSSIER'!$AG$11</f>
        <v>0</v>
      </c>
      <c r="K22" s="6">
        <f>'[19]FICHE DOSSIER'!$AL$11</f>
        <v>0</v>
      </c>
      <c r="L22" s="6">
        <f t="shared" si="3"/>
        <v>0</v>
      </c>
      <c r="M22" s="15">
        <f>'[19]FICHE DOSSIER'!$AF$13</f>
        <v>0</v>
      </c>
    </row>
    <row r="23" spans="1:13" s="3" customFormat="1" ht="12" customHeight="1">
      <c r="A23" s="23" t="s">
        <v>9</v>
      </c>
      <c r="B23" s="24"/>
      <c r="C23" s="25"/>
      <c r="D23" s="26">
        <f t="shared" si="2"/>
        <v>0</v>
      </c>
      <c r="E23" s="26"/>
      <c r="F23" s="27">
        <f t="shared" si="1"/>
        <v>0</v>
      </c>
      <c r="G23" s="28"/>
      <c r="H23" s="5">
        <v>20</v>
      </c>
      <c r="I23" s="20">
        <f>'[20]FICHE DOSSIER'!$AF$2</f>
        <v>0</v>
      </c>
      <c r="J23" s="6">
        <f>'[20]FICHE DOSSIER'!$AG$11</f>
        <v>0</v>
      </c>
      <c r="K23" s="6">
        <f>'[20]FICHE DOSSIER'!$AL$11</f>
        <v>0</v>
      </c>
      <c r="L23" s="6">
        <f t="shared" si="3"/>
        <v>0</v>
      </c>
      <c r="M23" s="6">
        <f>'[20]FICHE DOSSIER'!$AF$13</f>
        <v>0</v>
      </c>
    </row>
    <row r="24" spans="1:13" s="3" customFormat="1" ht="12" customHeight="1">
      <c r="A24" s="23" t="s">
        <v>26</v>
      </c>
      <c r="B24" s="24"/>
      <c r="C24" s="25"/>
      <c r="D24" s="26">
        <f t="shared" si="2"/>
        <v>0</v>
      </c>
      <c r="E24" s="26"/>
      <c r="F24" s="27">
        <f t="shared" si="1"/>
        <v>0</v>
      </c>
      <c r="G24" s="28"/>
      <c r="H24" s="5">
        <v>21</v>
      </c>
      <c r="I24" s="20">
        <f>'[21]FICHE DOSSIER'!$AF$2</f>
        <v>0</v>
      </c>
      <c r="J24" s="6">
        <f>'[21]FICHE DOSSIER'!$AG$11</f>
        <v>0</v>
      </c>
      <c r="K24" s="6">
        <f>'[21]FICHE DOSSIER'!$AL$11</f>
        <v>0</v>
      </c>
      <c r="L24" s="6">
        <f t="shared" si="3"/>
        <v>0</v>
      </c>
      <c r="M24" s="15">
        <f>'[21]FICHE DOSSIER'!$AF$13</f>
        <v>0</v>
      </c>
    </row>
    <row r="25" spans="1:13" s="3" customFormat="1" ht="12" customHeight="1">
      <c r="A25" s="23" t="s">
        <v>27</v>
      </c>
      <c r="B25" s="24"/>
      <c r="C25" s="25"/>
      <c r="D25" s="26">
        <f t="shared" si="2"/>
        <v>0</v>
      </c>
      <c r="E25" s="26"/>
      <c r="F25" s="27">
        <f t="shared" si="1"/>
        <v>0</v>
      </c>
      <c r="G25" s="28"/>
      <c r="H25" s="5">
        <v>22</v>
      </c>
      <c r="I25" s="20">
        <f>'[22]FICHE DOSSIER'!$AF$2</f>
        <v>0</v>
      </c>
      <c r="J25" s="6">
        <f>'[22]FICHE DOSSIER'!$AG$11</f>
        <v>0</v>
      </c>
      <c r="K25" s="6">
        <f>'[22]FICHE DOSSIER'!$AL$11</f>
        <v>0</v>
      </c>
      <c r="L25" s="6">
        <f t="shared" si="3"/>
        <v>0</v>
      </c>
      <c r="M25" s="15">
        <f>'[22]FICHE DOSSIER'!$AF$13</f>
        <v>0</v>
      </c>
    </row>
    <row r="26" spans="1:13" s="3" customFormat="1" ht="12" customHeight="1">
      <c r="A26" s="23" t="s">
        <v>28</v>
      </c>
      <c r="B26" s="24"/>
      <c r="C26" s="25"/>
      <c r="D26" s="26">
        <f t="shared" si="2"/>
        <v>0</v>
      </c>
      <c r="E26" s="26"/>
      <c r="F26" s="27">
        <f t="shared" si="1"/>
        <v>0</v>
      </c>
      <c r="G26" s="28"/>
      <c r="H26" s="5">
        <v>23</v>
      </c>
      <c r="I26" s="20">
        <f>'[23]FICHE DOSSIER'!$AF$2</f>
        <v>0</v>
      </c>
      <c r="J26" s="6">
        <f>'[23]FICHE DOSSIER'!$AG$11</f>
        <v>0</v>
      </c>
      <c r="K26" s="6">
        <f>'[23]FICHE DOSSIER'!$AL$11</f>
        <v>0</v>
      </c>
      <c r="L26" s="6">
        <f t="shared" si="3"/>
        <v>0</v>
      </c>
      <c r="M26" s="15">
        <f>'[23]FICHE DOSSIER'!$AF$13</f>
        <v>0</v>
      </c>
    </row>
    <row r="27" spans="1:13" s="3" customFormat="1" ht="12" customHeight="1">
      <c r="A27" s="23" t="s">
        <v>29</v>
      </c>
      <c r="B27" s="24"/>
      <c r="C27" s="25"/>
      <c r="D27" s="26">
        <f t="shared" si="2"/>
        <v>0</v>
      </c>
      <c r="E27" s="26"/>
      <c r="F27" s="27">
        <f t="shared" si="1"/>
        <v>0</v>
      </c>
      <c r="G27" s="28"/>
      <c r="H27" s="5">
        <v>24</v>
      </c>
      <c r="I27" s="20">
        <f>'[24]FICHE DOSSIER'!$AF$2</f>
        <v>0</v>
      </c>
      <c r="J27" s="6">
        <f>'[24]FICHE DOSSIER'!$AG$11</f>
        <v>0</v>
      </c>
      <c r="K27" s="6">
        <f>'[24]FICHE DOSSIER'!$AL$11</f>
        <v>0</v>
      </c>
      <c r="L27" s="6">
        <f t="shared" si="3"/>
        <v>0</v>
      </c>
      <c r="M27" s="15">
        <f>'[24]FICHE DOSSIER'!$AF$13</f>
        <v>0</v>
      </c>
    </row>
    <row r="28" spans="1:13" s="3" customFormat="1" ht="12" customHeight="1">
      <c r="A28" s="23" t="s">
        <v>30</v>
      </c>
      <c r="B28" s="24"/>
      <c r="C28" s="25"/>
      <c r="D28" s="26">
        <f t="shared" si="2"/>
        <v>0</v>
      </c>
      <c r="E28" s="26"/>
      <c r="F28" s="27">
        <f t="shared" si="1"/>
        <v>0</v>
      </c>
      <c r="G28" s="28"/>
      <c r="H28" s="5">
        <v>25</v>
      </c>
      <c r="I28" s="20">
        <f>'[25]FICHE DOSSIER'!$AF$2</f>
        <v>0</v>
      </c>
      <c r="J28" s="6">
        <f>'[25]FICHE DOSSIER'!$AG$11</f>
        <v>0</v>
      </c>
      <c r="K28" s="6">
        <f>'[25]FICHE DOSSIER'!$AL$11</f>
        <v>0</v>
      </c>
      <c r="L28" s="6">
        <f t="shared" si="3"/>
        <v>0</v>
      </c>
      <c r="M28" s="15">
        <f>'[25]FICHE DOSSIER'!$AF$13</f>
        <v>0</v>
      </c>
    </row>
    <row r="29" spans="1:13" s="3" customFormat="1" ht="12" customHeight="1">
      <c r="A29" s="23" t="s">
        <v>31</v>
      </c>
      <c r="B29" s="24"/>
      <c r="C29" s="25"/>
      <c r="D29" s="26">
        <f t="shared" si="2"/>
        <v>0</v>
      </c>
      <c r="E29" s="26"/>
      <c r="F29" s="27">
        <f t="shared" si="1"/>
        <v>0</v>
      </c>
      <c r="G29" s="28"/>
      <c r="H29" s="5">
        <v>26</v>
      </c>
      <c r="I29" s="20">
        <f>'[26]FICHE DOSSIER'!$AF$2</f>
        <v>0</v>
      </c>
      <c r="J29" s="6">
        <f>'[26]FICHE DOSSIER'!$AG$11</f>
        <v>0</v>
      </c>
      <c r="K29" s="6">
        <f>'[26]FICHE DOSSIER'!$AL$11</f>
        <v>0</v>
      </c>
      <c r="L29" s="6">
        <f t="shared" si="3"/>
        <v>0</v>
      </c>
      <c r="M29" s="15">
        <f>'[26]FICHE DOSSIER'!$AF$13</f>
        <v>0</v>
      </c>
    </row>
    <row r="30" spans="1:13" s="3" customFormat="1" ht="12" customHeight="1">
      <c r="A30" s="23" t="s">
        <v>32</v>
      </c>
      <c r="B30" s="24"/>
      <c r="C30" s="25"/>
      <c r="D30" s="26">
        <f t="shared" si="2"/>
        <v>0</v>
      </c>
      <c r="E30" s="26"/>
      <c r="F30" s="27">
        <f t="shared" si="1"/>
        <v>0</v>
      </c>
      <c r="G30" s="28"/>
      <c r="H30" s="5">
        <v>27</v>
      </c>
      <c r="I30" s="20">
        <f>'[27]FICHE DOSSIER'!$AF$2</f>
        <v>0</v>
      </c>
      <c r="J30" s="6">
        <f>'[27]FICHE DOSSIER'!$AG$11</f>
        <v>0</v>
      </c>
      <c r="K30" s="6">
        <f>'[27]FICHE DOSSIER'!$AL$11</f>
        <v>0</v>
      </c>
      <c r="L30" s="6">
        <f t="shared" si="3"/>
        <v>0</v>
      </c>
      <c r="M30" s="15">
        <f>'[27]FICHE DOSSIER'!$AF$13</f>
        <v>0</v>
      </c>
    </row>
    <row r="31" spans="1:13" s="3" customFormat="1" ht="12" customHeight="1">
      <c r="A31" s="23" t="s">
        <v>33</v>
      </c>
      <c r="B31" s="24"/>
      <c r="C31" s="25"/>
      <c r="D31" s="26">
        <f t="shared" si="2"/>
        <v>0</v>
      </c>
      <c r="E31" s="26"/>
      <c r="F31" s="27">
        <f t="shared" si="1"/>
        <v>0</v>
      </c>
      <c r="G31" s="28"/>
      <c r="H31" s="5">
        <v>28</v>
      </c>
      <c r="I31" s="20">
        <f>'[28]FICHE DOSSIER'!$AF$2</f>
        <v>0</v>
      </c>
      <c r="J31" s="6">
        <f>'[28]FICHE DOSSIER'!$AG$11</f>
        <v>0</v>
      </c>
      <c r="K31" s="6">
        <f>'[28]FICHE DOSSIER'!$AL$11</f>
        <v>0</v>
      </c>
      <c r="L31" s="6">
        <f t="shared" si="3"/>
        <v>0</v>
      </c>
      <c r="M31" s="15">
        <f>'[28]FICHE DOSSIER'!$AF$13</f>
        <v>0</v>
      </c>
    </row>
    <row r="32" spans="1:13" s="3" customFormat="1" ht="12" customHeight="1">
      <c r="A32" s="23" t="s">
        <v>34</v>
      </c>
      <c r="B32" s="24"/>
      <c r="C32" s="25"/>
      <c r="D32" s="26">
        <f t="shared" si="2"/>
        <v>0</v>
      </c>
      <c r="E32" s="26"/>
      <c r="F32" s="27">
        <f t="shared" si="1"/>
        <v>0</v>
      </c>
      <c r="G32" s="28"/>
      <c r="H32" s="5">
        <v>29</v>
      </c>
      <c r="I32" s="20">
        <f>'[29]FICHE DOSSIER'!$AF$2</f>
        <v>0</v>
      </c>
      <c r="J32" s="6">
        <f>'[29]FICHE DOSSIER'!$AG$11</f>
        <v>0</v>
      </c>
      <c r="K32" s="6">
        <f>'[29]FICHE DOSSIER'!$AL$11</f>
        <v>0</v>
      </c>
      <c r="L32" s="6">
        <f t="shared" si="3"/>
        <v>0</v>
      </c>
      <c r="M32" s="15">
        <f>'[29]FICHE DOSSIER'!$AF$13</f>
        <v>0</v>
      </c>
    </row>
    <row r="33" spans="1:13" s="3" customFormat="1" ht="12" customHeight="1">
      <c r="A33" s="23" t="s">
        <v>35</v>
      </c>
      <c r="B33" s="24"/>
      <c r="C33" s="25"/>
      <c r="D33" s="26">
        <f t="shared" si="2"/>
        <v>0</v>
      </c>
      <c r="E33" s="26"/>
      <c r="F33" s="27">
        <f t="shared" si="1"/>
        <v>0</v>
      </c>
      <c r="G33" s="28"/>
      <c r="H33" s="5">
        <v>30</v>
      </c>
      <c r="I33" s="20">
        <f>'[30]FICHE DOSSIER'!$AF$2</f>
        <v>0</v>
      </c>
      <c r="J33" s="6">
        <f>'[30]FICHE DOSSIER'!$AG$11</f>
        <v>0</v>
      </c>
      <c r="K33" s="6">
        <f>'[30]FICHE DOSSIER'!$AL$11</f>
        <v>0</v>
      </c>
      <c r="L33" s="6">
        <f t="shared" si="3"/>
        <v>0</v>
      </c>
      <c r="M33" s="15">
        <f>'[30]FICHE DOSSIER'!$AF$13</f>
        <v>0</v>
      </c>
    </row>
    <row r="34" spans="1:13" s="3" customFormat="1" ht="12" customHeight="1">
      <c r="A34" s="23" t="s">
        <v>36</v>
      </c>
      <c r="B34" s="24"/>
      <c r="C34" s="25"/>
      <c r="D34" s="26">
        <f t="shared" si="2"/>
        <v>0</v>
      </c>
      <c r="E34" s="26"/>
      <c r="F34" s="27">
        <f t="shared" si="1"/>
        <v>0</v>
      </c>
      <c r="G34" s="28"/>
      <c r="H34" s="5">
        <v>31</v>
      </c>
      <c r="I34" s="20">
        <f>'[31]FICHE DOSSIER'!$AF$2</f>
        <v>0</v>
      </c>
      <c r="J34" s="6">
        <f>'[31]FICHE DOSSIER'!$AG$11</f>
        <v>0</v>
      </c>
      <c r="K34" s="6">
        <f>'[31]FICHE DOSSIER'!$AL$11</f>
        <v>0</v>
      </c>
      <c r="L34" s="6">
        <f t="shared" si="3"/>
        <v>0</v>
      </c>
      <c r="M34" s="15">
        <f>'[31]FICHE DOSSIER'!$AF$13</f>
        <v>0</v>
      </c>
    </row>
    <row r="35" spans="1:13" s="3" customFormat="1" ht="12" customHeight="1">
      <c r="A35" s="23" t="s">
        <v>37</v>
      </c>
      <c r="B35" s="24"/>
      <c r="C35" s="25"/>
      <c r="D35" s="26">
        <f t="shared" si="2"/>
        <v>0</v>
      </c>
      <c r="E35" s="26"/>
      <c r="F35" s="27">
        <f t="shared" si="1"/>
        <v>0</v>
      </c>
      <c r="G35" s="28"/>
      <c r="H35" s="5">
        <v>32</v>
      </c>
      <c r="I35" s="20">
        <f>'[32]FICHE DOSSIER'!$AF$2</f>
        <v>0</v>
      </c>
      <c r="J35" s="6">
        <f>'[32]FICHE DOSSIER'!$AG$11</f>
        <v>0</v>
      </c>
      <c r="K35" s="6">
        <f>'[32]FICHE DOSSIER'!$AL$11</f>
        <v>0</v>
      </c>
      <c r="L35" s="6">
        <f t="shared" si="3"/>
        <v>0</v>
      </c>
      <c r="M35" s="15">
        <f>'[32]FICHE DOSSIER'!$AF$13</f>
        <v>0</v>
      </c>
    </row>
    <row r="36" spans="1:13" s="3" customFormat="1" ht="12" customHeight="1">
      <c r="A36" s="23" t="s">
        <v>38</v>
      </c>
      <c r="B36" s="24"/>
      <c r="C36" s="25"/>
      <c r="D36" s="26">
        <f t="shared" si="2"/>
        <v>0</v>
      </c>
      <c r="E36" s="26"/>
      <c r="F36" s="27">
        <f t="shared" si="1"/>
        <v>0</v>
      </c>
      <c r="G36" s="28"/>
      <c r="H36" s="5">
        <v>33</v>
      </c>
      <c r="I36" s="20">
        <f>'[33]FICHE DOSSIER'!$AF$2</f>
        <v>0</v>
      </c>
      <c r="J36" s="6">
        <f>'[33]FICHE DOSSIER'!$AG$11</f>
        <v>0</v>
      </c>
      <c r="K36" s="6">
        <f>'[33]FICHE DOSSIER'!$AL$11</f>
        <v>0</v>
      </c>
      <c r="L36" s="6">
        <f t="shared" si="3"/>
        <v>0</v>
      </c>
      <c r="M36" s="15">
        <f>'[33]FICHE DOSSIER'!$AF$13</f>
        <v>0</v>
      </c>
    </row>
    <row r="37" spans="1:13" s="3" customFormat="1" ht="12" customHeight="1">
      <c r="A37" s="23" t="s">
        <v>59</v>
      </c>
      <c r="B37" s="24"/>
      <c r="C37" s="25"/>
      <c r="D37" s="26">
        <f t="shared" si="2"/>
        <v>0</v>
      </c>
      <c r="E37" s="26"/>
      <c r="F37" s="27">
        <f t="shared" si="1"/>
        <v>0</v>
      </c>
      <c r="G37" s="28"/>
      <c r="H37" s="5">
        <v>34</v>
      </c>
      <c r="I37" s="20">
        <f>'[34]FICHE DOSSIER'!$AF$2</f>
        <v>0</v>
      </c>
      <c r="J37" s="6">
        <f>'[34]FICHE DOSSIER'!$AG$11</f>
        <v>0</v>
      </c>
      <c r="K37" s="6">
        <f>'[34]FICHE DOSSIER'!$AL$11</f>
        <v>0</v>
      </c>
      <c r="L37" s="6">
        <f t="shared" si="3"/>
        <v>0</v>
      </c>
      <c r="M37" s="15">
        <f>'[34]FICHE DOSSIER'!$AF$13</f>
        <v>0</v>
      </c>
    </row>
    <row r="38" spans="1:13" s="3" customFormat="1" ht="12" customHeight="1">
      <c r="A38" s="23" t="s">
        <v>39</v>
      </c>
      <c r="B38" s="24"/>
      <c r="C38" s="25"/>
      <c r="D38" s="26">
        <f t="shared" si="2"/>
        <v>0</v>
      </c>
      <c r="E38" s="26"/>
      <c r="F38" s="27">
        <f t="shared" si="1"/>
        <v>0</v>
      </c>
      <c r="G38" s="28"/>
      <c r="H38" s="5">
        <v>35</v>
      </c>
      <c r="I38" s="20">
        <f>'[35]FICHE DOSSIER'!$AF$2</f>
        <v>0</v>
      </c>
      <c r="J38" s="6">
        <f>'[35]FICHE DOSSIER'!$AG$11</f>
        <v>0</v>
      </c>
      <c r="K38" s="6">
        <f>'[35]FICHE DOSSIER'!$AL$11</f>
        <v>0</v>
      </c>
      <c r="L38" s="6">
        <f t="shared" si="3"/>
        <v>0</v>
      </c>
      <c r="M38" s="15">
        <f>'[35]FICHE DOSSIER'!$AF$13</f>
        <v>0</v>
      </c>
    </row>
    <row r="39" spans="1:13" s="3" customFormat="1" ht="12" customHeight="1">
      <c r="A39" s="7"/>
      <c r="B39" s="8"/>
      <c r="C39" s="9"/>
      <c r="D39" s="42"/>
      <c r="E39" s="43"/>
      <c r="F39" s="42"/>
      <c r="G39" s="44"/>
      <c r="H39" s="5">
        <v>36</v>
      </c>
      <c r="I39" s="20">
        <f>'[36]FICHE DOSSIER'!$AF$2</f>
        <v>0</v>
      </c>
      <c r="J39" s="6">
        <f>'[36]FICHE DOSSIER'!$AG$11</f>
        <v>0</v>
      </c>
      <c r="K39" s="6">
        <f>'[36]FICHE DOSSIER'!$AL$11</f>
        <v>0</v>
      </c>
      <c r="L39" s="6">
        <f t="shared" si="3"/>
        <v>0</v>
      </c>
      <c r="M39" s="15">
        <f>'[36]FICHE DOSSIER'!$AF$13</f>
        <v>0</v>
      </c>
    </row>
    <row r="40" spans="1:13" s="3" customFormat="1" ht="12" customHeight="1" thickBot="1">
      <c r="A40" s="45" t="s">
        <v>5</v>
      </c>
      <c r="B40" s="46"/>
      <c r="C40" s="47"/>
      <c r="D40" s="48">
        <f>SUM(D5:E39)</f>
        <v>0</v>
      </c>
      <c r="E40" s="49"/>
      <c r="F40" s="48">
        <f>SUM(F5:G39)</f>
        <v>0</v>
      </c>
      <c r="G40" s="57"/>
      <c r="H40" s="5">
        <v>37</v>
      </c>
      <c r="I40" s="20">
        <f>'[37]FICHE DOSSIER'!$AF$2</f>
        <v>0</v>
      </c>
      <c r="J40" s="6">
        <f>'[37]FICHE DOSSIER'!$AG$11</f>
        <v>0</v>
      </c>
      <c r="K40" s="6">
        <f>'[37]FICHE DOSSIER'!$AL$11</f>
        <v>0</v>
      </c>
      <c r="L40" s="6">
        <f t="shared" si="3"/>
        <v>0</v>
      </c>
      <c r="M40" s="15">
        <f>'[37]FICHE DOSSIER'!$AF$13</f>
        <v>0</v>
      </c>
    </row>
    <row r="41" spans="1:13" s="3" customFormat="1" ht="12" customHeight="1" thickTop="1" thickBot="1">
      <c r="A41" s="10"/>
      <c r="B41" s="10"/>
      <c r="C41" s="10"/>
      <c r="D41" s="10"/>
      <c r="E41" s="10"/>
      <c r="F41" s="2"/>
      <c r="G41" s="2"/>
      <c r="H41" s="5">
        <v>38</v>
      </c>
      <c r="I41" s="20">
        <f>'[38]FICHE DOSSIER'!$AF$2</f>
        <v>0</v>
      </c>
      <c r="J41" s="6">
        <f>'[38]FICHE DOSSIER'!$AG$11</f>
        <v>0</v>
      </c>
      <c r="K41" s="6">
        <f>'[38]FICHE DOSSIER'!$AL$11</f>
        <v>0</v>
      </c>
      <c r="L41" s="6">
        <f t="shared" si="3"/>
        <v>0</v>
      </c>
      <c r="M41" s="15">
        <f>'[38]FICHE DOSSIER'!$AF$13</f>
        <v>0</v>
      </c>
    </row>
    <row r="42" spans="1:13" s="3" customFormat="1" ht="12" customHeight="1" thickTop="1" thickBot="1">
      <c r="A42" s="50" t="s">
        <v>42</v>
      </c>
      <c r="B42" s="51"/>
      <c r="C42" s="52"/>
      <c r="D42" s="53"/>
      <c r="E42" s="54"/>
      <c r="F42" s="53"/>
      <c r="G42" s="55"/>
      <c r="H42" s="5">
        <v>39</v>
      </c>
      <c r="I42" s="20">
        <f>'[39]FICHE DOSSIER'!$AF$2</f>
        <v>0</v>
      </c>
      <c r="J42" s="6">
        <f>'[39]FICHE DOSSIER'!$AG$11</f>
        <v>0</v>
      </c>
      <c r="K42" s="6">
        <f>'[39]FICHE DOSSIER'!$AL$11</f>
        <v>0</v>
      </c>
      <c r="L42" s="6">
        <f t="shared" si="3"/>
        <v>0</v>
      </c>
      <c r="M42" s="15">
        <f>'[39]FICHE DOSSIER'!$AF$13</f>
        <v>0</v>
      </c>
    </row>
    <row r="43" spans="1:13" s="3" customFormat="1" ht="12" customHeight="1" thickTop="1">
      <c r="A43" s="11"/>
      <c r="B43" s="11"/>
      <c r="C43" s="11"/>
      <c r="D43" s="12"/>
      <c r="E43" s="12"/>
      <c r="F43" s="12"/>
      <c r="G43" s="12"/>
      <c r="H43" s="5">
        <v>40</v>
      </c>
      <c r="I43" s="20">
        <f>'[40]FICHE DOSSIER'!$AF$2</f>
        <v>0</v>
      </c>
      <c r="J43" s="6">
        <f>'[40]FICHE DOSSIER'!$AG$11</f>
        <v>0</v>
      </c>
      <c r="K43" s="6">
        <f>'[40]FICHE DOSSIER'!$AL$11</f>
        <v>0</v>
      </c>
      <c r="L43" s="6">
        <f t="shared" si="3"/>
        <v>0</v>
      </c>
      <c r="M43" s="15">
        <f>'[40]FICHE DOSSIER'!$AF$13</f>
        <v>0</v>
      </c>
    </row>
    <row r="44" spans="1:13" s="3" customFormat="1" ht="12" customHeight="1">
      <c r="A44" s="56" t="s">
        <v>43</v>
      </c>
      <c r="B44" s="56"/>
      <c r="C44" s="56"/>
      <c r="D44" s="56"/>
      <c r="E44" s="2"/>
      <c r="F44" s="2"/>
      <c r="G44" s="2"/>
      <c r="H44" s="5">
        <v>41</v>
      </c>
      <c r="I44" s="20">
        <f>'[41]FICHE DOSSIER'!$AF$2</f>
        <v>0</v>
      </c>
      <c r="J44" s="6">
        <f>'[41]FICHE DOSSIER'!$AG$11</f>
        <v>0</v>
      </c>
      <c r="K44" s="6">
        <f>'[41]FICHE DOSSIER'!$AL$11</f>
        <v>0</v>
      </c>
      <c r="L44" s="6">
        <f t="shared" si="3"/>
        <v>0</v>
      </c>
      <c r="M44" s="15">
        <f>'[41]FICHE DOSSIER'!$AF$13</f>
        <v>0</v>
      </c>
    </row>
    <row r="45" spans="1:13" s="3" customFormat="1" ht="12" customHeight="1">
      <c r="A45" s="58" t="s">
        <v>44</v>
      </c>
      <c r="B45" s="58"/>
      <c r="C45" s="58"/>
      <c r="D45" s="58"/>
      <c r="E45" s="2"/>
      <c r="F45" s="2"/>
      <c r="G45" s="2"/>
      <c r="H45" s="5">
        <v>42</v>
      </c>
      <c r="I45" s="20">
        <f>'[42]FICHE DOSSIER'!$AF$2</f>
        <v>0</v>
      </c>
      <c r="J45" s="6">
        <f>'[42]FICHE DOSSIER'!$AG$11</f>
        <v>0</v>
      </c>
      <c r="K45" s="6">
        <f>'[42]FICHE DOSSIER'!$AL$11</f>
        <v>0</v>
      </c>
      <c r="L45" s="6">
        <f t="shared" si="3"/>
        <v>0</v>
      </c>
      <c r="M45" s="15">
        <f>'[42]FICHE DOSSIER'!$AF$13</f>
        <v>0</v>
      </c>
    </row>
    <row r="46" spans="1:13" s="3" customFormat="1" ht="12" customHeight="1">
      <c r="A46" s="58" t="s">
        <v>45</v>
      </c>
      <c r="B46" s="58"/>
      <c r="C46" s="58"/>
      <c r="D46" s="58"/>
      <c r="E46" s="2"/>
      <c r="F46" s="2"/>
      <c r="G46" s="2"/>
      <c r="H46" s="5">
        <v>43</v>
      </c>
      <c r="I46" s="20">
        <f>'[43]FICHE DOSSIER'!$AF$2</f>
        <v>0</v>
      </c>
      <c r="J46" s="6">
        <f>'[43]FICHE DOSSIER'!$AG$11</f>
        <v>0</v>
      </c>
      <c r="K46" s="6">
        <f>'[43]FICHE DOSSIER'!$AL$11</f>
        <v>0</v>
      </c>
      <c r="L46" s="6">
        <f t="shared" si="3"/>
        <v>0</v>
      </c>
      <c r="M46" s="15">
        <f>'[43]FICHE DOSSIER'!$AF$13</f>
        <v>0</v>
      </c>
    </row>
    <row r="47" spans="1:13" s="3" customFormat="1" ht="12" customHeight="1">
      <c r="A47" s="2"/>
      <c r="B47" s="2"/>
      <c r="C47" s="2"/>
      <c r="D47" s="2"/>
      <c r="E47" s="2"/>
      <c r="F47" s="2"/>
      <c r="G47" s="2"/>
      <c r="H47" s="5">
        <v>44</v>
      </c>
      <c r="I47" s="20">
        <f>'[44]FICHE DOSSIER'!$AF$2</f>
        <v>0</v>
      </c>
      <c r="J47" s="6">
        <f>'[44]FICHE DOSSIER'!$AG$11</f>
        <v>0</v>
      </c>
      <c r="K47" s="6">
        <f>'[44]FICHE DOSSIER'!$AL$11</f>
        <v>0</v>
      </c>
      <c r="L47" s="6">
        <f t="shared" si="3"/>
        <v>0</v>
      </c>
      <c r="M47" s="15">
        <f>'[44]FICHE DOSSIER'!$AF$13</f>
        <v>0</v>
      </c>
    </row>
    <row r="48" spans="1:13" s="3" customFormat="1" ht="12" customHeight="1" thickBot="1">
      <c r="A48" s="2"/>
      <c r="B48" s="2"/>
      <c r="C48" s="2"/>
      <c r="D48" s="2"/>
      <c r="E48" s="2"/>
      <c r="F48" s="2"/>
      <c r="G48" s="2"/>
      <c r="H48" s="5">
        <v>45</v>
      </c>
      <c r="I48" s="20">
        <f>'[45]FICHE DOSSIER'!$AF$2</f>
        <v>0</v>
      </c>
      <c r="J48" s="6">
        <f>'[45]FICHE DOSSIER'!$AG$11</f>
        <v>0</v>
      </c>
      <c r="K48" s="6">
        <f>'[45]FICHE DOSSIER'!$AL$11</f>
        <v>0</v>
      </c>
      <c r="L48" s="6">
        <f t="shared" si="3"/>
        <v>0</v>
      </c>
      <c r="M48" s="15">
        <f>'[45]FICHE DOSSIER'!$AF$13</f>
        <v>0</v>
      </c>
    </row>
    <row r="49" spans="1:13" s="3" customFormat="1" ht="12" customHeight="1" thickBot="1">
      <c r="A49" s="13"/>
      <c r="B49" s="63" t="s">
        <v>52</v>
      </c>
      <c r="C49" s="64"/>
      <c r="D49" s="13"/>
      <c r="E49" s="13"/>
      <c r="F49" s="2"/>
      <c r="G49" s="2"/>
      <c r="H49" s="5">
        <v>46</v>
      </c>
      <c r="I49" s="20">
        <f>'[46]FICHE DOSSIER'!$AF$2</f>
        <v>0</v>
      </c>
      <c r="J49" s="6">
        <f>'[46]FICHE DOSSIER'!$AG$11</f>
        <v>0</v>
      </c>
      <c r="K49" s="6">
        <f>'[46]FICHE DOSSIER'!$AL$11</f>
        <v>0</v>
      </c>
      <c r="L49" s="6">
        <f t="shared" si="3"/>
        <v>0</v>
      </c>
      <c r="M49" s="15">
        <f>'[46]FICHE DOSSIER'!$AF$13</f>
        <v>0</v>
      </c>
    </row>
    <row r="50" spans="1:13" s="3" customFormat="1" ht="12" customHeight="1" thickTop="1" thickBot="1">
      <c r="A50" s="32" t="s">
        <v>47</v>
      </c>
      <c r="B50" s="33"/>
      <c r="C50" s="34"/>
      <c r="D50" s="61" t="s">
        <v>40</v>
      </c>
      <c r="E50" s="62"/>
      <c r="F50" s="35" t="s">
        <v>41</v>
      </c>
      <c r="G50" s="37"/>
      <c r="H50" s="5">
        <v>47</v>
      </c>
      <c r="I50" s="20">
        <f>'[47]FICHE DOSSIER'!$AF$2</f>
        <v>0</v>
      </c>
      <c r="J50" s="6">
        <f>'[47]FICHE DOSSIER'!$AG$11</f>
        <v>0</v>
      </c>
      <c r="K50" s="6">
        <f>'[47]FICHE DOSSIER'!$AL$11</f>
        <v>0</v>
      </c>
      <c r="L50" s="6">
        <f t="shared" si="3"/>
        <v>0</v>
      </c>
      <c r="M50" s="15">
        <f>'[47]FICHE DOSSIER'!$AF$13</f>
        <v>0</v>
      </c>
    </row>
    <row r="51" spans="1:13" s="3" customFormat="1" ht="12" customHeight="1" thickTop="1">
      <c r="A51" s="60" t="s">
        <v>14</v>
      </c>
      <c r="B51" s="60"/>
      <c r="C51" s="60"/>
      <c r="D51" s="26">
        <f t="shared" ref="D51:D62" si="4">SUMIF($M$4:$M$53,A51,$J$4:$J$53)</f>
        <v>0</v>
      </c>
      <c r="E51" s="26"/>
      <c r="F51" s="27">
        <f t="shared" ref="F51:F62" si="5">SUMIF($M$4:$M$53,$A51,K$4:K$53)</f>
        <v>0</v>
      </c>
      <c r="G51" s="28"/>
      <c r="H51" s="5">
        <v>48</v>
      </c>
      <c r="I51" s="20">
        <f>'[48]FICHE DOSSIER'!$AF$2</f>
        <v>0</v>
      </c>
      <c r="J51" s="6">
        <f>'[48]FICHE DOSSIER'!$AG$11</f>
        <v>0</v>
      </c>
      <c r="K51" s="6">
        <f>'[48]FICHE DOSSIER'!$AL$11</f>
        <v>0</v>
      </c>
      <c r="L51" s="6">
        <f t="shared" si="3"/>
        <v>0</v>
      </c>
      <c r="M51" s="15">
        <f>'[48]FICHE DOSSIER'!$AF$13</f>
        <v>0</v>
      </c>
    </row>
    <row r="52" spans="1:13" s="3" customFormat="1" ht="12" customHeight="1">
      <c r="A52" s="60" t="s">
        <v>48</v>
      </c>
      <c r="B52" s="60"/>
      <c r="C52" s="60"/>
      <c r="D52" s="26">
        <f t="shared" si="4"/>
        <v>0</v>
      </c>
      <c r="E52" s="26"/>
      <c r="F52" s="27">
        <f t="shared" si="5"/>
        <v>0</v>
      </c>
      <c r="G52" s="28"/>
      <c r="H52" s="5">
        <v>49</v>
      </c>
      <c r="I52" s="20">
        <f>'[49]FICHE DOSSIER'!$AF$2</f>
        <v>0</v>
      </c>
      <c r="J52" s="6">
        <f>'[49]FICHE DOSSIER'!$AG$11</f>
        <v>0</v>
      </c>
      <c r="K52" s="6">
        <f>'[49]FICHE DOSSIER'!$AL$11</f>
        <v>0</v>
      </c>
      <c r="L52" s="6">
        <f t="shared" si="3"/>
        <v>0</v>
      </c>
      <c r="M52" s="15">
        <f>'[49]FICHE DOSSIER'!$AF$13</f>
        <v>0</v>
      </c>
    </row>
    <row r="53" spans="1:13" s="3" customFormat="1" ht="12" customHeight="1">
      <c r="A53" s="60" t="s">
        <v>49</v>
      </c>
      <c r="B53" s="60"/>
      <c r="C53" s="60"/>
      <c r="D53" s="26">
        <f t="shared" si="4"/>
        <v>0</v>
      </c>
      <c r="E53" s="26"/>
      <c r="F53" s="27">
        <f t="shared" si="5"/>
        <v>0</v>
      </c>
      <c r="G53" s="27"/>
      <c r="H53" s="5">
        <v>50</v>
      </c>
      <c r="I53" s="20">
        <f>'[50]FICHE DOSSIER'!$AF$2</f>
        <v>0</v>
      </c>
      <c r="J53" s="6">
        <f>'[50]FICHE DOSSIER'!$AG$11</f>
        <v>0</v>
      </c>
      <c r="K53" s="6">
        <f>'[50]FICHE DOSSIER'!$AL$11</f>
        <v>0</v>
      </c>
      <c r="L53" s="6">
        <f t="shared" si="3"/>
        <v>0</v>
      </c>
      <c r="M53" s="15">
        <f>'[50]FICHE DOSSIER'!$AF$13</f>
        <v>0</v>
      </c>
    </row>
    <row r="54" spans="1:13" s="3" customFormat="1" ht="12" customHeight="1">
      <c r="A54" s="60" t="s">
        <v>8</v>
      </c>
      <c r="B54" s="60"/>
      <c r="C54" s="60"/>
      <c r="D54" s="26">
        <f t="shared" si="4"/>
        <v>0</v>
      </c>
      <c r="E54" s="26"/>
      <c r="F54" s="27">
        <f t="shared" si="5"/>
        <v>0</v>
      </c>
      <c r="G54" s="27"/>
      <c r="H54" s="2"/>
      <c r="I54" s="14" t="s">
        <v>5</v>
      </c>
      <c r="J54" s="17">
        <f t="shared" ref="J54:K54" si="6">SUM(J4:J53)</f>
        <v>0</v>
      </c>
      <c r="K54" s="17">
        <f t="shared" si="6"/>
        <v>0</v>
      </c>
      <c r="L54" s="17">
        <f>SUM(L4:L53)</f>
        <v>0</v>
      </c>
      <c r="M54" s="18"/>
    </row>
    <row r="55" spans="1:13" s="3" customFormat="1" ht="12" customHeight="1">
      <c r="A55" s="60" t="s">
        <v>50</v>
      </c>
      <c r="B55" s="60"/>
      <c r="C55" s="60"/>
      <c r="D55" s="26">
        <f t="shared" si="4"/>
        <v>0</v>
      </c>
      <c r="E55" s="26"/>
      <c r="F55" s="27">
        <f t="shared" si="5"/>
        <v>0</v>
      </c>
      <c r="G55" s="27"/>
      <c r="H55" s="2"/>
      <c r="I55" s="2"/>
      <c r="J55" s="2"/>
      <c r="K55" s="2"/>
      <c r="L55" s="2"/>
      <c r="M55" s="2"/>
    </row>
    <row r="56" spans="1:13" s="3" customFormat="1" ht="12" customHeight="1">
      <c r="A56" s="60" t="s">
        <v>51</v>
      </c>
      <c r="B56" s="60"/>
      <c r="C56" s="60"/>
      <c r="D56" s="26">
        <f t="shared" si="4"/>
        <v>0</v>
      </c>
      <c r="E56" s="26"/>
      <c r="F56" s="27">
        <f t="shared" si="5"/>
        <v>0</v>
      </c>
      <c r="G56" s="27"/>
      <c r="H56" s="2"/>
      <c r="I56" s="2"/>
      <c r="J56" s="2"/>
      <c r="K56" s="2"/>
      <c r="L56" s="2"/>
      <c r="M56" s="2"/>
    </row>
    <row r="57" spans="1:13" s="3" customFormat="1" ht="12" customHeight="1">
      <c r="A57" s="60" t="s">
        <v>53</v>
      </c>
      <c r="B57" s="60"/>
      <c r="C57" s="60"/>
      <c r="D57" s="26">
        <f t="shared" si="4"/>
        <v>0</v>
      </c>
      <c r="E57" s="26"/>
      <c r="F57" s="27">
        <f t="shared" si="5"/>
        <v>0</v>
      </c>
      <c r="G57" s="27"/>
    </row>
    <row r="58" spans="1:13" s="3" customFormat="1" ht="12" customHeight="1">
      <c r="A58" s="60" t="s">
        <v>54</v>
      </c>
      <c r="B58" s="60"/>
      <c r="C58" s="60"/>
      <c r="D58" s="26">
        <f t="shared" si="4"/>
        <v>0</v>
      </c>
      <c r="E58" s="26"/>
      <c r="F58" s="27">
        <f t="shared" si="5"/>
        <v>0</v>
      </c>
      <c r="G58" s="27"/>
    </row>
    <row r="59" spans="1:13" s="3" customFormat="1" ht="12" customHeight="1">
      <c r="A59" s="60" t="s">
        <v>55</v>
      </c>
      <c r="B59" s="60"/>
      <c r="C59" s="60"/>
      <c r="D59" s="26">
        <f t="shared" si="4"/>
        <v>0</v>
      </c>
      <c r="E59" s="26"/>
      <c r="F59" s="27">
        <f t="shared" si="5"/>
        <v>0</v>
      </c>
      <c r="G59" s="27"/>
    </row>
    <row r="60" spans="1:13" s="3" customFormat="1" ht="12" customHeight="1">
      <c r="A60" s="60" t="s">
        <v>56</v>
      </c>
      <c r="B60" s="60"/>
      <c r="C60" s="60"/>
      <c r="D60" s="26">
        <f t="shared" si="4"/>
        <v>0</v>
      </c>
      <c r="E60" s="26"/>
      <c r="F60" s="27">
        <f t="shared" si="5"/>
        <v>0</v>
      </c>
      <c r="G60" s="27"/>
    </row>
    <row r="61" spans="1:13" s="3" customFormat="1" ht="12" customHeight="1">
      <c r="A61" s="60"/>
      <c r="B61" s="60"/>
      <c r="C61" s="60"/>
      <c r="D61" s="26">
        <f t="shared" si="4"/>
        <v>0</v>
      </c>
      <c r="E61" s="26"/>
      <c r="F61" s="27">
        <f t="shared" si="5"/>
        <v>0</v>
      </c>
      <c r="G61" s="27"/>
    </row>
    <row r="62" spans="1:13" s="3" customFormat="1" ht="12" customHeight="1">
      <c r="A62" s="60"/>
      <c r="B62" s="60"/>
      <c r="C62" s="60"/>
      <c r="D62" s="26">
        <f t="shared" si="4"/>
        <v>0</v>
      </c>
      <c r="E62" s="26"/>
      <c r="F62" s="27">
        <f t="shared" si="5"/>
        <v>0</v>
      </c>
      <c r="G62" s="27"/>
    </row>
    <row r="63" spans="1:13">
      <c r="A63" s="1"/>
      <c r="B63" s="1"/>
      <c r="C63" s="1" t="s">
        <v>5</v>
      </c>
      <c r="D63" s="59">
        <f>SUM(D51:E62)</f>
        <v>0</v>
      </c>
      <c r="E63" s="59"/>
      <c r="F63" s="59">
        <f>SUM(F51:G61)</f>
        <v>0</v>
      </c>
      <c r="G63" s="59"/>
    </row>
    <row r="64" spans="1:13">
      <c r="A64" s="1"/>
      <c r="B64" s="1"/>
      <c r="C64" s="1"/>
    </row>
    <row r="65" spans="1:3">
      <c r="A65" s="1"/>
      <c r="B65" s="1"/>
      <c r="C65" s="1"/>
    </row>
  </sheetData>
  <mergeCells count="159">
    <mergeCell ref="F28:G28"/>
    <mergeCell ref="F29:G29"/>
    <mergeCell ref="F30:G30"/>
    <mergeCell ref="F31:G31"/>
    <mergeCell ref="F32:G32"/>
    <mergeCell ref="F33:G33"/>
    <mergeCell ref="F22:G22"/>
    <mergeCell ref="F23:G23"/>
    <mergeCell ref="F24:G24"/>
    <mergeCell ref="F25:G25"/>
    <mergeCell ref="F26:G26"/>
    <mergeCell ref="F27:G27"/>
    <mergeCell ref="F16:G16"/>
    <mergeCell ref="F17:G17"/>
    <mergeCell ref="F18:G18"/>
    <mergeCell ref="F19:G19"/>
    <mergeCell ref="F20:G20"/>
    <mergeCell ref="F21:G21"/>
    <mergeCell ref="F10:G10"/>
    <mergeCell ref="F11:G11"/>
    <mergeCell ref="F12:G12"/>
    <mergeCell ref="F13:G13"/>
    <mergeCell ref="F14:G14"/>
    <mergeCell ref="F15:G15"/>
    <mergeCell ref="F62:G62"/>
    <mergeCell ref="A50:C50"/>
    <mergeCell ref="D50:E50"/>
    <mergeCell ref="F50:G50"/>
    <mergeCell ref="B49:C49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D53:E53"/>
    <mergeCell ref="D54:E54"/>
    <mergeCell ref="D55:E55"/>
    <mergeCell ref="D56:E56"/>
    <mergeCell ref="A45:D45"/>
    <mergeCell ref="A46:D46"/>
    <mergeCell ref="D63:E63"/>
    <mergeCell ref="F63:G63"/>
    <mergeCell ref="F57:G57"/>
    <mergeCell ref="F58:G58"/>
    <mergeCell ref="F59:G59"/>
    <mergeCell ref="F60:G60"/>
    <mergeCell ref="F61:G61"/>
    <mergeCell ref="F51:G51"/>
    <mergeCell ref="F52:G52"/>
    <mergeCell ref="F53:G53"/>
    <mergeCell ref="F54:G54"/>
    <mergeCell ref="F55:G55"/>
    <mergeCell ref="F56:G56"/>
    <mergeCell ref="D57:E57"/>
    <mergeCell ref="D58:E58"/>
    <mergeCell ref="D59:E59"/>
    <mergeCell ref="D60:E60"/>
    <mergeCell ref="D61:E61"/>
    <mergeCell ref="D62:E62"/>
    <mergeCell ref="A62:C62"/>
    <mergeCell ref="D51:E51"/>
    <mergeCell ref="D52:E52"/>
    <mergeCell ref="A40:C40"/>
    <mergeCell ref="D40:E40"/>
    <mergeCell ref="A42:C42"/>
    <mergeCell ref="D42:E42"/>
    <mergeCell ref="F42:G42"/>
    <mergeCell ref="A44:D44"/>
    <mergeCell ref="A36:C36"/>
    <mergeCell ref="D36:E36"/>
    <mergeCell ref="A37:C37"/>
    <mergeCell ref="D37:E37"/>
    <mergeCell ref="A38:C38"/>
    <mergeCell ref="D38:E38"/>
    <mergeCell ref="F40:G40"/>
    <mergeCell ref="A33:C33"/>
    <mergeCell ref="D33:E33"/>
    <mergeCell ref="A34:C34"/>
    <mergeCell ref="D34:E34"/>
    <mergeCell ref="A35:C35"/>
    <mergeCell ref="D35:E35"/>
    <mergeCell ref="D39:E39"/>
    <mergeCell ref="F39:G39"/>
    <mergeCell ref="F34:G34"/>
    <mergeCell ref="F35:G35"/>
    <mergeCell ref="F36:G36"/>
    <mergeCell ref="F37:G37"/>
    <mergeCell ref="F38:G38"/>
    <mergeCell ref="A30:C30"/>
    <mergeCell ref="D30:E30"/>
    <mergeCell ref="A31:C31"/>
    <mergeCell ref="D31:E31"/>
    <mergeCell ref="A32:C32"/>
    <mergeCell ref="D32:E32"/>
    <mergeCell ref="A27:C27"/>
    <mergeCell ref="D27:E27"/>
    <mergeCell ref="A28:C28"/>
    <mergeCell ref="D28:E28"/>
    <mergeCell ref="A29:C29"/>
    <mergeCell ref="D29:E29"/>
    <mergeCell ref="A24:C24"/>
    <mergeCell ref="D24:E24"/>
    <mergeCell ref="A25:C25"/>
    <mergeCell ref="D25:E25"/>
    <mergeCell ref="A26:C26"/>
    <mergeCell ref="D26:E26"/>
    <mergeCell ref="A21:C21"/>
    <mergeCell ref="D21:E21"/>
    <mergeCell ref="A22:C22"/>
    <mergeCell ref="D22:E22"/>
    <mergeCell ref="A23:C23"/>
    <mergeCell ref="D23:E23"/>
    <mergeCell ref="A18:C18"/>
    <mergeCell ref="D18:E18"/>
    <mergeCell ref="A19:C19"/>
    <mergeCell ref="D19:E19"/>
    <mergeCell ref="A20:C20"/>
    <mergeCell ref="D20:E20"/>
    <mergeCell ref="A15:C15"/>
    <mergeCell ref="D15:E15"/>
    <mergeCell ref="A16:C16"/>
    <mergeCell ref="D16:E16"/>
    <mergeCell ref="A17:C17"/>
    <mergeCell ref="D17:E17"/>
    <mergeCell ref="A12:C12"/>
    <mergeCell ref="D12:E12"/>
    <mergeCell ref="A13:C13"/>
    <mergeCell ref="D13:E13"/>
    <mergeCell ref="A14:C14"/>
    <mergeCell ref="D14:E14"/>
    <mergeCell ref="A9:C9"/>
    <mergeCell ref="A10:C10"/>
    <mergeCell ref="D10:E10"/>
    <mergeCell ref="A11:C11"/>
    <mergeCell ref="D11:E11"/>
    <mergeCell ref="A8:C8"/>
    <mergeCell ref="D8:E8"/>
    <mergeCell ref="F8:G8"/>
    <mergeCell ref="A2:G2"/>
    <mergeCell ref="A4:C4"/>
    <mergeCell ref="D4:E4"/>
    <mergeCell ref="F4:G4"/>
    <mergeCell ref="D9:E9"/>
    <mergeCell ref="F9:G9"/>
    <mergeCell ref="A5:C5"/>
    <mergeCell ref="D5:E5"/>
    <mergeCell ref="A6:C6"/>
    <mergeCell ref="D6:E6"/>
    <mergeCell ref="A7:C7"/>
    <mergeCell ref="F5:G5"/>
    <mergeCell ref="F6:G6"/>
    <mergeCell ref="D7:E7"/>
    <mergeCell ref="F7:G7"/>
  </mergeCells>
  <phoneticPr fontId="8" type="noConversion"/>
  <pageMargins left="0.75" right="0.75" top="0.22222222222222221" bottom="0.4777777777777778" header="9.7222222222222224E-2" footer="0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X18" sqref="X18"/>
    </sheetView>
  </sheetViews>
  <sheetFormatPr baseColWidth="10" defaultRowHeight="15" x14ac:dyDescent="0"/>
  <cols>
    <col min="2" max="2" width="8.33203125" bestFit="1" customWidth="1"/>
    <col min="3" max="3" width="4.1640625" bestFit="1" customWidth="1"/>
    <col min="4" max="4" width="3" bestFit="1" customWidth="1"/>
    <col min="5" max="5" width="15.6640625" bestFit="1" customWidth="1"/>
    <col min="6" max="6" width="10" bestFit="1" customWidth="1"/>
    <col min="7" max="7" width="6.5" bestFit="1" customWidth="1"/>
    <col min="10" max="10" width="8.33203125" bestFit="1" customWidth="1"/>
    <col min="11" max="11" width="3" customWidth="1"/>
    <col min="12" max="12" width="3.83203125" customWidth="1"/>
    <col min="13" max="13" width="17.33203125" bestFit="1" customWidth="1"/>
    <col min="14" max="14" width="10" bestFit="1" customWidth="1"/>
    <col min="15" max="15" width="6.5" bestFit="1" customWidth="1"/>
  </cols>
  <sheetData>
    <row r="1" spans="1:18" ht="21" thickBot="1">
      <c r="A1" s="66" t="s">
        <v>64</v>
      </c>
      <c r="B1" s="66"/>
      <c r="C1" s="66"/>
      <c r="D1" s="66"/>
      <c r="E1" s="66"/>
      <c r="F1" s="66"/>
      <c r="G1" s="66"/>
      <c r="H1" s="66"/>
      <c r="I1" s="66" t="s">
        <v>65</v>
      </c>
      <c r="J1" s="66"/>
      <c r="K1" s="66"/>
      <c r="L1" s="66"/>
      <c r="M1" s="66"/>
      <c r="N1" s="66"/>
      <c r="O1" s="66"/>
    </row>
    <row r="2" spans="1:18" ht="16" thickBot="1">
      <c r="A2" s="67" t="s">
        <v>60</v>
      </c>
      <c r="B2" s="68" t="s">
        <v>61</v>
      </c>
      <c r="C2" s="68" t="s">
        <v>66</v>
      </c>
      <c r="D2" s="68"/>
      <c r="E2" s="68" t="s">
        <v>62</v>
      </c>
      <c r="F2" s="68" t="s">
        <v>63</v>
      </c>
      <c r="G2" s="69" t="s">
        <v>5</v>
      </c>
      <c r="H2" s="65"/>
      <c r="I2" s="67" t="s">
        <v>60</v>
      </c>
      <c r="J2" s="68" t="s">
        <v>61</v>
      </c>
      <c r="K2" s="68" t="s">
        <v>66</v>
      </c>
      <c r="L2" s="68"/>
      <c r="M2" s="68" t="s">
        <v>62</v>
      </c>
      <c r="N2" s="68" t="s">
        <v>63</v>
      </c>
      <c r="O2" s="69" t="s">
        <v>5</v>
      </c>
    </row>
    <row r="3" spans="1:18">
      <c r="A3" s="70">
        <v>41671</v>
      </c>
      <c r="B3" s="70" t="s">
        <v>67</v>
      </c>
      <c r="C3" s="71">
        <v>1</v>
      </c>
      <c r="D3" s="71" t="s">
        <v>68</v>
      </c>
      <c r="E3" s="72" t="s">
        <v>69</v>
      </c>
      <c r="F3" s="72">
        <v>700</v>
      </c>
      <c r="G3" s="72">
        <f>SUM(F3*C3)</f>
        <v>700</v>
      </c>
      <c r="H3" s="65"/>
      <c r="I3" s="70">
        <v>41672</v>
      </c>
      <c r="J3" s="70" t="s">
        <v>67</v>
      </c>
      <c r="K3" s="71">
        <v>2</v>
      </c>
      <c r="L3" s="71" t="s">
        <v>70</v>
      </c>
      <c r="M3" s="72" t="s">
        <v>71</v>
      </c>
      <c r="N3" s="72">
        <v>800</v>
      </c>
      <c r="O3" s="72">
        <f>SUM(N3*K3)</f>
        <v>1600</v>
      </c>
      <c r="P3" s="65"/>
      <c r="Q3" s="65"/>
      <c r="R3" s="65"/>
    </row>
    <row r="4" spans="1:18">
      <c r="A4" s="73">
        <v>41674</v>
      </c>
      <c r="B4" s="73" t="s">
        <v>67</v>
      </c>
      <c r="C4" s="74">
        <v>1</v>
      </c>
      <c r="D4" s="74" t="s">
        <v>68</v>
      </c>
      <c r="E4" s="75" t="s">
        <v>72</v>
      </c>
      <c r="F4" s="75">
        <v>290</v>
      </c>
      <c r="G4" s="75">
        <f t="shared" ref="G4:G5" si="0">SUM(F4*C4)</f>
        <v>290</v>
      </c>
      <c r="H4" s="65"/>
      <c r="I4" s="73">
        <v>41684</v>
      </c>
      <c r="J4" s="73" t="s">
        <v>73</v>
      </c>
      <c r="K4" s="74">
        <v>3</v>
      </c>
      <c r="L4" s="74" t="s">
        <v>70</v>
      </c>
      <c r="M4" s="75" t="s">
        <v>74</v>
      </c>
      <c r="N4" s="75">
        <v>170</v>
      </c>
      <c r="O4" s="75">
        <f>SUM(N4*K4)</f>
        <v>510</v>
      </c>
    </row>
    <row r="5" spans="1:18">
      <c r="A5" s="73">
        <v>41679</v>
      </c>
      <c r="B5" s="73" t="s">
        <v>67</v>
      </c>
      <c r="C5" s="74">
        <v>3</v>
      </c>
      <c r="D5" s="76" t="s">
        <v>68</v>
      </c>
      <c r="E5" s="77" t="s">
        <v>72</v>
      </c>
      <c r="F5" s="77">
        <v>290</v>
      </c>
      <c r="G5" s="77">
        <f t="shared" si="0"/>
        <v>870</v>
      </c>
      <c r="H5" s="65"/>
      <c r="I5" s="73">
        <v>41691</v>
      </c>
      <c r="J5" s="73" t="s">
        <v>75</v>
      </c>
      <c r="K5" s="74">
        <v>1</v>
      </c>
      <c r="L5" s="74" t="s">
        <v>70</v>
      </c>
      <c r="M5" s="75" t="s">
        <v>76</v>
      </c>
      <c r="N5" s="75">
        <v>700</v>
      </c>
      <c r="O5" s="75">
        <v>700</v>
      </c>
    </row>
    <row r="6" spans="1:18">
      <c r="A6" s="73">
        <v>41681</v>
      </c>
      <c r="B6" s="73" t="s">
        <v>73</v>
      </c>
      <c r="C6" s="74">
        <v>1</v>
      </c>
      <c r="D6" s="74" t="s">
        <v>68</v>
      </c>
      <c r="E6" s="75" t="s">
        <v>69</v>
      </c>
      <c r="F6" s="75">
        <v>700</v>
      </c>
      <c r="G6" s="75">
        <f>SUM(F6*C6)</f>
        <v>700</v>
      </c>
      <c r="H6" s="65"/>
      <c r="I6" s="73">
        <v>41694</v>
      </c>
      <c r="J6" s="73" t="s">
        <v>75</v>
      </c>
      <c r="K6" s="74">
        <v>3</v>
      </c>
      <c r="L6" s="74" t="s">
        <v>70</v>
      </c>
      <c r="M6" s="75" t="s">
        <v>74</v>
      </c>
      <c r="N6" s="75">
        <v>170</v>
      </c>
      <c r="O6" s="75">
        <v>510</v>
      </c>
    </row>
    <row r="7" spans="1:18">
      <c r="A7" s="73">
        <v>41682</v>
      </c>
      <c r="B7" s="73" t="s">
        <v>73</v>
      </c>
      <c r="C7" s="74">
        <v>2</v>
      </c>
      <c r="D7" s="74" t="s">
        <v>68</v>
      </c>
      <c r="E7" s="75" t="s">
        <v>72</v>
      </c>
      <c r="F7" s="75">
        <v>290</v>
      </c>
      <c r="G7" s="75">
        <f>SUM(F7*C7)</f>
        <v>580</v>
      </c>
      <c r="H7" s="65"/>
      <c r="I7" s="73">
        <v>41697</v>
      </c>
      <c r="J7" s="73" t="s">
        <v>75</v>
      </c>
      <c r="K7" s="74">
        <v>3</v>
      </c>
      <c r="L7" s="74" t="s">
        <v>70</v>
      </c>
      <c r="M7" s="75" t="s">
        <v>77</v>
      </c>
      <c r="N7" s="75">
        <v>224</v>
      </c>
      <c r="O7" s="75">
        <v>672</v>
      </c>
    </row>
    <row r="8" spans="1:18">
      <c r="A8" s="73">
        <v>41693</v>
      </c>
      <c r="B8" s="73" t="s">
        <v>75</v>
      </c>
      <c r="C8" s="74">
        <v>2</v>
      </c>
      <c r="D8" s="74" t="s">
        <v>68</v>
      </c>
      <c r="E8" s="75" t="s">
        <v>78</v>
      </c>
      <c r="F8" s="75">
        <v>170</v>
      </c>
      <c r="G8" s="75">
        <f>SUM(F8*C8)</f>
        <v>340</v>
      </c>
      <c r="H8" s="65"/>
      <c r="I8" s="73"/>
      <c r="J8" s="73"/>
      <c r="K8" s="74"/>
      <c r="L8" s="74"/>
      <c r="M8" s="75"/>
      <c r="N8" s="75"/>
      <c r="O8" s="75"/>
    </row>
    <row r="9" spans="1:18">
      <c r="A9" s="73"/>
      <c r="B9" s="73"/>
      <c r="C9" s="74"/>
      <c r="D9" s="74"/>
      <c r="E9" s="75"/>
      <c r="F9" s="75"/>
      <c r="G9" s="75"/>
      <c r="H9" s="65"/>
      <c r="I9" s="73"/>
      <c r="J9" s="73"/>
      <c r="K9" s="74"/>
      <c r="L9" s="74"/>
      <c r="M9" s="75"/>
      <c r="N9" s="75"/>
      <c r="O9" s="75"/>
    </row>
    <row r="10" spans="1:18">
      <c r="A10" s="73"/>
      <c r="B10" s="73"/>
      <c r="C10" s="74"/>
      <c r="D10" s="74"/>
      <c r="E10" s="75"/>
      <c r="F10" s="75"/>
      <c r="G10" s="75"/>
      <c r="H10" s="65"/>
      <c r="I10" s="73"/>
      <c r="J10" s="73"/>
      <c r="K10" s="74"/>
      <c r="L10" s="74"/>
      <c r="M10" s="75"/>
      <c r="N10" s="75"/>
      <c r="O10" s="75"/>
    </row>
    <row r="11" spans="1:18">
      <c r="A11" s="73"/>
      <c r="B11" s="73"/>
      <c r="C11" s="74"/>
      <c r="D11" s="74"/>
      <c r="E11" s="75"/>
      <c r="F11" s="75"/>
      <c r="G11" s="75"/>
      <c r="H11" s="65"/>
      <c r="I11" s="73"/>
      <c r="J11" s="73"/>
      <c r="K11" s="74"/>
      <c r="L11" s="74"/>
      <c r="M11" s="75"/>
      <c r="N11" s="75"/>
      <c r="O11" s="75"/>
    </row>
    <row r="12" spans="1:18">
      <c r="A12" s="73"/>
      <c r="B12" s="73"/>
      <c r="C12" s="74"/>
      <c r="D12" s="74"/>
      <c r="E12" s="75"/>
      <c r="F12" s="75"/>
      <c r="G12" s="75"/>
      <c r="H12" s="65"/>
      <c r="I12" s="73"/>
      <c r="J12" s="73"/>
      <c r="K12" s="74"/>
      <c r="L12" s="74"/>
      <c r="M12" s="75"/>
      <c r="N12" s="75"/>
      <c r="O12" s="75"/>
    </row>
    <row r="13" spans="1:18" ht="16" thickBot="1">
      <c r="A13" s="73"/>
      <c r="B13" s="73"/>
      <c r="C13" s="74"/>
      <c r="D13" s="74"/>
      <c r="E13" s="77"/>
      <c r="F13" s="77"/>
      <c r="G13" s="77"/>
      <c r="H13" s="65"/>
      <c r="I13" s="73"/>
      <c r="J13" s="73"/>
      <c r="K13" s="74"/>
      <c r="L13" s="74"/>
      <c r="M13" s="77"/>
      <c r="N13" s="77"/>
      <c r="O13" s="77"/>
    </row>
    <row r="14" spans="1:18" ht="16" thickBot="1">
      <c r="E14" s="78" t="s">
        <v>5</v>
      </c>
      <c r="F14" s="79"/>
      <c r="G14" s="80">
        <f>SUM(G3:G13)</f>
        <v>3480</v>
      </c>
      <c r="M14" s="78" t="s">
        <v>5</v>
      </c>
      <c r="N14" s="79"/>
      <c r="O14" s="80">
        <f>SUM(O3:O13)</f>
        <v>3992</v>
      </c>
    </row>
  </sheetData>
  <phoneticPr fontId="8" type="noConversion"/>
  <pageMargins left="0.75000000000000011" right="0.75000000000000011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>
    <row r="1" spans="1:1">
      <c r="A1" s="2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STATISTIQUE TOURISTIQUE</vt:lpstr>
      <vt:lpstr>POINTAGE TRANSFERT</vt:lpstr>
      <vt:lpstr>POINTAGE SPA</vt:lpstr>
      <vt:lpstr>POINTAGE STOCK BOISSON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2014-04-09T09:14:53Z</dcterms:created>
  <dcterms:modified xsi:type="dcterms:W3CDTF">2014-04-14T08:36:47Z</dcterms:modified>
</cp:coreProperties>
</file>