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100902\Desktop\"/>
    </mc:Choice>
  </mc:AlternateContent>
  <xr:revisionPtr revIDLastSave="0" documentId="13_ncr:1_{9E271D68-ADE4-4013-AD27-A2F0340D6547}" xr6:coauthVersionLast="47" xr6:coauthVersionMax="47" xr10:uidLastSave="{00000000-0000-0000-0000-000000000000}"/>
  <bookViews>
    <workbookView xWindow="28680" yWindow="-120" windowWidth="38640" windowHeight="21120" activeTab="4" xr2:uid="{00000000-000D-0000-FFFF-FFFF00000000}"/>
  </bookViews>
  <sheets>
    <sheet name="PLAN DE DEMANDE" sheetId="16" r:id="rId1"/>
    <sheet name="MACRO-GAMMES" sheetId="13" r:id="rId2"/>
    <sheet name="CALCUL DE CHARGES" sheetId="15" r:id="rId3"/>
    <sheet name="DATA MACRO-GAMMES" sheetId="17" r:id="rId4"/>
    <sheet name="EXEMPLE RESULTAT" sheetId="18" r:id="rId5"/>
  </sheets>
  <definedNames>
    <definedName name="_LP16">#REF!</definedName>
    <definedName name="DonnéesExternes_1" localSheetId="3" hidden="1">'DATA MACRO-GAMMES'!$A$1:$G$28</definedName>
    <definedName name="LP32A">#REF!</definedName>
    <definedName name="LP32N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18" l="1"/>
  <c r="F7" i="18"/>
  <c r="G7" i="18"/>
  <c r="H7" i="18"/>
  <c r="I7" i="18"/>
  <c r="J7" i="18"/>
  <c r="K7" i="18"/>
  <c r="L7" i="18"/>
  <c r="M7" i="18"/>
  <c r="N7" i="18"/>
  <c r="O7" i="18"/>
  <c r="P7" i="18"/>
  <c r="Q7" i="18"/>
  <c r="R7" i="18"/>
  <c r="E8" i="18"/>
  <c r="F8" i="18"/>
  <c r="G8" i="18"/>
  <c r="H8" i="18"/>
  <c r="I8" i="18"/>
  <c r="J8" i="18"/>
  <c r="K8" i="18"/>
  <c r="L8" i="18"/>
  <c r="M8" i="18"/>
  <c r="N8" i="18"/>
  <c r="O8" i="18"/>
  <c r="P8" i="18"/>
  <c r="Q8" i="18"/>
  <c r="R8" i="18"/>
  <c r="E9" i="18"/>
  <c r="F9" i="18"/>
  <c r="G9" i="18"/>
  <c r="H9" i="18"/>
  <c r="I9" i="18"/>
  <c r="J9" i="18"/>
  <c r="K9" i="18"/>
  <c r="L9" i="18"/>
  <c r="M9" i="18"/>
  <c r="N9" i="18"/>
  <c r="O9" i="18"/>
  <c r="P9" i="18"/>
  <c r="Q9" i="18"/>
  <c r="R9" i="18"/>
  <c r="E10" i="18"/>
  <c r="F10" i="18"/>
  <c r="G10" i="18"/>
  <c r="H10" i="18"/>
  <c r="I10" i="18"/>
  <c r="J10" i="18"/>
  <c r="K10" i="18"/>
  <c r="L10" i="18"/>
  <c r="M10" i="18"/>
  <c r="N10" i="18"/>
  <c r="O10" i="18"/>
  <c r="P10" i="18"/>
  <c r="Q10" i="18"/>
  <c r="R10" i="18"/>
  <c r="E11" i="18"/>
  <c r="F11" i="18"/>
  <c r="G11" i="18"/>
  <c r="H11" i="18"/>
  <c r="I11" i="18"/>
  <c r="J11" i="18"/>
  <c r="K11" i="18"/>
  <c r="L11" i="18"/>
  <c r="M11" i="18"/>
  <c r="N11" i="18"/>
  <c r="O11" i="18"/>
  <c r="P11" i="18"/>
  <c r="Q11" i="18"/>
  <c r="R11" i="18"/>
  <c r="E12" i="18"/>
  <c r="F12" i="18"/>
  <c r="G12" i="18"/>
  <c r="H12" i="18"/>
  <c r="I12" i="18"/>
  <c r="J12" i="18"/>
  <c r="K12" i="18"/>
  <c r="L12" i="18"/>
  <c r="M12" i="18"/>
  <c r="N12" i="18"/>
  <c r="O12" i="18"/>
  <c r="P12" i="18"/>
  <c r="Q12" i="18"/>
  <c r="R12" i="18"/>
  <c r="E13" i="18"/>
  <c r="F13" i="18"/>
  <c r="G13" i="18"/>
  <c r="H13" i="18"/>
  <c r="I13" i="18"/>
  <c r="J13" i="18"/>
  <c r="K13" i="18"/>
  <c r="L13" i="18"/>
  <c r="M13" i="18"/>
  <c r="N13" i="18"/>
  <c r="O13" i="18"/>
  <c r="P13" i="18"/>
  <c r="Q13" i="18"/>
  <c r="R13" i="18"/>
  <c r="E14" i="18"/>
  <c r="F14" i="18"/>
  <c r="G14" i="18"/>
  <c r="H14" i="18"/>
  <c r="I14" i="18"/>
  <c r="J14" i="18"/>
  <c r="K14" i="18"/>
  <c r="L14" i="18"/>
  <c r="M14" i="18"/>
  <c r="N14" i="18"/>
  <c r="O14" i="18"/>
  <c r="P14" i="18"/>
  <c r="Q14" i="18"/>
  <c r="R14" i="18"/>
  <c r="E15" i="18"/>
  <c r="F15" i="18"/>
  <c r="G15" i="18"/>
  <c r="H15" i="18"/>
  <c r="I15" i="18"/>
  <c r="J15" i="18"/>
  <c r="K15" i="18"/>
  <c r="L15" i="18"/>
  <c r="M15" i="18"/>
  <c r="N15" i="18"/>
  <c r="O15" i="18"/>
  <c r="P15" i="18"/>
  <c r="Q15" i="18"/>
  <c r="R15" i="18"/>
  <c r="D8" i="18"/>
  <c r="D9" i="18"/>
  <c r="D10" i="18"/>
  <c r="D11" i="18"/>
  <c r="D12" i="18"/>
  <c r="D13" i="18"/>
  <c r="D14" i="18"/>
  <c r="D15" i="18"/>
  <c r="D7" i="18"/>
  <c r="H2" i="17"/>
  <c r="H3" i="17"/>
  <c r="H4" i="17"/>
  <c r="H5" i="17"/>
  <c r="H6" i="17"/>
  <c r="H7" i="17"/>
  <c r="H8" i="17"/>
  <c r="H9" i="17"/>
  <c r="H10" i="17"/>
  <c r="H11" i="17"/>
  <c r="H12" i="17"/>
  <c r="H13" i="17"/>
  <c r="H14" i="17"/>
  <c r="H15" i="17"/>
  <c r="H16" i="17"/>
  <c r="H17" i="17"/>
  <c r="H18" i="17"/>
  <c r="H19" i="17"/>
  <c r="H20" i="17"/>
  <c r="H21" i="17"/>
  <c r="H22" i="17"/>
  <c r="H23" i="17"/>
  <c r="H24" i="17"/>
  <c r="H25" i="17"/>
  <c r="H26" i="17"/>
  <c r="H27" i="17"/>
  <c r="H28" i="17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8855443-EF84-4B13-9DED-1FE683B2FF13}" keepAlive="1" name="Requête - DATA_MG" description="Connexion à la requête « DATA_MG » dans le classeur." type="5" refreshedVersion="8" background="1" saveData="1">
    <dbPr connection="Provider=Microsoft.Mashup.OleDb.1;Data Source=$Workbook$;Location=DATA_MG;Extended Properties=&quot;&quot;" command="SELECT * FROM [DATA_MG]"/>
  </connection>
</connections>
</file>

<file path=xl/sharedStrings.xml><?xml version="1.0" encoding="utf-8"?>
<sst xmlns="http://schemas.openxmlformats.org/spreadsheetml/2006/main" count="392" uniqueCount="55">
  <si>
    <t>Valeur</t>
  </si>
  <si>
    <t>Produit / Famille S&amp;OP</t>
  </si>
  <si>
    <t>Opération / Description</t>
  </si>
  <si>
    <t>Temps de cycle (par mois)</t>
  </si>
  <si>
    <t>RECTIFICATION</t>
  </si>
  <si>
    <t>CEI</t>
  </si>
  <si>
    <t>MNT</t>
  </si>
  <si>
    <t>CAS</t>
  </si>
  <si>
    <t>Usinage bielle</t>
  </si>
  <si>
    <t>Usinage xxx</t>
  </si>
  <si>
    <t>Rectification xxx</t>
  </si>
  <si>
    <t>Assemblage sous-ensemble xxx</t>
  </si>
  <si>
    <t>Test fonctionnel A</t>
  </si>
  <si>
    <t>Test fonctionnel B</t>
  </si>
  <si>
    <t>Type</t>
  </si>
  <si>
    <t>MONTAGE</t>
  </si>
  <si>
    <t>INSF</t>
  </si>
  <si>
    <t>USINAGE CAS</t>
  </si>
  <si>
    <t>Centre de charge / Domaine Achat</t>
  </si>
  <si>
    <t>INT</t>
  </si>
  <si>
    <t>FOURNISSEUR ELECTRONIQUE</t>
  </si>
  <si>
    <t>EXT</t>
  </si>
  <si>
    <t>Appro xxx</t>
  </si>
  <si>
    <t>N/A</t>
  </si>
  <si>
    <t>FOURNISSEUR MECANIQUE A</t>
  </si>
  <si>
    <t>FOURNISSEUR MECANIQUE B</t>
  </si>
  <si>
    <t>Mois</t>
  </si>
  <si>
    <t>Montage final xxx</t>
  </si>
  <si>
    <t>MONTAGE CAS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</si>
  <si>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</si>
  <si>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</si>
  <si>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</si>
  <si>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</si>
  <si>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</si>
  <si>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</si>
  <si>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</si>
  <si>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</si>
  <si>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</si>
  <si>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</si>
  <si>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</si>
  <si>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</si>
  <si>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</si>
  <si>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</si>
  <si>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</si>
  <si>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</si>
  <si>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</si>
  <si>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</si>
  <si>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</si>
  <si>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Décalage</t>
  </si>
  <si>
    <t>CENTRE D'USINAGE</t>
  </si>
  <si>
    <t>ACTIONNEURS</t>
  </si>
  <si>
    <t>PRODUIT A</t>
  </si>
  <si>
    <t>PRODUIT B</t>
  </si>
  <si>
    <t>MOIS JUIN 2024 (4 produits A et 2 produits B)</t>
  </si>
  <si>
    <t>MOIS JUILLET 2024 (3 produits A et 3 produits 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</si>
</sst>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mmmmm\-yy;@"/>
    <numFmt numFmtId="166" formatCode="[$-40C]mmm\-yy;@"/>
  </numFmts>
  <fonts count="5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0" xfId="0" applyFill="1" applyBorder="1"/>
    <xf numFmtId="2" fontId="0" fillId="0" borderId="0" xfId="0" applyNumberFormat="1"/>
    <xf numFmtId="0" fontId="2" fillId="0" borderId="0" xfId="0" applyFont="1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0" fillId="3" borderId="0" xfId="0" applyFill="1" applyAlignment="1">
      <alignment vertical="center"/>
    </xf>
    <xf numFmtId="164" fontId="0" fillId="3" borderId="0" xfId="0" applyNumberFormat="1" applyFill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0" fillId="0" borderId="1" xfId="0" applyBorder="1"/>
    <xf numFmtId="0" fontId="0" fillId="0" borderId="0" xfId="0" applyNumberFormat="1"/>
    <xf numFmtId="0" fontId="4" fillId="4" borderId="0" xfId="0" applyFont="1" applyFill="1" applyAlignment="1">
      <alignment vertical="center"/>
    </xf>
    <xf numFmtId="0" fontId="2" fillId="5" borderId="0" xfId="0" applyFont="1" applyFill="1" applyAlignment="1">
      <alignment vertical="center"/>
    </xf>
    <xf numFmtId="0" fontId="0" fillId="5" borderId="0" xfId="0" applyFill="1"/>
    <xf numFmtId="0" fontId="0" fillId="5" borderId="0" xfId="0" applyFill="1" applyAlignment="1">
      <alignment vertical="center"/>
    </xf>
    <xf numFmtId="166" fontId="0" fillId="3" borderId="0" xfId="0" applyNumberFormat="1" applyFill="1" applyAlignment="1">
      <alignment horizontal="center" vertical="center"/>
    </xf>
    <xf numFmtId="0" fontId="0" fillId="0" borderId="1" xfId="0" applyBorder="1" applyAlignment="1">
      <alignment vertical="center"/>
    </xf>
  </cellXfs>
  <cellStyles count="2">
    <cellStyle name="Normal" xfId="0" builtinId="0"/>
    <cellStyle name="Normal 2" xfId="1" xr:uid="{D77F74D6-1F11-4208-85A7-3D4DE97E599B}"/>
  </cellStyles>
  <dxfs count="31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indexed="64"/>
          <bgColor rgb="FF0070C0"/>
        </patternFill>
      </fill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714375</xdr:colOff>
      <xdr:row>1</xdr:row>
      <xdr:rowOff>114300</xdr:rowOff>
    </xdr:from>
    <xdr:to>
      <xdr:col>18</xdr:col>
      <xdr:colOff>57150</xdr:colOff>
      <xdr:row>15</xdr:row>
      <xdr:rowOff>47625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1760FA43-FBB2-F136-A0BC-799E55B7909E}"/>
            </a:ext>
          </a:extLst>
        </xdr:cNvPr>
        <xdr:cNvSpPr/>
      </xdr:nvSpPr>
      <xdr:spPr>
        <a:xfrm>
          <a:off x="9544050" y="276225"/>
          <a:ext cx="5438775" cy="2200275"/>
        </a:xfrm>
        <a:prstGeom prst="rect">
          <a:avLst/>
        </a:prstGeom>
        <a:noFill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57151</xdr:colOff>
      <xdr:row>1</xdr:row>
      <xdr:rowOff>114300</xdr:rowOff>
    </xdr:from>
    <xdr:to>
      <xdr:col>22</xdr:col>
      <xdr:colOff>57151</xdr:colOff>
      <xdr:row>5</xdr:row>
      <xdr:rowOff>104775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237671EB-24AA-CFDD-7A7C-C34F0979856A}"/>
            </a:ext>
          </a:extLst>
        </xdr:cNvPr>
        <xdr:cNvSpPr/>
      </xdr:nvSpPr>
      <xdr:spPr>
        <a:xfrm>
          <a:off x="14982826" y="276225"/>
          <a:ext cx="3048000" cy="63817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tx2"/>
              </a:solidFill>
            </a:rPr>
            <a:t>Exemple de ce que devraient me renvoyer les 6 premier mois uniquement à partir de la demande</a:t>
          </a:r>
          <a:r>
            <a:rPr lang="fr-FR" sz="1100" baseline="0">
              <a:solidFill>
                <a:schemeClr val="tx2"/>
              </a:solidFill>
            </a:rPr>
            <a:t> rentrée sur les mois de juin et juillet</a:t>
          </a:r>
          <a:endParaRPr lang="fr-FR" sz="1100">
            <a:solidFill>
              <a:schemeClr val="tx2"/>
            </a:solidFill>
          </a:endParaRP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98E7135-2863-4EB4-8CBD-501F21274AB2}" autoFormatId="16" applyNumberFormats="0" applyBorderFormats="0" applyFontFormats="0" applyPatternFormats="0" applyAlignmentFormats="0" applyWidthHeightFormats="0">
  <queryTableRefresh nextId="12" unboundColumnsRight="1">
    <queryTableFields count="8">
      <queryTableField id="1" name="Produit / Famille S&amp;OP" tableColumnId="1"/>
      <queryTableField id="2" name="Centre de charge / Domaine Achat" tableColumnId="2"/>
      <queryTableField id="3" name="Type" tableColumnId="3"/>
      <queryTableField id="4" name="CEI" tableColumnId="4"/>
      <queryTableField id="5" name="Opération / Description" tableColumnId="5"/>
      <queryTableField id="10" name="Mois" tableColumnId="10"/>
      <queryTableField id="7" name="Valeur" tableColumnId="7"/>
      <queryTableField id="8" dataBound="0" tableColumnId="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7E22CB2-4AB1-441C-A38C-B4DC456026FD}" name="MACRO_GAMMES" displayName="MACRO_GAMMES" ref="B3:X19" totalsRowShown="0" headerRowDxfId="30" dataDxfId="29">
  <tableColumns count="23">
    <tableColumn id="1" xr3:uid="{A088FD5D-7C2C-48DA-84AC-1D293BB89EF3}" name="Produit / Famille S&amp;OP" dataDxfId="28"/>
    <tableColumn id="2" xr3:uid="{B1FD040E-607F-4EB7-AE20-E8CFF853E635}" name="Centre de charge / Domaine Achat" dataDxfId="27"/>
    <tableColumn id="3" xr3:uid="{D878ADFA-96BB-4F0B-A67F-9535ED30F360}" name="Type" dataDxfId="26"/>
    <tableColumn id="5" xr3:uid="{50154249-635B-4D22-89DA-CE2E47ED1904}" name="Opération / Description" dataDxfId="25"/>
    <tableColumn id="6" xr3:uid="{FA2BA7C0-3981-48AF-88EC-136A08E19069}" name="0" dataDxfId="24"/>
    <tableColumn id="7" xr3:uid="{8C6511C3-130D-483A-87CE-E09647AC48E4}" name="1" dataDxfId="23"/>
    <tableColumn id="8" xr3:uid="{0934424B-0FD4-4B9E-BDEB-35D4F1FD00B8}" name="2" dataDxfId="22"/>
    <tableColumn id="9" xr3:uid="{5E34F33A-3A40-4DD5-9820-3682AB5056C1}" name="3" dataDxfId="21"/>
    <tableColumn id="10" xr3:uid="{EDB152C4-597F-45CE-8DD6-FEFE17DBFBDD}" name="4" dataDxfId="20"/>
    <tableColumn id="11" xr3:uid="{1981C466-468B-44E8-8A8B-C917B13EA7A8}" name="5" dataDxfId="19"/>
    <tableColumn id="12" xr3:uid="{51A5A82D-B618-45E6-A1B3-4A4389A93558}" name="6" dataDxfId="18"/>
    <tableColumn id="13" xr3:uid="{B535032F-8A16-4809-812D-E8443437C15D}" name="7" dataDxfId="17"/>
    <tableColumn id="14" xr3:uid="{B2CDCF93-556C-4EFE-AD0D-EACD8CBBBCA6}" name="8" dataDxfId="16"/>
    <tableColumn id="15" xr3:uid="{AC75EFDF-9507-4A3D-87EA-E7F49DA0E876}" name="9" dataDxfId="15"/>
    <tableColumn id="16" xr3:uid="{5246BD97-E9D1-4FBF-9AFE-85FDCE2F8742}" name="10" dataDxfId="14"/>
    <tableColumn id="17" xr3:uid="{6F2F2BB5-5949-4A34-8428-0647465CE7F9}" name="11" dataDxfId="13"/>
    <tableColumn id="18" xr3:uid="{D23332BA-7FA9-4A61-A564-BF1554E64A45}" name="12" dataDxfId="12"/>
    <tableColumn id="19" xr3:uid="{24C596DD-4B97-45B2-ABCB-ED09FFCF93F8}" name="13" dataDxfId="11"/>
    <tableColumn id="20" xr3:uid="{85AAB3D8-5981-4E70-B39A-AC233F303D11}" name="14" dataDxfId="10"/>
    <tableColumn id="21" xr3:uid="{20493DDA-8B5D-45F2-9B7B-5CE186847D2A}" name="15" dataDxfId="9"/>
    <tableColumn id="22" xr3:uid="{E206EFA6-F6BA-4385-B70F-C531C2BCABA1}" name="16" dataDxfId="8"/>
    <tableColumn id="23" xr3:uid="{6C6A93AA-ED0B-47AF-A6E0-4144F77AB5AF}" name="17" dataDxfId="7"/>
    <tableColumn id="24" xr3:uid="{DABE1F7F-B88D-460E-8980-D08242C28FC4}" name="18" dataDxfId="6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0BC22D6-7F7B-48D7-AD0C-33C07FE79D17}" name="DATA_MG" displayName="DATA_MG" ref="A1:H28" tableType="queryTable" totalsRowShown="0">
  <autoFilter ref="A1:H28" xr:uid="{10BC22D6-7F7B-48D7-AD0C-33C07FE79D17}"/>
  <tableColumns count="8">
    <tableColumn id="1" xr3:uid="{EB61F105-DA08-4931-A1BD-6747300A7A28}" uniqueName="1" name="Produit / Famille S&amp;OP" queryTableFieldId="1" dataDxfId="5"/>
    <tableColumn id="2" xr3:uid="{20B20C70-1EC9-46FA-AFF1-58EB16951CDC}" uniqueName="2" name="Centre de charge / Domaine Achat" queryTableFieldId="2" dataDxfId="4"/>
    <tableColumn id="3" xr3:uid="{D01B7D6C-0A04-4260-9598-D2BEC1BC50C9}" uniqueName="3" name="Type" queryTableFieldId="3" dataDxfId="3"/>
    <tableColumn id="4" xr3:uid="{F082E892-428A-43C7-B340-562E24D7AA34}" uniqueName="4" name="CEI" queryTableFieldId="4" dataDxfId="2"/>
    <tableColumn id="5" xr3:uid="{CE5D175B-B907-4C15-BF22-EF52C9517032}" uniqueName="5" name="Opération / Description" queryTableFieldId="5" dataDxfId="1"/>
    <tableColumn id="10" xr3:uid="{11C83C56-D6EA-4DC8-9FD3-F7341BAD76A3}" uniqueName="10" name="Mois" queryTableFieldId="10"/>
    <tableColumn id="7" xr3:uid="{E510360F-1472-4B87-A58D-DE10D3E46D21}" uniqueName="7" name="Valeur" queryTableFieldId="7"/>
    <tableColumn id="8" xr3:uid="{5919BAC1-C1B0-46C9-B322-0651B76CE2FD}" uniqueName="8" name="Décalage" queryTableFieldId="8" dataDxfId="0">
      <calculatedColumnFormula>IF(DATA_MG[[#This Row],[Mois]]=_xlfn.MAXIFS(DATA_MG[Mois],DATA_MG[Produit / Famille S&amp;OP],DATA_MG[[#This Row],[Produit / Famille S&amp;OP]]),0,PRODUCT(-1,_xlfn.MAXIFS(DATA_MG[Mois],DATA_MG[Produit / Famille S&amp;OP],DATA_MG[[#This Row],[Produit / Famille S&amp;OP]])-DATA_MG[[#This Row],[Mois]]))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AFFCB-274B-4028-A8DD-5E57A1D5D0C6}">
  <sheetPr codeName="Feuil1"/>
  <dimension ref="B2:BJ11"/>
  <sheetViews>
    <sheetView workbookViewId="0">
      <selection activeCell="I6" sqref="I6"/>
    </sheetView>
  </sheetViews>
  <sheetFormatPr baseColWidth="10" defaultRowHeight="12.75" x14ac:dyDescent="0.2"/>
  <cols>
    <col min="1" max="1" width="4.7109375" customWidth="1"/>
    <col min="2" max="2" width="43.7109375" bestFit="1" customWidth="1"/>
    <col min="3" max="62" width="5" customWidth="1"/>
  </cols>
  <sheetData>
    <row r="2" spans="2:62" x14ac:dyDescent="0.2">
      <c r="B2" s="8" t="s">
        <v>26</v>
      </c>
      <c r="C2" s="9">
        <v>45292</v>
      </c>
      <c r="D2" s="9">
        <v>45323</v>
      </c>
      <c r="E2" s="9">
        <v>45352</v>
      </c>
      <c r="F2" s="9">
        <v>45383</v>
      </c>
      <c r="G2" s="9">
        <v>45413</v>
      </c>
      <c r="H2" s="9">
        <v>45444</v>
      </c>
      <c r="I2" s="9">
        <v>45474</v>
      </c>
      <c r="J2" s="9">
        <v>45505</v>
      </c>
      <c r="K2" s="9">
        <v>45536</v>
      </c>
      <c r="L2" s="9">
        <v>45566</v>
      </c>
      <c r="M2" s="9">
        <v>45597</v>
      </c>
      <c r="N2" s="11">
        <v>45627</v>
      </c>
      <c r="O2" s="9">
        <v>45658</v>
      </c>
      <c r="P2" s="9">
        <v>45689</v>
      </c>
      <c r="Q2" s="9">
        <v>45717</v>
      </c>
      <c r="R2" s="9">
        <v>45748</v>
      </c>
      <c r="S2" s="9">
        <v>45778</v>
      </c>
      <c r="T2" s="9">
        <v>45809</v>
      </c>
      <c r="U2" s="9">
        <v>45839</v>
      </c>
      <c r="V2" s="9">
        <v>45870</v>
      </c>
      <c r="W2" s="9">
        <v>45901</v>
      </c>
      <c r="X2" s="9">
        <v>45931</v>
      </c>
      <c r="Y2" s="9">
        <v>45962</v>
      </c>
      <c r="Z2" s="11">
        <v>45992</v>
      </c>
      <c r="AA2" s="9">
        <v>46023</v>
      </c>
      <c r="AB2" s="9">
        <v>46054</v>
      </c>
      <c r="AC2" s="9">
        <v>46082</v>
      </c>
      <c r="AD2" s="9">
        <v>46113</v>
      </c>
      <c r="AE2" s="9">
        <v>46143</v>
      </c>
      <c r="AF2" s="9">
        <v>46174</v>
      </c>
      <c r="AG2" s="9">
        <v>46204</v>
      </c>
      <c r="AH2" s="9">
        <v>46235</v>
      </c>
      <c r="AI2" s="9">
        <v>46266</v>
      </c>
      <c r="AJ2" s="9">
        <v>46296</v>
      </c>
      <c r="AK2" s="9">
        <v>46327</v>
      </c>
      <c r="AL2" s="11">
        <v>46357</v>
      </c>
      <c r="AM2" s="9">
        <v>46388</v>
      </c>
      <c r="AN2" s="9">
        <v>46419</v>
      </c>
      <c r="AO2" s="9">
        <v>46447</v>
      </c>
      <c r="AP2" s="9">
        <v>46478</v>
      </c>
      <c r="AQ2" s="9">
        <v>46508</v>
      </c>
      <c r="AR2" s="9">
        <v>46539</v>
      </c>
      <c r="AS2" s="9">
        <v>46569</v>
      </c>
      <c r="AT2" s="9">
        <v>46600</v>
      </c>
      <c r="AU2" s="9">
        <v>46631</v>
      </c>
      <c r="AV2" s="9">
        <v>46661</v>
      </c>
      <c r="AW2" s="9">
        <v>46692</v>
      </c>
      <c r="AX2" s="11">
        <v>46722</v>
      </c>
      <c r="AY2" s="9">
        <v>46753</v>
      </c>
      <c r="AZ2" s="9">
        <v>46784</v>
      </c>
      <c r="BA2" s="9">
        <v>46813</v>
      </c>
      <c r="BB2" s="9">
        <v>46844</v>
      </c>
      <c r="BC2" s="9">
        <v>46874</v>
      </c>
      <c r="BD2" s="9">
        <v>46905</v>
      </c>
      <c r="BE2" s="9">
        <v>46935</v>
      </c>
      <c r="BF2" s="9">
        <v>46966</v>
      </c>
      <c r="BG2" s="9">
        <v>46997</v>
      </c>
      <c r="BH2" s="9">
        <v>47027</v>
      </c>
      <c r="BI2" s="9">
        <v>47058</v>
      </c>
      <c r="BJ2" s="9">
        <v>47088</v>
      </c>
    </row>
    <row r="3" spans="2:62" ht="20.100000000000001" customHeight="1" x14ac:dyDescent="0.2">
      <c r="B3" s="6" t="s">
        <v>1</v>
      </c>
      <c r="C3" s="10">
        <v>0</v>
      </c>
      <c r="D3" s="10">
        <v>1</v>
      </c>
      <c r="E3" s="10">
        <v>2</v>
      </c>
      <c r="F3" s="10">
        <v>3</v>
      </c>
      <c r="G3" s="10">
        <v>4</v>
      </c>
      <c r="H3" s="10">
        <v>5</v>
      </c>
      <c r="I3" s="10">
        <v>6</v>
      </c>
      <c r="J3" s="10">
        <v>7</v>
      </c>
      <c r="K3" s="10">
        <v>8</v>
      </c>
      <c r="L3" s="10">
        <v>9</v>
      </c>
      <c r="M3" s="10">
        <v>10</v>
      </c>
      <c r="N3" s="12">
        <v>11</v>
      </c>
      <c r="O3" s="10">
        <v>12</v>
      </c>
      <c r="P3" s="10">
        <v>13</v>
      </c>
      <c r="Q3" s="10">
        <v>14</v>
      </c>
      <c r="R3" s="10">
        <v>15</v>
      </c>
      <c r="S3" s="10">
        <v>16</v>
      </c>
      <c r="T3" s="10">
        <v>17</v>
      </c>
      <c r="U3" s="10">
        <v>18</v>
      </c>
      <c r="V3" s="10">
        <v>19</v>
      </c>
      <c r="W3" s="10">
        <v>20</v>
      </c>
      <c r="X3" s="10">
        <v>21</v>
      </c>
      <c r="Y3" s="10">
        <v>22</v>
      </c>
      <c r="Z3" s="12">
        <v>23</v>
      </c>
      <c r="AA3" s="10">
        <v>24</v>
      </c>
      <c r="AB3" s="10">
        <v>25</v>
      </c>
      <c r="AC3" s="10">
        <v>26</v>
      </c>
      <c r="AD3" s="10">
        <v>27</v>
      </c>
      <c r="AE3" s="10">
        <v>28</v>
      </c>
      <c r="AF3" s="10">
        <v>29</v>
      </c>
      <c r="AG3" s="10">
        <v>30</v>
      </c>
      <c r="AH3" s="10">
        <v>31</v>
      </c>
      <c r="AI3" s="10">
        <v>32</v>
      </c>
      <c r="AJ3" s="10">
        <v>33</v>
      </c>
      <c r="AK3" s="10">
        <v>34</v>
      </c>
      <c r="AL3" s="12">
        <v>35</v>
      </c>
      <c r="AM3" s="10">
        <v>36</v>
      </c>
      <c r="AN3" s="10">
        <v>37</v>
      </c>
      <c r="AO3" s="10">
        <v>38</v>
      </c>
      <c r="AP3" s="10">
        <v>39</v>
      </c>
      <c r="AQ3" s="10">
        <v>40</v>
      </c>
      <c r="AR3" s="10">
        <v>41</v>
      </c>
      <c r="AS3" s="10">
        <v>42</v>
      </c>
      <c r="AT3" s="10">
        <v>43</v>
      </c>
      <c r="AU3" s="10">
        <v>44</v>
      </c>
      <c r="AV3" s="10">
        <v>45</v>
      </c>
      <c r="AW3" s="10">
        <v>46</v>
      </c>
      <c r="AX3" s="12">
        <v>47</v>
      </c>
      <c r="AY3" s="10">
        <v>48</v>
      </c>
      <c r="AZ3" s="10">
        <v>49</v>
      </c>
      <c r="BA3" s="10">
        <v>50</v>
      </c>
      <c r="BB3" s="10">
        <v>51</v>
      </c>
      <c r="BC3" s="10">
        <v>52</v>
      </c>
      <c r="BD3" s="10">
        <v>53</v>
      </c>
      <c r="BE3" s="10">
        <v>54</v>
      </c>
      <c r="BF3" s="10">
        <v>55</v>
      </c>
      <c r="BG3" s="10">
        <v>56</v>
      </c>
      <c r="BH3" s="10">
        <v>57</v>
      </c>
      <c r="BI3" s="10">
        <v>58</v>
      </c>
      <c r="BJ3" s="10">
        <v>59</v>
      </c>
    </row>
    <row r="4" spans="2:62" x14ac:dyDescent="0.2">
      <c r="B4" s="5" t="s">
        <v>51</v>
      </c>
      <c r="H4">
        <v>4</v>
      </c>
      <c r="I4">
        <v>3</v>
      </c>
      <c r="J4">
        <v>2</v>
      </c>
      <c r="K4">
        <v>3</v>
      </c>
      <c r="L4">
        <v>4</v>
      </c>
      <c r="M4">
        <v>4</v>
      </c>
      <c r="N4" s="13">
        <v>2</v>
      </c>
      <c r="O4" s="1">
        <v>3</v>
      </c>
      <c r="P4">
        <v>4</v>
      </c>
      <c r="Q4">
        <v>4</v>
      </c>
      <c r="R4">
        <v>3</v>
      </c>
      <c r="S4">
        <v>4</v>
      </c>
      <c r="T4">
        <v>2</v>
      </c>
      <c r="U4">
        <v>5</v>
      </c>
      <c r="V4">
        <v>4</v>
      </c>
      <c r="W4">
        <v>2</v>
      </c>
      <c r="X4">
        <v>4</v>
      </c>
      <c r="Y4">
        <v>2</v>
      </c>
      <c r="Z4" s="13">
        <v>1</v>
      </c>
      <c r="AA4" s="1">
        <v>2</v>
      </c>
      <c r="AB4">
        <v>4</v>
      </c>
      <c r="AC4">
        <v>4</v>
      </c>
      <c r="AD4">
        <v>5</v>
      </c>
      <c r="AE4">
        <v>4</v>
      </c>
      <c r="AF4">
        <v>4</v>
      </c>
      <c r="AG4">
        <v>5</v>
      </c>
      <c r="AH4">
        <v>1</v>
      </c>
      <c r="AI4">
        <v>2</v>
      </c>
      <c r="AJ4">
        <v>4</v>
      </c>
      <c r="AK4">
        <v>4</v>
      </c>
      <c r="AL4" s="13">
        <v>3</v>
      </c>
      <c r="AM4" s="1">
        <v>3</v>
      </c>
      <c r="AN4" s="1">
        <v>4</v>
      </c>
      <c r="AO4" s="1">
        <v>4</v>
      </c>
      <c r="AP4" s="1">
        <v>4</v>
      </c>
      <c r="AQ4" s="1">
        <v>5</v>
      </c>
      <c r="AR4" s="1">
        <v>2</v>
      </c>
      <c r="AS4" s="1">
        <v>4</v>
      </c>
      <c r="AT4" s="1">
        <v>2</v>
      </c>
      <c r="AU4" s="1">
        <v>2</v>
      </c>
      <c r="AV4" s="1">
        <v>3</v>
      </c>
      <c r="AW4" s="1">
        <v>4</v>
      </c>
      <c r="AX4" s="13">
        <v>3</v>
      </c>
    </row>
    <row r="5" spans="2:62" x14ac:dyDescent="0.2">
      <c r="B5" s="4" t="s">
        <v>52</v>
      </c>
      <c r="H5">
        <v>2</v>
      </c>
      <c r="I5">
        <v>3</v>
      </c>
      <c r="J5">
        <v>4</v>
      </c>
      <c r="K5">
        <v>5</v>
      </c>
      <c r="M5">
        <v>2</v>
      </c>
      <c r="N5" s="13"/>
      <c r="P5">
        <v>2</v>
      </c>
      <c r="S5">
        <v>2</v>
      </c>
      <c r="U5">
        <v>4</v>
      </c>
      <c r="W5">
        <v>3</v>
      </c>
      <c r="X5">
        <v>2</v>
      </c>
      <c r="Z5" s="13"/>
      <c r="AB5">
        <v>2</v>
      </c>
      <c r="AD5">
        <v>1</v>
      </c>
      <c r="AG5">
        <v>1</v>
      </c>
      <c r="AH5">
        <v>1</v>
      </c>
      <c r="AJ5">
        <v>1</v>
      </c>
      <c r="AL5" s="13"/>
      <c r="AN5">
        <v>2</v>
      </c>
      <c r="AO5">
        <v>3</v>
      </c>
      <c r="AP5">
        <v>4</v>
      </c>
      <c r="AR5">
        <v>4</v>
      </c>
      <c r="AU5">
        <v>2</v>
      </c>
      <c r="AW5">
        <v>1</v>
      </c>
      <c r="AX5" s="13"/>
    </row>
    <row r="6" spans="2:62" x14ac:dyDescent="0.2">
      <c r="B6" s="5"/>
      <c r="N6" s="13"/>
      <c r="Z6" s="13"/>
      <c r="AL6" s="13"/>
      <c r="AX6" s="13"/>
    </row>
    <row r="7" spans="2:62" x14ac:dyDescent="0.2">
      <c r="B7" s="5"/>
      <c r="N7" s="13"/>
      <c r="Z7" s="13"/>
      <c r="AL7" s="13"/>
      <c r="AX7" s="13"/>
    </row>
    <row r="8" spans="2:62" x14ac:dyDescent="0.2">
      <c r="B8" s="4"/>
      <c r="C8" s="4"/>
      <c r="D8" s="4"/>
      <c r="E8" s="4"/>
      <c r="F8" s="4"/>
      <c r="G8" s="4"/>
      <c r="N8" s="13"/>
      <c r="Z8" s="13"/>
      <c r="AL8" s="13"/>
      <c r="AX8" s="13"/>
    </row>
    <row r="9" spans="2:62" x14ac:dyDescent="0.2">
      <c r="B9" s="4"/>
      <c r="C9" s="4"/>
      <c r="D9" s="4"/>
      <c r="E9" s="4"/>
      <c r="F9" s="4"/>
      <c r="G9" s="4"/>
      <c r="N9" s="13"/>
      <c r="Z9" s="13"/>
      <c r="AL9" s="13"/>
      <c r="AX9" s="13"/>
    </row>
    <row r="10" spans="2:62" x14ac:dyDescent="0.2">
      <c r="B10" s="4"/>
      <c r="C10" s="4"/>
      <c r="D10" s="4"/>
      <c r="E10" s="4"/>
      <c r="F10" s="4"/>
      <c r="G10" s="4"/>
      <c r="N10" s="13"/>
      <c r="Z10" s="13"/>
      <c r="AL10" s="13"/>
      <c r="AX10" s="13"/>
    </row>
    <row r="11" spans="2:62" x14ac:dyDescent="0.2">
      <c r="B11" s="4"/>
      <c r="C11" s="4"/>
      <c r="D11" s="4"/>
      <c r="E11" s="4"/>
      <c r="F11" s="4"/>
      <c r="G11" s="4"/>
      <c r="N11" s="13"/>
      <c r="Z11" s="13"/>
      <c r="AL11" s="13"/>
      <c r="AX11" s="1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A471B3-D3AE-429A-B11C-31E013D80A70}">
  <sheetPr codeName="Feuil2"/>
  <dimension ref="B2:X19"/>
  <sheetViews>
    <sheetView workbookViewId="0">
      <selection activeCell="E53" sqref="E53"/>
    </sheetView>
  </sheetViews>
  <sheetFormatPr baseColWidth="10" defaultRowHeight="12.75" x14ac:dyDescent="0.2"/>
  <cols>
    <col min="1" max="1" width="4.7109375" style="4" customWidth="1"/>
    <col min="2" max="2" width="28.42578125" style="4" customWidth="1"/>
    <col min="3" max="3" width="42.5703125" style="4" customWidth="1"/>
    <col min="4" max="4" width="11.85546875" style="4" customWidth="1"/>
    <col min="5" max="5" width="45.85546875" style="4" customWidth="1"/>
    <col min="6" max="15" width="4.42578125" style="4" customWidth="1"/>
    <col min="16" max="24" width="5.140625" style="4" customWidth="1"/>
    <col min="25" max="16384" width="11.42578125" style="4"/>
  </cols>
  <sheetData>
    <row r="2" spans="2:24" x14ac:dyDescent="0.2">
      <c r="F2" s="8" t="s">
        <v>3</v>
      </c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</row>
    <row r="3" spans="2:24" ht="20.100000000000001" customHeight="1" x14ac:dyDescent="0.2">
      <c r="B3" s="6" t="s">
        <v>1</v>
      </c>
      <c r="C3" s="6" t="s">
        <v>18</v>
      </c>
      <c r="D3" s="6" t="s">
        <v>14</v>
      </c>
      <c r="E3" s="6" t="s">
        <v>2</v>
      </c>
      <c r="F3" s="7" t="s">
        <v>29</v>
      </c>
      <c r="G3" s="7" t="s">
        <v>30</v>
      </c>
      <c r="H3" s="7" t="s">
        <v>31</v>
      </c>
      <c r="I3" s="7" t="s">
        <v>32</v>
      </c>
      <c r="J3" s="7" t="s">
        <v>33</v>
      </c>
      <c r="K3" s="7" t="s">
        <v>34</v>
      </c>
      <c r="L3" s="7" t="s">
        <v>35</v>
      </c>
      <c r="M3" s="7" t="s">
        <v>36</v>
      </c>
      <c r="N3" s="7" t="s">
        <v>37</v>
      </c>
      <c r="O3" s="7" t="s">
        <v>38</v>
      </c>
      <c r="P3" s="7" t="s">
        <v>39</v>
      </c>
      <c r="Q3" s="7" t="s">
        <v>40</v>
      </c>
      <c r="R3" s="7" t="s">
        <v>41</v>
      </c>
      <c r="S3" s="7" t="s">
        <v>42</v>
      </c>
      <c r="T3" s="7" t="s">
        <v>43</v>
      </c>
      <c r="U3" s="7" t="s">
        <v>44</v>
      </c>
      <c r="V3" s="7" t="s">
        <v>45</v>
      </c>
      <c r="W3" s="7" t="s">
        <v>46</v>
      </c>
      <c r="X3" s="7" t="s">
        <v>47</v>
      </c>
    </row>
    <row r="4" spans="2:24" x14ac:dyDescent="0.2">
      <c r="B4" s="5" t="s">
        <v>51</v>
      </c>
      <c r="C4" s="5" t="s">
        <v>49</v>
      </c>
      <c r="D4" s="5" t="s">
        <v>19</v>
      </c>
      <c r="E4" s="5" t="s">
        <v>8</v>
      </c>
      <c r="G4" s="4">
        <v>200</v>
      </c>
      <c r="H4" s="4">
        <v>200</v>
      </c>
      <c r="I4" s="4">
        <v>200</v>
      </c>
    </row>
    <row r="5" spans="2:24" x14ac:dyDescent="0.2">
      <c r="B5" s="5" t="s">
        <v>51</v>
      </c>
      <c r="C5" s="5" t="s">
        <v>49</v>
      </c>
      <c r="D5" s="5" t="s">
        <v>19</v>
      </c>
      <c r="E5" s="5" t="s">
        <v>9</v>
      </c>
      <c r="I5" s="4">
        <v>50</v>
      </c>
      <c r="J5" s="4">
        <v>50</v>
      </c>
      <c r="K5" s="4">
        <v>50</v>
      </c>
      <c r="L5" s="4">
        <v>50</v>
      </c>
    </row>
    <row r="6" spans="2:24" x14ac:dyDescent="0.2">
      <c r="B6" s="5" t="s">
        <v>51</v>
      </c>
      <c r="C6" s="4" t="s">
        <v>4</v>
      </c>
      <c r="D6" s="5" t="s">
        <v>19</v>
      </c>
      <c r="E6" s="5" t="s">
        <v>10</v>
      </c>
      <c r="K6" s="4">
        <v>20</v>
      </c>
      <c r="L6" s="4">
        <v>20</v>
      </c>
      <c r="M6" s="4">
        <v>20</v>
      </c>
    </row>
    <row r="7" spans="2:24" x14ac:dyDescent="0.2">
      <c r="B7" s="5" t="s">
        <v>51</v>
      </c>
      <c r="C7" s="5" t="s">
        <v>15</v>
      </c>
      <c r="D7" s="5" t="s">
        <v>19</v>
      </c>
      <c r="E7" s="5" t="s">
        <v>11</v>
      </c>
      <c r="O7" s="4">
        <v>100</v>
      </c>
      <c r="P7" s="4">
        <v>100</v>
      </c>
    </row>
    <row r="8" spans="2:24" x14ac:dyDescent="0.2">
      <c r="B8" s="5" t="s">
        <v>51</v>
      </c>
      <c r="C8" s="5" t="s">
        <v>16</v>
      </c>
      <c r="D8" s="5" t="s">
        <v>19</v>
      </c>
      <c r="E8" s="5" t="s">
        <v>12</v>
      </c>
      <c r="Q8" s="4">
        <v>50</v>
      </c>
      <c r="R8" s="4">
        <v>50</v>
      </c>
    </row>
    <row r="9" spans="2:24" x14ac:dyDescent="0.2">
      <c r="B9" s="5" t="s">
        <v>51</v>
      </c>
      <c r="C9" s="5" t="s">
        <v>15</v>
      </c>
      <c r="D9" s="5" t="s">
        <v>19</v>
      </c>
      <c r="E9" s="5" t="s">
        <v>11</v>
      </c>
      <c r="Q9" s="4">
        <v>100</v>
      </c>
      <c r="R9" s="4">
        <v>100</v>
      </c>
    </row>
    <row r="10" spans="2:24" x14ac:dyDescent="0.2">
      <c r="B10" s="5" t="s">
        <v>51</v>
      </c>
      <c r="C10" s="5" t="s">
        <v>16</v>
      </c>
      <c r="D10" s="5" t="s">
        <v>19</v>
      </c>
      <c r="E10" s="5" t="s">
        <v>13</v>
      </c>
      <c r="Q10" s="4">
        <v>50</v>
      </c>
      <c r="R10" s="4">
        <v>50</v>
      </c>
    </row>
    <row r="11" spans="2:24" x14ac:dyDescent="0.2">
      <c r="B11" s="5" t="s">
        <v>51</v>
      </c>
      <c r="C11" s="5" t="s">
        <v>17</v>
      </c>
      <c r="D11" s="5" t="s">
        <v>19</v>
      </c>
      <c r="E11" s="5" t="s">
        <v>9</v>
      </c>
      <c r="O11" s="4">
        <v>50</v>
      </c>
      <c r="P11" s="4">
        <v>50</v>
      </c>
      <c r="Q11" s="4">
        <v>50</v>
      </c>
    </row>
    <row r="12" spans="2:24" x14ac:dyDescent="0.2">
      <c r="B12" s="5" t="s">
        <v>51</v>
      </c>
      <c r="C12" s="5" t="s">
        <v>28</v>
      </c>
      <c r="D12" s="5" t="s">
        <v>19</v>
      </c>
      <c r="E12" s="5" t="s">
        <v>27</v>
      </c>
      <c r="S12" s="4">
        <v>100</v>
      </c>
      <c r="T12" s="4">
        <v>100</v>
      </c>
    </row>
    <row r="13" spans="2:24" x14ac:dyDescent="0.2">
      <c r="B13" s="5" t="s">
        <v>51</v>
      </c>
      <c r="C13" s="4" t="s">
        <v>20</v>
      </c>
      <c r="D13" s="4" t="s">
        <v>21</v>
      </c>
      <c r="E13" s="4" t="s">
        <v>22</v>
      </c>
      <c r="F13" s="4">
        <v>300</v>
      </c>
    </row>
    <row r="14" spans="2:24" x14ac:dyDescent="0.2">
      <c r="B14" s="5" t="s">
        <v>51</v>
      </c>
      <c r="C14" s="4" t="s">
        <v>24</v>
      </c>
      <c r="D14" s="4" t="s">
        <v>21</v>
      </c>
      <c r="E14" s="4" t="s">
        <v>22</v>
      </c>
      <c r="M14" s="4">
        <v>100</v>
      </c>
      <c r="Q14" s="4">
        <v>20</v>
      </c>
    </row>
    <row r="15" spans="2:24" x14ac:dyDescent="0.2">
      <c r="B15" s="5" t="s">
        <v>51</v>
      </c>
      <c r="C15" s="4" t="s">
        <v>25</v>
      </c>
      <c r="D15" s="4" t="s">
        <v>21</v>
      </c>
      <c r="E15" s="4" t="s">
        <v>22</v>
      </c>
      <c r="Q15" s="4">
        <v>20</v>
      </c>
    </row>
    <row r="16" spans="2:24" x14ac:dyDescent="0.2">
      <c r="B16" s="5" t="s">
        <v>52</v>
      </c>
      <c r="C16" s="5" t="s">
        <v>49</v>
      </c>
      <c r="G16" s="4">
        <v>50</v>
      </c>
      <c r="H16" s="4">
        <v>50</v>
      </c>
    </row>
    <row r="17" spans="2:10" x14ac:dyDescent="0.2">
      <c r="B17" s="5" t="s">
        <v>52</v>
      </c>
      <c r="C17" s="4" t="s">
        <v>4</v>
      </c>
      <c r="H17" s="4">
        <v>20</v>
      </c>
      <c r="I17" s="4">
        <v>20</v>
      </c>
      <c r="J17" s="4">
        <v>20</v>
      </c>
    </row>
    <row r="18" spans="2:10" x14ac:dyDescent="0.2">
      <c r="B18" s="5" t="s">
        <v>52</v>
      </c>
      <c r="C18" s="5" t="s">
        <v>15</v>
      </c>
      <c r="J18" s="4">
        <v>100</v>
      </c>
    </row>
    <row r="19" spans="2:10" x14ac:dyDescent="0.2">
      <c r="B19" s="5" t="s">
        <v>52</v>
      </c>
      <c r="C19" s="4" t="s">
        <v>24</v>
      </c>
      <c r="D19" s="4" t="s">
        <v>21</v>
      </c>
      <c r="E19" s="4" t="s">
        <v>22</v>
      </c>
      <c r="F19" s="4">
        <v>100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DA55B-BA98-4EB9-9D9E-C8BDEA509ACA}">
  <sheetPr codeName="Feuil3"/>
  <dimension ref="B2:BM12"/>
  <sheetViews>
    <sheetView workbookViewId="0">
      <selection activeCell="O27" sqref="O27"/>
    </sheetView>
  </sheetViews>
  <sheetFormatPr baseColWidth="10" defaultRowHeight="12.75" x14ac:dyDescent="0.2"/>
  <cols>
    <col min="1" max="1" width="4.7109375" customWidth="1"/>
    <col min="2" max="2" width="43.7109375" bestFit="1" customWidth="1"/>
    <col min="5" max="65" width="5" customWidth="1"/>
  </cols>
  <sheetData>
    <row r="2" spans="2:65" x14ac:dyDescent="0.2">
      <c r="B2" s="8" t="s">
        <v>26</v>
      </c>
      <c r="C2" s="8"/>
      <c r="D2" s="8"/>
      <c r="E2" s="9">
        <v>45292</v>
      </c>
      <c r="F2" s="9">
        <v>45323</v>
      </c>
      <c r="G2" s="9">
        <v>45352</v>
      </c>
      <c r="H2" s="9">
        <v>45383</v>
      </c>
      <c r="I2" s="9">
        <v>45413</v>
      </c>
      <c r="J2" s="9">
        <v>45444</v>
      </c>
      <c r="K2" s="9">
        <v>45474</v>
      </c>
      <c r="L2" s="9">
        <v>45505</v>
      </c>
      <c r="M2" s="9">
        <v>45536</v>
      </c>
      <c r="N2" s="9">
        <v>45566</v>
      </c>
      <c r="O2" s="9">
        <v>45597</v>
      </c>
      <c r="P2" s="11">
        <v>45627</v>
      </c>
      <c r="Q2" s="9">
        <v>45658</v>
      </c>
      <c r="R2" s="9">
        <v>45689</v>
      </c>
      <c r="S2" s="9">
        <v>45717</v>
      </c>
      <c r="T2" s="9">
        <v>45748</v>
      </c>
      <c r="U2" s="9">
        <v>45778</v>
      </c>
      <c r="V2" s="9">
        <v>45809</v>
      </c>
      <c r="W2" s="9">
        <v>45839</v>
      </c>
      <c r="X2" s="9">
        <v>45870</v>
      </c>
      <c r="Y2" s="9">
        <v>45901</v>
      </c>
      <c r="Z2" s="9">
        <v>45931</v>
      </c>
      <c r="AA2" s="9">
        <v>45962</v>
      </c>
      <c r="AB2" s="11">
        <v>45992</v>
      </c>
      <c r="AC2" s="9">
        <v>46023</v>
      </c>
      <c r="AD2" s="9">
        <v>46054</v>
      </c>
      <c r="AE2" s="9">
        <v>46082</v>
      </c>
      <c r="AF2" s="9">
        <v>46113</v>
      </c>
      <c r="AG2" s="9">
        <v>46143</v>
      </c>
      <c r="AH2" s="9">
        <v>46174</v>
      </c>
      <c r="AI2" s="9">
        <v>46204</v>
      </c>
      <c r="AJ2" s="9">
        <v>46235</v>
      </c>
      <c r="AK2" s="9">
        <v>46266</v>
      </c>
      <c r="AL2" s="9">
        <v>46296</v>
      </c>
      <c r="AM2" s="9">
        <v>46327</v>
      </c>
      <c r="AN2" s="11">
        <v>46357</v>
      </c>
      <c r="AO2" s="9">
        <v>46388</v>
      </c>
      <c r="AP2" s="9">
        <v>46419</v>
      </c>
      <c r="AQ2" s="9">
        <v>46447</v>
      </c>
      <c r="AR2" s="9">
        <v>46478</v>
      </c>
      <c r="AS2" s="9">
        <v>46508</v>
      </c>
      <c r="AT2" s="9">
        <v>46539</v>
      </c>
      <c r="AU2" s="9">
        <v>46569</v>
      </c>
      <c r="AV2" s="9">
        <v>46600</v>
      </c>
      <c r="AW2" s="9">
        <v>46631</v>
      </c>
      <c r="AX2" s="9">
        <v>46661</v>
      </c>
      <c r="AY2" s="9">
        <v>46692</v>
      </c>
      <c r="AZ2" s="11">
        <v>46722</v>
      </c>
      <c r="BA2" s="9">
        <v>46753</v>
      </c>
      <c r="BB2" s="9">
        <v>46784</v>
      </c>
      <c r="BC2" s="9">
        <v>46813</v>
      </c>
      <c r="BD2" s="9">
        <v>46844</v>
      </c>
      <c r="BE2" s="9">
        <v>46874</v>
      </c>
      <c r="BF2" s="9">
        <v>46905</v>
      </c>
      <c r="BG2" s="9">
        <v>46935</v>
      </c>
      <c r="BH2" s="9">
        <v>46966</v>
      </c>
      <c r="BI2" s="9">
        <v>46997</v>
      </c>
      <c r="BJ2" s="9">
        <v>47027</v>
      </c>
      <c r="BK2" s="9">
        <v>47058</v>
      </c>
      <c r="BL2" s="9">
        <v>47088</v>
      </c>
      <c r="BM2" s="8"/>
    </row>
    <row r="3" spans="2:65" ht="20.100000000000001" customHeight="1" x14ac:dyDescent="0.2">
      <c r="B3" s="6" t="s">
        <v>18</v>
      </c>
      <c r="C3" s="6" t="s">
        <v>14</v>
      </c>
      <c r="D3" s="6" t="s">
        <v>5</v>
      </c>
      <c r="E3" s="10">
        <v>0</v>
      </c>
      <c r="F3" s="10">
        <v>1</v>
      </c>
      <c r="G3" s="10">
        <v>2</v>
      </c>
      <c r="H3" s="10">
        <v>3</v>
      </c>
      <c r="I3" s="10">
        <v>4</v>
      </c>
      <c r="J3" s="10">
        <v>5</v>
      </c>
      <c r="K3" s="10">
        <v>6</v>
      </c>
      <c r="L3" s="10">
        <v>7</v>
      </c>
      <c r="M3" s="10">
        <v>8</v>
      </c>
      <c r="N3" s="10">
        <v>9</v>
      </c>
      <c r="O3" s="10">
        <v>10</v>
      </c>
      <c r="P3" s="12">
        <v>11</v>
      </c>
      <c r="Q3" s="10">
        <v>12</v>
      </c>
      <c r="R3" s="10">
        <v>13</v>
      </c>
      <c r="S3" s="10">
        <v>14</v>
      </c>
      <c r="T3" s="10">
        <v>15</v>
      </c>
      <c r="U3" s="10">
        <v>16</v>
      </c>
      <c r="V3" s="10">
        <v>17</v>
      </c>
      <c r="W3" s="10">
        <v>18</v>
      </c>
      <c r="X3" s="10">
        <v>19</v>
      </c>
      <c r="Y3" s="10">
        <v>20</v>
      </c>
      <c r="Z3" s="10">
        <v>21</v>
      </c>
      <c r="AA3" s="10">
        <v>22</v>
      </c>
      <c r="AB3" s="12">
        <v>23</v>
      </c>
      <c r="AC3" s="10">
        <v>24</v>
      </c>
      <c r="AD3" s="10">
        <v>25</v>
      </c>
      <c r="AE3" s="10">
        <v>26</v>
      </c>
      <c r="AF3" s="10">
        <v>27</v>
      </c>
      <c r="AG3" s="10">
        <v>28</v>
      </c>
      <c r="AH3" s="10">
        <v>29</v>
      </c>
      <c r="AI3" s="10">
        <v>30</v>
      </c>
      <c r="AJ3" s="10">
        <v>31</v>
      </c>
      <c r="AK3" s="10">
        <v>32</v>
      </c>
      <c r="AL3" s="10">
        <v>33</v>
      </c>
      <c r="AM3" s="10">
        <v>34</v>
      </c>
      <c r="AN3" s="12">
        <v>35</v>
      </c>
      <c r="AO3" s="10">
        <v>36</v>
      </c>
      <c r="AP3" s="10">
        <v>37</v>
      </c>
      <c r="AQ3" s="10">
        <v>38</v>
      </c>
      <c r="AR3" s="10">
        <v>39</v>
      </c>
      <c r="AS3" s="10">
        <v>40</v>
      </c>
      <c r="AT3" s="10">
        <v>41</v>
      </c>
      <c r="AU3" s="10">
        <v>42</v>
      </c>
      <c r="AV3" s="10">
        <v>43</v>
      </c>
      <c r="AW3" s="10">
        <v>44</v>
      </c>
      <c r="AX3" s="10">
        <v>45</v>
      </c>
      <c r="AY3" s="10">
        <v>46</v>
      </c>
      <c r="AZ3" s="12">
        <v>47</v>
      </c>
      <c r="BA3" s="10">
        <v>48</v>
      </c>
      <c r="BB3" s="10">
        <v>49</v>
      </c>
      <c r="BC3" s="10">
        <v>50</v>
      </c>
      <c r="BD3" s="10">
        <v>51</v>
      </c>
      <c r="BE3" s="10">
        <v>52</v>
      </c>
      <c r="BF3" s="10">
        <v>53</v>
      </c>
      <c r="BG3" s="10">
        <v>54</v>
      </c>
      <c r="BH3" s="10">
        <v>55</v>
      </c>
      <c r="BI3" s="10">
        <v>56</v>
      </c>
      <c r="BJ3" s="10">
        <v>57</v>
      </c>
      <c r="BK3" s="10">
        <v>58</v>
      </c>
      <c r="BL3" s="10">
        <v>59</v>
      </c>
      <c r="BM3" s="7">
        <v>60</v>
      </c>
    </row>
    <row r="4" spans="2:65" x14ac:dyDescent="0.2">
      <c r="B4" s="5" t="s">
        <v>49</v>
      </c>
      <c r="C4" s="5" t="s">
        <v>19</v>
      </c>
      <c r="D4" s="5" t="s">
        <v>6</v>
      </c>
      <c r="E4" s="17">
        <v>0</v>
      </c>
      <c r="F4" s="17">
        <v>0</v>
      </c>
      <c r="G4" s="17">
        <v>150</v>
      </c>
      <c r="H4" s="17">
        <v>300</v>
      </c>
      <c r="I4" s="17">
        <v>150</v>
      </c>
      <c r="J4" s="17">
        <v>0</v>
      </c>
      <c r="K4" s="17">
        <v>0</v>
      </c>
      <c r="P4" s="13"/>
      <c r="Q4" s="1"/>
      <c r="AB4" s="13"/>
      <c r="AC4" s="1"/>
      <c r="AN4" s="13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3"/>
    </row>
    <row r="5" spans="2:65" x14ac:dyDescent="0.2">
      <c r="B5" s="4" t="s">
        <v>4</v>
      </c>
      <c r="C5" s="5" t="s">
        <v>19</v>
      </c>
      <c r="D5" s="5" t="s">
        <v>6</v>
      </c>
      <c r="E5" s="17">
        <v>0</v>
      </c>
      <c r="F5" s="17">
        <v>0</v>
      </c>
      <c r="G5" s="17">
        <v>0</v>
      </c>
      <c r="H5" s="17">
        <v>60</v>
      </c>
      <c r="I5" s="17">
        <v>120</v>
      </c>
      <c r="J5" s="17">
        <v>120</v>
      </c>
      <c r="K5" s="17">
        <v>60</v>
      </c>
      <c r="P5" s="13"/>
      <c r="AB5" s="13"/>
      <c r="AN5" s="13"/>
      <c r="AZ5" s="13"/>
    </row>
    <row r="6" spans="2:65" x14ac:dyDescent="0.2">
      <c r="B6" s="5" t="s">
        <v>15</v>
      </c>
      <c r="C6" s="5" t="s">
        <v>19</v>
      </c>
      <c r="D6" s="5" t="s">
        <v>6</v>
      </c>
      <c r="E6" s="17">
        <v>400</v>
      </c>
      <c r="F6" s="17">
        <v>700</v>
      </c>
      <c r="G6" s="17">
        <v>700</v>
      </c>
      <c r="H6" s="17">
        <v>700</v>
      </c>
      <c r="I6" s="17">
        <v>300</v>
      </c>
      <c r="J6" s="17">
        <v>300</v>
      </c>
      <c r="K6" s="17">
        <v>300</v>
      </c>
      <c r="P6" s="13"/>
      <c r="AB6" s="13"/>
      <c r="AN6" s="13"/>
      <c r="AZ6" s="13"/>
    </row>
    <row r="7" spans="2:65" x14ac:dyDescent="0.2">
      <c r="B7" s="5" t="s">
        <v>28</v>
      </c>
      <c r="C7" s="5" t="s">
        <v>19</v>
      </c>
      <c r="D7" s="5" t="s">
        <v>7</v>
      </c>
      <c r="E7" s="17">
        <v>0</v>
      </c>
      <c r="F7" s="17">
        <v>0</v>
      </c>
      <c r="G7" s="17">
        <v>400</v>
      </c>
      <c r="H7" s="17">
        <v>700</v>
      </c>
      <c r="I7" s="17">
        <v>300</v>
      </c>
      <c r="J7" s="17">
        <v>0</v>
      </c>
      <c r="K7" s="17">
        <v>0</v>
      </c>
      <c r="P7" s="13"/>
      <c r="AB7" s="13"/>
      <c r="AN7" s="13"/>
      <c r="AZ7" s="13"/>
    </row>
    <row r="8" spans="2:65" x14ac:dyDescent="0.2">
      <c r="B8" s="5" t="s">
        <v>16</v>
      </c>
      <c r="C8" s="5" t="s">
        <v>19</v>
      </c>
      <c r="D8" s="5" t="s">
        <v>6</v>
      </c>
      <c r="E8" s="17">
        <v>200</v>
      </c>
      <c r="F8" s="17">
        <v>350</v>
      </c>
      <c r="G8" s="17">
        <v>350</v>
      </c>
      <c r="H8" s="17">
        <v>150</v>
      </c>
      <c r="I8" s="17">
        <v>0</v>
      </c>
      <c r="J8" s="17">
        <v>0</v>
      </c>
      <c r="K8" s="17">
        <v>0</v>
      </c>
      <c r="P8" s="13"/>
      <c r="AB8" s="13"/>
      <c r="AN8" s="13"/>
      <c r="AZ8" s="13"/>
    </row>
    <row r="9" spans="2:65" x14ac:dyDescent="0.2">
      <c r="B9" s="5" t="s">
        <v>17</v>
      </c>
      <c r="C9" s="5" t="s">
        <v>19</v>
      </c>
      <c r="D9" s="5" t="s">
        <v>7</v>
      </c>
      <c r="E9" s="17">
        <v>0</v>
      </c>
      <c r="F9" s="17">
        <v>0</v>
      </c>
      <c r="G9" s="17">
        <v>0</v>
      </c>
      <c r="H9" s="17">
        <v>0</v>
      </c>
      <c r="I9" s="17">
        <v>400</v>
      </c>
      <c r="J9" s="17">
        <v>700</v>
      </c>
      <c r="K9" s="17">
        <v>300</v>
      </c>
      <c r="P9" s="13"/>
      <c r="AB9" s="13"/>
      <c r="AN9" s="13"/>
      <c r="AZ9" s="13"/>
    </row>
    <row r="10" spans="2:65" x14ac:dyDescent="0.2">
      <c r="B10" s="4" t="s">
        <v>20</v>
      </c>
      <c r="C10" s="4" t="s">
        <v>21</v>
      </c>
      <c r="D10" s="4" t="s">
        <v>23</v>
      </c>
      <c r="E10" s="17">
        <v>0</v>
      </c>
      <c r="F10" s="17">
        <v>0</v>
      </c>
      <c r="G10" s="17">
        <v>0</v>
      </c>
      <c r="H10" s="17">
        <v>0</v>
      </c>
      <c r="I10" s="17">
        <v>0</v>
      </c>
      <c r="J10" s="17">
        <v>0</v>
      </c>
      <c r="K10" s="17">
        <v>0</v>
      </c>
      <c r="P10" s="13"/>
      <c r="AB10" s="13"/>
      <c r="AN10" s="13"/>
      <c r="AZ10" s="13"/>
    </row>
    <row r="11" spans="2:65" x14ac:dyDescent="0.2">
      <c r="B11" s="4" t="s">
        <v>24</v>
      </c>
      <c r="C11" s="4" t="s">
        <v>21</v>
      </c>
      <c r="D11" s="4" t="s">
        <v>23</v>
      </c>
      <c r="E11" s="17">
        <v>0</v>
      </c>
      <c r="F11" s="17">
        <v>300</v>
      </c>
      <c r="G11" s="17">
        <v>380</v>
      </c>
      <c r="H11" s="17">
        <v>60</v>
      </c>
      <c r="I11" s="17">
        <v>0</v>
      </c>
      <c r="J11" s="17">
        <v>0</v>
      </c>
      <c r="K11" s="17">
        <v>0</v>
      </c>
      <c r="P11" s="13"/>
      <c r="AB11" s="13"/>
      <c r="AN11" s="13"/>
      <c r="AZ11" s="13"/>
    </row>
    <row r="12" spans="2:65" x14ac:dyDescent="0.2">
      <c r="B12" s="4" t="s">
        <v>25</v>
      </c>
      <c r="C12" s="4" t="s">
        <v>21</v>
      </c>
      <c r="D12" s="4" t="s">
        <v>23</v>
      </c>
      <c r="E12" s="17">
        <v>0</v>
      </c>
      <c r="F12" s="17">
        <v>0</v>
      </c>
      <c r="G12" s="17">
        <v>80</v>
      </c>
      <c r="H12" s="17">
        <v>60</v>
      </c>
      <c r="I12" s="17">
        <v>0</v>
      </c>
      <c r="J12" s="17">
        <v>0</v>
      </c>
      <c r="K12" s="17">
        <v>0</v>
      </c>
      <c r="P12" s="13"/>
      <c r="AB12" s="13"/>
      <c r="AN12" s="13"/>
      <c r="AZ12" s="1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0FD15-FAF8-477B-BBF5-33E84EAFE03C}">
  <sheetPr codeName="Feuil4"/>
  <dimension ref="A1:M35"/>
  <sheetViews>
    <sheetView workbookViewId="0">
      <selection activeCell="E39" sqref="E39"/>
    </sheetView>
  </sheetViews>
  <sheetFormatPr baseColWidth="10" defaultRowHeight="12.75" x14ac:dyDescent="0.2"/>
  <cols>
    <col min="1" max="1" width="24.5703125" bestFit="1" customWidth="1"/>
    <col min="2" max="2" width="35.140625" bestFit="1" customWidth="1"/>
    <col min="3" max="3" width="7.7109375" bestFit="1" customWidth="1"/>
    <col min="4" max="4" width="6.28515625" bestFit="1" customWidth="1"/>
    <col min="5" max="5" width="28.42578125" bestFit="1" customWidth="1"/>
    <col min="6" max="6" width="7.42578125" bestFit="1" customWidth="1"/>
    <col min="7" max="7" width="9.28515625" bestFit="1" customWidth="1"/>
    <col min="8" max="8" width="11.85546875" bestFit="1" customWidth="1"/>
  </cols>
  <sheetData>
    <row r="1" spans="1:12" x14ac:dyDescent="0.2">
      <c r="A1" t="s">
        <v>1</v>
      </c>
      <c r="B1" t="s">
        <v>18</v>
      </c>
      <c r="C1" t="s">
        <v>14</v>
      </c>
      <c r="D1" t="s">
        <v>5</v>
      </c>
      <c r="E1" t="s">
        <v>2</v>
      </c>
      <c r="F1" t="s">
        <v>26</v>
      </c>
      <c r="G1" t="s">
        <v>0</v>
      </c>
      <c r="H1" s="3" t="s">
        <v>48</v>
      </c>
    </row>
    <row r="2" spans="1:12" x14ac:dyDescent="0.2">
      <c r="A2" s="14" t="s">
        <v>50</v>
      </c>
      <c r="B2" s="14" t="s">
        <v>49</v>
      </c>
      <c r="C2" s="14" t="s">
        <v>19</v>
      </c>
      <c r="D2" s="14" t="s">
        <v>6</v>
      </c>
      <c r="E2" s="14" t="s">
        <v>8</v>
      </c>
      <c r="F2">
        <v>1</v>
      </c>
      <c r="G2">
        <v>200</v>
      </c>
      <c r="H2" s="14">
        <f>IF(DATA_MG[[#This Row],[Mois]]=_xlfn.MAXIFS(DATA_MG[Mois],DATA_MG[Produit / Famille S&amp;OP],DATA_MG[[#This Row],[Produit / Famille S&amp;OP]]),0,PRODUCT(-1,_xlfn.MAXIFS(DATA_MG[Mois],DATA_MG[Produit / Famille S&amp;OP],DATA_MG[[#This Row],[Produit / Famille S&amp;OP]])-DATA_MG[[#This Row],[Mois]]))</f>
        <v>-13</v>
      </c>
    </row>
    <row r="3" spans="1:12" x14ac:dyDescent="0.2">
      <c r="A3" s="14" t="s">
        <v>50</v>
      </c>
      <c r="B3" s="14" t="s">
        <v>49</v>
      </c>
      <c r="C3" s="14" t="s">
        <v>19</v>
      </c>
      <c r="D3" s="14" t="s">
        <v>6</v>
      </c>
      <c r="E3" s="14" t="s">
        <v>8</v>
      </c>
      <c r="F3">
        <v>2</v>
      </c>
      <c r="G3">
        <v>200</v>
      </c>
      <c r="H3" s="14">
        <f>IF(DATA_MG[[#This Row],[Mois]]=_xlfn.MAXIFS(DATA_MG[Mois],DATA_MG[Produit / Famille S&amp;OP],DATA_MG[[#This Row],[Produit / Famille S&amp;OP]]),0,PRODUCT(-1,_xlfn.MAXIFS(DATA_MG[Mois],DATA_MG[Produit / Famille S&amp;OP],DATA_MG[[#This Row],[Produit / Famille S&amp;OP]])-DATA_MG[[#This Row],[Mois]]))</f>
        <v>-12</v>
      </c>
    </row>
    <row r="4" spans="1:12" x14ac:dyDescent="0.2">
      <c r="A4" s="14" t="s">
        <v>50</v>
      </c>
      <c r="B4" s="14" t="s">
        <v>49</v>
      </c>
      <c r="C4" s="14" t="s">
        <v>19</v>
      </c>
      <c r="D4" s="14" t="s">
        <v>6</v>
      </c>
      <c r="E4" s="14" t="s">
        <v>8</v>
      </c>
      <c r="F4">
        <v>3</v>
      </c>
      <c r="G4">
        <v>200</v>
      </c>
      <c r="H4" s="14">
        <f>IF(DATA_MG[[#This Row],[Mois]]=_xlfn.MAXIFS(DATA_MG[Mois],DATA_MG[Produit / Famille S&amp;OP],DATA_MG[[#This Row],[Produit / Famille S&amp;OP]]),0,PRODUCT(-1,_xlfn.MAXIFS(DATA_MG[Mois],DATA_MG[Produit / Famille S&amp;OP],DATA_MG[[#This Row],[Produit / Famille S&amp;OP]])-DATA_MG[[#This Row],[Mois]]))</f>
        <v>-11</v>
      </c>
    </row>
    <row r="5" spans="1:12" x14ac:dyDescent="0.2">
      <c r="A5" s="14" t="s">
        <v>50</v>
      </c>
      <c r="B5" s="14" t="s">
        <v>49</v>
      </c>
      <c r="C5" s="14" t="s">
        <v>19</v>
      </c>
      <c r="D5" s="14" t="s">
        <v>6</v>
      </c>
      <c r="E5" s="14" t="s">
        <v>9</v>
      </c>
      <c r="F5">
        <v>3</v>
      </c>
      <c r="G5">
        <v>50</v>
      </c>
      <c r="H5" s="14">
        <f>IF(DATA_MG[[#This Row],[Mois]]=_xlfn.MAXIFS(DATA_MG[Mois],DATA_MG[Produit / Famille S&amp;OP],DATA_MG[[#This Row],[Produit / Famille S&amp;OP]]),0,PRODUCT(-1,_xlfn.MAXIFS(DATA_MG[Mois],DATA_MG[Produit / Famille S&amp;OP],DATA_MG[[#This Row],[Produit / Famille S&amp;OP]])-DATA_MG[[#This Row],[Mois]]))</f>
        <v>-11</v>
      </c>
    </row>
    <row r="6" spans="1:12" x14ac:dyDescent="0.2">
      <c r="A6" s="14" t="s">
        <v>50</v>
      </c>
      <c r="B6" s="14" t="s">
        <v>49</v>
      </c>
      <c r="C6" s="14" t="s">
        <v>19</v>
      </c>
      <c r="D6" s="14" t="s">
        <v>6</v>
      </c>
      <c r="E6" s="14" t="s">
        <v>9</v>
      </c>
      <c r="F6">
        <v>4</v>
      </c>
      <c r="G6">
        <v>50</v>
      </c>
      <c r="H6" s="14">
        <f>IF(DATA_MG[[#This Row],[Mois]]=_xlfn.MAXIFS(DATA_MG[Mois],DATA_MG[Produit / Famille S&amp;OP],DATA_MG[[#This Row],[Produit / Famille S&amp;OP]]),0,PRODUCT(-1,_xlfn.MAXIFS(DATA_MG[Mois],DATA_MG[Produit / Famille S&amp;OP],DATA_MG[[#This Row],[Produit / Famille S&amp;OP]])-DATA_MG[[#This Row],[Mois]]))</f>
        <v>-10</v>
      </c>
    </row>
    <row r="7" spans="1:12" x14ac:dyDescent="0.2">
      <c r="A7" s="14" t="s">
        <v>50</v>
      </c>
      <c r="B7" s="14" t="s">
        <v>49</v>
      </c>
      <c r="C7" s="14" t="s">
        <v>19</v>
      </c>
      <c r="D7" s="14" t="s">
        <v>6</v>
      </c>
      <c r="E7" s="14" t="s">
        <v>9</v>
      </c>
      <c r="F7">
        <v>5</v>
      </c>
      <c r="G7">
        <v>50</v>
      </c>
      <c r="H7" s="14">
        <f>IF(DATA_MG[[#This Row],[Mois]]=_xlfn.MAXIFS(DATA_MG[Mois],DATA_MG[Produit / Famille S&amp;OP],DATA_MG[[#This Row],[Produit / Famille S&amp;OP]]),0,PRODUCT(-1,_xlfn.MAXIFS(DATA_MG[Mois],DATA_MG[Produit / Famille S&amp;OP],DATA_MG[[#This Row],[Produit / Famille S&amp;OP]])-DATA_MG[[#This Row],[Mois]]))</f>
        <v>-9</v>
      </c>
    </row>
    <row r="8" spans="1:12" x14ac:dyDescent="0.2">
      <c r="A8" s="14" t="s">
        <v>50</v>
      </c>
      <c r="B8" s="14" t="s">
        <v>49</v>
      </c>
      <c r="C8" s="14" t="s">
        <v>19</v>
      </c>
      <c r="D8" s="14" t="s">
        <v>6</v>
      </c>
      <c r="E8" s="14" t="s">
        <v>9</v>
      </c>
      <c r="F8">
        <v>6</v>
      </c>
      <c r="G8">
        <v>50</v>
      </c>
      <c r="H8" s="14">
        <f>IF(DATA_MG[[#This Row],[Mois]]=_xlfn.MAXIFS(DATA_MG[Mois],DATA_MG[Produit / Famille S&amp;OP],DATA_MG[[#This Row],[Produit / Famille S&amp;OP]]),0,PRODUCT(-1,_xlfn.MAXIFS(DATA_MG[Mois],DATA_MG[Produit / Famille S&amp;OP],DATA_MG[[#This Row],[Produit / Famille S&amp;OP]])-DATA_MG[[#This Row],[Mois]]))</f>
        <v>-8</v>
      </c>
      <c r="L8" s="2"/>
    </row>
    <row r="9" spans="1:12" x14ac:dyDescent="0.2">
      <c r="A9" s="14" t="s">
        <v>50</v>
      </c>
      <c r="B9" s="14" t="s">
        <v>4</v>
      </c>
      <c r="C9" s="14" t="s">
        <v>19</v>
      </c>
      <c r="D9" s="14" t="s">
        <v>6</v>
      </c>
      <c r="E9" s="14" t="s">
        <v>10</v>
      </c>
      <c r="F9">
        <v>5</v>
      </c>
      <c r="G9">
        <v>20</v>
      </c>
      <c r="H9" s="14">
        <f>IF(DATA_MG[[#This Row],[Mois]]=_xlfn.MAXIFS(DATA_MG[Mois],DATA_MG[Produit / Famille S&amp;OP],DATA_MG[[#This Row],[Produit / Famille S&amp;OP]]),0,PRODUCT(-1,_xlfn.MAXIFS(DATA_MG[Mois],DATA_MG[Produit / Famille S&amp;OP],DATA_MG[[#This Row],[Produit / Famille S&amp;OP]])-DATA_MG[[#This Row],[Mois]]))</f>
        <v>-9</v>
      </c>
      <c r="L9" s="2"/>
    </row>
    <row r="10" spans="1:12" x14ac:dyDescent="0.2">
      <c r="A10" s="14" t="s">
        <v>50</v>
      </c>
      <c r="B10" s="14" t="s">
        <v>4</v>
      </c>
      <c r="C10" s="14" t="s">
        <v>19</v>
      </c>
      <c r="D10" s="14" t="s">
        <v>6</v>
      </c>
      <c r="E10" s="14" t="s">
        <v>10</v>
      </c>
      <c r="F10">
        <v>6</v>
      </c>
      <c r="G10">
        <v>20</v>
      </c>
      <c r="H10" s="14">
        <f>IF(DATA_MG[[#This Row],[Mois]]=_xlfn.MAXIFS(DATA_MG[Mois],DATA_MG[Produit / Famille S&amp;OP],DATA_MG[[#This Row],[Produit / Famille S&amp;OP]]),0,PRODUCT(-1,_xlfn.MAXIFS(DATA_MG[Mois],DATA_MG[Produit / Famille S&amp;OP],DATA_MG[[#This Row],[Produit / Famille S&amp;OP]])-DATA_MG[[#This Row],[Mois]]))</f>
        <v>-8</v>
      </c>
      <c r="L10" s="2"/>
    </row>
    <row r="11" spans="1:12" x14ac:dyDescent="0.2">
      <c r="A11" s="14" t="s">
        <v>50</v>
      </c>
      <c r="B11" s="14" t="s">
        <v>4</v>
      </c>
      <c r="C11" s="14" t="s">
        <v>19</v>
      </c>
      <c r="D11" s="14" t="s">
        <v>6</v>
      </c>
      <c r="E11" s="14" t="s">
        <v>10</v>
      </c>
      <c r="F11">
        <v>7</v>
      </c>
      <c r="G11">
        <v>20</v>
      </c>
      <c r="H11" s="14">
        <f>IF(DATA_MG[[#This Row],[Mois]]=_xlfn.MAXIFS(DATA_MG[Mois],DATA_MG[Produit / Famille S&amp;OP],DATA_MG[[#This Row],[Produit / Famille S&amp;OP]]),0,PRODUCT(-1,_xlfn.MAXIFS(DATA_MG[Mois],DATA_MG[Produit / Famille S&amp;OP],DATA_MG[[#This Row],[Produit / Famille S&amp;OP]])-DATA_MG[[#This Row],[Mois]]))</f>
        <v>-7</v>
      </c>
      <c r="L11" s="2"/>
    </row>
    <row r="12" spans="1:12" x14ac:dyDescent="0.2">
      <c r="A12" s="14" t="s">
        <v>50</v>
      </c>
      <c r="B12" s="14" t="s">
        <v>15</v>
      </c>
      <c r="C12" s="14" t="s">
        <v>19</v>
      </c>
      <c r="D12" s="14" t="s">
        <v>6</v>
      </c>
      <c r="E12" s="14" t="s">
        <v>11</v>
      </c>
      <c r="F12">
        <v>9</v>
      </c>
      <c r="G12">
        <v>100</v>
      </c>
      <c r="H12" s="14">
        <f>IF(DATA_MG[[#This Row],[Mois]]=_xlfn.MAXIFS(DATA_MG[Mois],DATA_MG[Produit / Famille S&amp;OP],DATA_MG[[#This Row],[Produit / Famille S&amp;OP]]),0,PRODUCT(-1,_xlfn.MAXIFS(DATA_MG[Mois],DATA_MG[Produit / Famille S&amp;OP],DATA_MG[[#This Row],[Produit / Famille S&amp;OP]])-DATA_MG[[#This Row],[Mois]]))</f>
        <v>-5</v>
      </c>
      <c r="L12" s="2"/>
    </row>
    <row r="13" spans="1:12" x14ac:dyDescent="0.2">
      <c r="A13" s="14" t="s">
        <v>50</v>
      </c>
      <c r="B13" s="14" t="s">
        <v>15</v>
      </c>
      <c r="C13" s="14" t="s">
        <v>19</v>
      </c>
      <c r="D13" s="14" t="s">
        <v>6</v>
      </c>
      <c r="E13" s="14" t="s">
        <v>11</v>
      </c>
      <c r="F13">
        <v>10</v>
      </c>
      <c r="G13">
        <v>100</v>
      </c>
      <c r="H13" s="14">
        <f>IF(DATA_MG[[#This Row],[Mois]]=_xlfn.MAXIFS(DATA_MG[Mois],DATA_MG[Produit / Famille S&amp;OP],DATA_MG[[#This Row],[Produit / Famille S&amp;OP]]),0,PRODUCT(-1,_xlfn.MAXIFS(DATA_MG[Mois],DATA_MG[Produit / Famille S&amp;OP],DATA_MG[[#This Row],[Produit / Famille S&amp;OP]])-DATA_MG[[#This Row],[Mois]]))</f>
        <v>-4</v>
      </c>
      <c r="L13" s="2"/>
    </row>
    <row r="14" spans="1:12" x14ac:dyDescent="0.2">
      <c r="A14" s="14" t="s">
        <v>50</v>
      </c>
      <c r="B14" s="14" t="s">
        <v>16</v>
      </c>
      <c r="C14" s="14" t="s">
        <v>19</v>
      </c>
      <c r="D14" s="14" t="s">
        <v>6</v>
      </c>
      <c r="E14" s="14" t="s">
        <v>12</v>
      </c>
      <c r="F14">
        <v>11</v>
      </c>
      <c r="G14">
        <v>50</v>
      </c>
      <c r="H14" s="14">
        <f>IF(DATA_MG[[#This Row],[Mois]]=_xlfn.MAXIFS(DATA_MG[Mois],DATA_MG[Produit / Famille S&amp;OP],DATA_MG[[#This Row],[Produit / Famille S&amp;OP]]),0,PRODUCT(-1,_xlfn.MAXIFS(DATA_MG[Mois],DATA_MG[Produit / Famille S&amp;OP],DATA_MG[[#This Row],[Produit / Famille S&amp;OP]])-DATA_MG[[#This Row],[Mois]]))</f>
        <v>-3</v>
      </c>
      <c r="L14" s="2"/>
    </row>
    <row r="15" spans="1:12" x14ac:dyDescent="0.2">
      <c r="A15" s="14" t="s">
        <v>50</v>
      </c>
      <c r="B15" s="14" t="s">
        <v>16</v>
      </c>
      <c r="C15" s="14" t="s">
        <v>19</v>
      </c>
      <c r="D15" s="14" t="s">
        <v>6</v>
      </c>
      <c r="E15" s="14" t="s">
        <v>12</v>
      </c>
      <c r="F15">
        <v>12</v>
      </c>
      <c r="G15">
        <v>50</v>
      </c>
      <c r="H15" s="14">
        <f>IF(DATA_MG[[#This Row],[Mois]]=_xlfn.MAXIFS(DATA_MG[Mois],DATA_MG[Produit / Famille S&amp;OP],DATA_MG[[#This Row],[Produit / Famille S&amp;OP]]),0,PRODUCT(-1,_xlfn.MAXIFS(DATA_MG[Mois],DATA_MG[Produit / Famille S&amp;OP],DATA_MG[[#This Row],[Produit / Famille S&amp;OP]])-DATA_MG[[#This Row],[Mois]]))</f>
        <v>-2</v>
      </c>
      <c r="L15" s="2"/>
    </row>
    <row r="16" spans="1:12" x14ac:dyDescent="0.2">
      <c r="A16" s="14" t="s">
        <v>50</v>
      </c>
      <c r="B16" s="14" t="s">
        <v>15</v>
      </c>
      <c r="C16" s="14" t="s">
        <v>19</v>
      </c>
      <c r="D16" s="14" t="s">
        <v>6</v>
      </c>
      <c r="E16" s="14" t="s">
        <v>11</v>
      </c>
      <c r="F16">
        <v>11</v>
      </c>
      <c r="G16">
        <v>100</v>
      </c>
      <c r="H16" s="14">
        <f>IF(DATA_MG[[#This Row],[Mois]]=_xlfn.MAXIFS(DATA_MG[Mois],DATA_MG[Produit / Famille S&amp;OP],DATA_MG[[#This Row],[Produit / Famille S&amp;OP]]),0,PRODUCT(-1,_xlfn.MAXIFS(DATA_MG[Mois],DATA_MG[Produit / Famille S&amp;OP],DATA_MG[[#This Row],[Produit / Famille S&amp;OP]])-DATA_MG[[#This Row],[Mois]]))</f>
        <v>-3</v>
      </c>
      <c r="L16" s="2"/>
    </row>
    <row r="17" spans="1:13" x14ac:dyDescent="0.2">
      <c r="A17" s="14" t="s">
        <v>50</v>
      </c>
      <c r="B17" s="14" t="s">
        <v>15</v>
      </c>
      <c r="C17" s="14" t="s">
        <v>19</v>
      </c>
      <c r="D17" s="14" t="s">
        <v>6</v>
      </c>
      <c r="E17" s="14" t="s">
        <v>11</v>
      </c>
      <c r="F17">
        <v>12</v>
      </c>
      <c r="G17">
        <v>100</v>
      </c>
      <c r="H17" s="14">
        <f>IF(DATA_MG[[#This Row],[Mois]]=_xlfn.MAXIFS(DATA_MG[Mois],DATA_MG[Produit / Famille S&amp;OP],DATA_MG[[#This Row],[Produit / Famille S&amp;OP]]),0,PRODUCT(-1,_xlfn.MAXIFS(DATA_MG[Mois],DATA_MG[Produit / Famille S&amp;OP],DATA_MG[[#This Row],[Produit / Famille S&amp;OP]])-DATA_MG[[#This Row],[Mois]]))</f>
        <v>-2</v>
      </c>
      <c r="L17" s="2"/>
    </row>
    <row r="18" spans="1:13" x14ac:dyDescent="0.2">
      <c r="A18" s="14" t="s">
        <v>50</v>
      </c>
      <c r="B18" s="14" t="s">
        <v>16</v>
      </c>
      <c r="C18" s="14" t="s">
        <v>19</v>
      </c>
      <c r="D18" s="14" t="s">
        <v>6</v>
      </c>
      <c r="E18" s="14" t="s">
        <v>13</v>
      </c>
      <c r="F18">
        <v>11</v>
      </c>
      <c r="G18">
        <v>50</v>
      </c>
      <c r="H18" s="14">
        <f>IF(DATA_MG[[#This Row],[Mois]]=_xlfn.MAXIFS(DATA_MG[Mois],DATA_MG[Produit / Famille S&amp;OP],DATA_MG[[#This Row],[Produit / Famille S&amp;OP]]),0,PRODUCT(-1,_xlfn.MAXIFS(DATA_MG[Mois],DATA_MG[Produit / Famille S&amp;OP],DATA_MG[[#This Row],[Produit / Famille S&amp;OP]])-DATA_MG[[#This Row],[Mois]]))</f>
        <v>-3</v>
      </c>
      <c r="L18" s="2"/>
    </row>
    <row r="19" spans="1:13" x14ac:dyDescent="0.2">
      <c r="A19" s="14" t="s">
        <v>50</v>
      </c>
      <c r="B19" s="14" t="s">
        <v>16</v>
      </c>
      <c r="C19" s="14" t="s">
        <v>19</v>
      </c>
      <c r="D19" s="14" t="s">
        <v>6</v>
      </c>
      <c r="E19" s="14" t="s">
        <v>13</v>
      </c>
      <c r="F19">
        <v>12</v>
      </c>
      <c r="G19">
        <v>50</v>
      </c>
      <c r="H19" s="14">
        <f>IF(DATA_MG[[#This Row],[Mois]]=_xlfn.MAXIFS(DATA_MG[Mois],DATA_MG[Produit / Famille S&amp;OP],DATA_MG[[#This Row],[Produit / Famille S&amp;OP]]),0,PRODUCT(-1,_xlfn.MAXIFS(DATA_MG[Mois],DATA_MG[Produit / Famille S&amp;OP],DATA_MG[[#This Row],[Produit / Famille S&amp;OP]])-DATA_MG[[#This Row],[Mois]]))</f>
        <v>-2</v>
      </c>
      <c r="L19" s="2"/>
    </row>
    <row r="20" spans="1:13" x14ac:dyDescent="0.2">
      <c r="A20" s="14" t="s">
        <v>50</v>
      </c>
      <c r="B20" s="14" t="s">
        <v>17</v>
      </c>
      <c r="C20" s="14" t="s">
        <v>19</v>
      </c>
      <c r="D20" s="14" t="s">
        <v>7</v>
      </c>
      <c r="E20" s="14" t="s">
        <v>9</v>
      </c>
      <c r="F20">
        <v>9</v>
      </c>
      <c r="G20">
        <v>50</v>
      </c>
      <c r="H20" s="14">
        <f>IF(DATA_MG[[#This Row],[Mois]]=_xlfn.MAXIFS(DATA_MG[Mois],DATA_MG[Produit / Famille S&amp;OP],DATA_MG[[#This Row],[Produit / Famille S&amp;OP]]),0,PRODUCT(-1,_xlfn.MAXIFS(DATA_MG[Mois],DATA_MG[Produit / Famille S&amp;OP],DATA_MG[[#This Row],[Produit / Famille S&amp;OP]])-DATA_MG[[#This Row],[Mois]]))</f>
        <v>-5</v>
      </c>
      <c r="L20" s="2"/>
    </row>
    <row r="21" spans="1:13" x14ac:dyDescent="0.2">
      <c r="A21" s="14" t="s">
        <v>50</v>
      </c>
      <c r="B21" s="14" t="s">
        <v>17</v>
      </c>
      <c r="C21" s="14" t="s">
        <v>19</v>
      </c>
      <c r="D21" s="14" t="s">
        <v>7</v>
      </c>
      <c r="E21" s="14" t="s">
        <v>9</v>
      </c>
      <c r="F21">
        <v>10</v>
      </c>
      <c r="G21">
        <v>50</v>
      </c>
      <c r="H21" s="14">
        <f>IF(DATA_MG[[#This Row],[Mois]]=_xlfn.MAXIFS(DATA_MG[Mois],DATA_MG[Produit / Famille S&amp;OP],DATA_MG[[#This Row],[Produit / Famille S&amp;OP]]),0,PRODUCT(-1,_xlfn.MAXIFS(DATA_MG[Mois],DATA_MG[Produit / Famille S&amp;OP],DATA_MG[[#This Row],[Produit / Famille S&amp;OP]])-DATA_MG[[#This Row],[Mois]]))</f>
        <v>-4</v>
      </c>
      <c r="L21" s="2"/>
    </row>
    <row r="22" spans="1:13" x14ac:dyDescent="0.2">
      <c r="A22" s="14" t="s">
        <v>50</v>
      </c>
      <c r="B22" s="14" t="s">
        <v>17</v>
      </c>
      <c r="C22" s="14" t="s">
        <v>19</v>
      </c>
      <c r="D22" s="14" t="s">
        <v>7</v>
      </c>
      <c r="E22" s="14" t="s">
        <v>9</v>
      </c>
      <c r="F22">
        <v>11</v>
      </c>
      <c r="G22">
        <v>50</v>
      </c>
      <c r="H22" s="14">
        <f>IF(DATA_MG[[#This Row],[Mois]]=_xlfn.MAXIFS(DATA_MG[Mois],DATA_MG[Produit / Famille S&amp;OP],DATA_MG[[#This Row],[Produit / Famille S&amp;OP]]),0,PRODUCT(-1,_xlfn.MAXIFS(DATA_MG[Mois],DATA_MG[Produit / Famille S&amp;OP],DATA_MG[[#This Row],[Produit / Famille S&amp;OP]])-DATA_MG[[#This Row],[Mois]]))</f>
        <v>-3</v>
      </c>
      <c r="L22" s="2"/>
    </row>
    <row r="23" spans="1:13" x14ac:dyDescent="0.2">
      <c r="A23" s="14" t="s">
        <v>50</v>
      </c>
      <c r="B23" s="14" t="s">
        <v>28</v>
      </c>
      <c r="C23" s="14" t="s">
        <v>19</v>
      </c>
      <c r="D23" s="14" t="s">
        <v>7</v>
      </c>
      <c r="E23" s="14" t="s">
        <v>27</v>
      </c>
      <c r="F23">
        <v>13</v>
      </c>
      <c r="G23">
        <v>100</v>
      </c>
      <c r="H23" s="14">
        <f>IF(DATA_MG[[#This Row],[Mois]]=_xlfn.MAXIFS(DATA_MG[Mois],DATA_MG[Produit / Famille S&amp;OP],DATA_MG[[#This Row],[Produit / Famille S&amp;OP]]),0,PRODUCT(-1,_xlfn.MAXIFS(DATA_MG[Mois],DATA_MG[Produit / Famille S&amp;OP],DATA_MG[[#This Row],[Produit / Famille S&amp;OP]])-DATA_MG[[#This Row],[Mois]]))</f>
        <v>-1</v>
      </c>
      <c r="L23" s="2"/>
    </row>
    <row r="24" spans="1:13" x14ac:dyDescent="0.2">
      <c r="A24" s="14" t="s">
        <v>50</v>
      </c>
      <c r="B24" s="14" t="s">
        <v>28</v>
      </c>
      <c r="C24" s="14" t="s">
        <v>19</v>
      </c>
      <c r="D24" s="14" t="s">
        <v>7</v>
      </c>
      <c r="E24" s="14" t="s">
        <v>27</v>
      </c>
      <c r="F24">
        <v>14</v>
      </c>
      <c r="G24">
        <v>100</v>
      </c>
      <c r="H24" s="14">
        <f>IF(DATA_MG[[#This Row],[Mois]]=_xlfn.MAXIFS(DATA_MG[Mois],DATA_MG[Produit / Famille S&amp;OP],DATA_MG[[#This Row],[Produit / Famille S&amp;OP]]),0,PRODUCT(-1,_xlfn.MAXIFS(DATA_MG[Mois],DATA_MG[Produit / Famille S&amp;OP],DATA_MG[[#This Row],[Produit / Famille S&amp;OP]])-DATA_MG[[#This Row],[Mois]]))</f>
        <v>0</v>
      </c>
      <c r="L24" s="2"/>
    </row>
    <row r="25" spans="1:13" x14ac:dyDescent="0.2">
      <c r="A25" s="14" t="s">
        <v>50</v>
      </c>
      <c r="B25" s="14" t="s">
        <v>20</v>
      </c>
      <c r="C25" s="14" t="s">
        <v>21</v>
      </c>
      <c r="D25" s="14" t="s">
        <v>23</v>
      </c>
      <c r="E25" s="14" t="s">
        <v>22</v>
      </c>
      <c r="F25">
        <v>0</v>
      </c>
      <c r="G25">
        <v>300</v>
      </c>
      <c r="H25" s="14">
        <f>IF(DATA_MG[[#This Row],[Mois]]=_xlfn.MAXIFS(DATA_MG[Mois],DATA_MG[Produit / Famille S&amp;OP],DATA_MG[[#This Row],[Produit / Famille S&amp;OP]]),0,PRODUCT(-1,_xlfn.MAXIFS(DATA_MG[Mois],DATA_MG[Produit / Famille S&amp;OP],DATA_MG[[#This Row],[Produit / Famille S&amp;OP]])-DATA_MG[[#This Row],[Mois]]))</f>
        <v>-14</v>
      </c>
      <c r="L25" s="2"/>
    </row>
    <row r="26" spans="1:13" x14ac:dyDescent="0.2">
      <c r="A26" s="14" t="s">
        <v>50</v>
      </c>
      <c r="B26" s="14" t="s">
        <v>24</v>
      </c>
      <c r="C26" s="14" t="s">
        <v>21</v>
      </c>
      <c r="D26" s="14" t="s">
        <v>23</v>
      </c>
      <c r="E26" s="14" t="s">
        <v>22</v>
      </c>
      <c r="F26">
        <v>7</v>
      </c>
      <c r="G26">
        <v>100</v>
      </c>
      <c r="H26" s="14">
        <f>IF(DATA_MG[[#This Row],[Mois]]=_xlfn.MAXIFS(DATA_MG[Mois],DATA_MG[Produit / Famille S&amp;OP],DATA_MG[[#This Row],[Produit / Famille S&amp;OP]]),0,PRODUCT(-1,_xlfn.MAXIFS(DATA_MG[Mois],DATA_MG[Produit / Famille S&amp;OP],DATA_MG[[#This Row],[Produit / Famille S&amp;OP]])-DATA_MG[[#This Row],[Mois]]))</f>
        <v>-7</v>
      </c>
      <c r="L26" s="2"/>
    </row>
    <row r="27" spans="1:13" x14ac:dyDescent="0.2">
      <c r="A27" s="14" t="s">
        <v>50</v>
      </c>
      <c r="B27" s="14" t="s">
        <v>24</v>
      </c>
      <c r="C27" s="14" t="s">
        <v>21</v>
      </c>
      <c r="D27" s="14" t="s">
        <v>23</v>
      </c>
      <c r="E27" s="14" t="s">
        <v>22</v>
      </c>
      <c r="F27">
        <v>11</v>
      </c>
      <c r="G27">
        <v>20</v>
      </c>
      <c r="H27" s="14">
        <f>IF(DATA_MG[[#This Row],[Mois]]=_xlfn.MAXIFS(DATA_MG[Mois],DATA_MG[Produit / Famille S&amp;OP],DATA_MG[[#This Row],[Produit / Famille S&amp;OP]]),0,PRODUCT(-1,_xlfn.MAXIFS(DATA_MG[Mois],DATA_MG[Produit / Famille S&amp;OP],DATA_MG[[#This Row],[Produit / Famille S&amp;OP]])-DATA_MG[[#This Row],[Mois]]))</f>
        <v>-3</v>
      </c>
      <c r="L27" s="2"/>
    </row>
    <row r="28" spans="1:13" x14ac:dyDescent="0.2">
      <c r="A28" s="14" t="s">
        <v>50</v>
      </c>
      <c r="B28" s="14" t="s">
        <v>25</v>
      </c>
      <c r="C28" s="14" t="s">
        <v>21</v>
      </c>
      <c r="D28" s="14" t="s">
        <v>23</v>
      </c>
      <c r="E28" s="14" t="s">
        <v>22</v>
      </c>
      <c r="F28">
        <v>11</v>
      </c>
      <c r="G28">
        <v>20</v>
      </c>
      <c r="H28" s="14">
        <f>IF(DATA_MG[[#This Row],[Mois]]=_xlfn.MAXIFS(DATA_MG[Mois],DATA_MG[Produit / Famille S&amp;OP],DATA_MG[[#This Row],[Produit / Famille S&amp;OP]]),0,PRODUCT(-1,_xlfn.MAXIFS(DATA_MG[Mois],DATA_MG[Produit / Famille S&amp;OP],DATA_MG[[#This Row],[Produit / Famille S&amp;OP]])-DATA_MG[[#This Row],[Mois]]))</f>
        <v>-3</v>
      </c>
      <c r="L28" s="2"/>
    </row>
    <row r="29" spans="1:13" x14ac:dyDescent="0.2">
      <c r="M29" s="2"/>
    </row>
    <row r="30" spans="1:13" x14ac:dyDescent="0.2">
      <c r="M30" s="2"/>
    </row>
    <row r="31" spans="1:13" x14ac:dyDescent="0.2">
      <c r="M31" s="2"/>
    </row>
    <row r="32" spans="1:13" x14ac:dyDescent="0.2">
      <c r="M32" s="2"/>
    </row>
    <row r="33" spans="13:13" x14ac:dyDescent="0.2">
      <c r="M33" s="2"/>
    </row>
    <row r="34" spans="13:13" x14ac:dyDescent="0.2">
      <c r="M34" s="2"/>
    </row>
    <row r="35" spans="13:13" x14ac:dyDescent="0.2">
      <c r="M35" s="2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D6E171-1D30-4098-AC55-ADE28AED08D0}">
  <sheetPr codeName="Feuil5"/>
  <dimension ref="A3:R140"/>
  <sheetViews>
    <sheetView tabSelected="1" workbookViewId="0">
      <selection activeCell="S40" sqref="S40"/>
    </sheetView>
  </sheetViews>
  <sheetFormatPr baseColWidth="10" defaultRowHeight="12.75" x14ac:dyDescent="0.2"/>
  <cols>
    <col min="2" max="2" width="29.5703125" bestFit="1" customWidth="1"/>
  </cols>
  <sheetData>
    <row r="3" spans="2:18" x14ac:dyDescent="0.2">
      <c r="D3" s="19">
        <v>45047</v>
      </c>
      <c r="E3" s="19">
        <v>45078</v>
      </c>
      <c r="F3" s="19">
        <v>45108</v>
      </c>
      <c r="G3" s="19">
        <v>45139</v>
      </c>
      <c r="H3" s="19">
        <v>45170</v>
      </c>
      <c r="I3" s="19">
        <v>45200</v>
      </c>
      <c r="J3" s="19">
        <v>45231</v>
      </c>
      <c r="K3" s="19">
        <v>45261</v>
      </c>
      <c r="L3" s="19">
        <v>45292</v>
      </c>
      <c r="M3" s="19">
        <v>45323</v>
      </c>
      <c r="N3" s="19">
        <v>45352</v>
      </c>
      <c r="O3" s="19">
        <v>45383</v>
      </c>
      <c r="P3" s="19">
        <v>45413</v>
      </c>
      <c r="Q3" s="19">
        <v>45444</v>
      </c>
      <c r="R3" s="19">
        <v>45474</v>
      </c>
    </row>
    <row r="4" spans="2:18" x14ac:dyDescent="0.2">
      <c r="B4" s="5"/>
      <c r="D4" s="10">
        <v>-8</v>
      </c>
      <c r="E4" s="10">
        <v>-7</v>
      </c>
      <c r="F4" s="10">
        <v>-6</v>
      </c>
      <c r="G4" s="10">
        <v>-5</v>
      </c>
      <c r="H4" s="10">
        <v>-4</v>
      </c>
      <c r="I4" s="10">
        <v>-3</v>
      </c>
      <c r="J4" s="10">
        <v>-2</v>
      </c>
      <c r="K4" s="10">
        <v>-1</v>
      </c>
      <c r="L4" s="10">
        <v>0</v>
      </c>
      <c r="M4" s="10">
        <v>1</v>
      </c>
      <c r="N4" s="10">
        <v>2</v>
      </c>
      <c r="O4" s="10">
        <v>3</v>
      </c>
      <c r="P4" s="10">
        <v>4</v>
      </c>
      <c r="Q4" s="10">
        <v>5</v>
      </c>
      <c r="R4" s="10">
        <v>6</v>
      </c>
    </row>
    <row r="5" spans="2:18" x14ac:dyDescent="0.2">
      <c r="B5" s="5"/>
    </row>
    <row r="6" spans="2:18" x14ac:dyDescent="0.2">
      <c r="B6" s="5"/>
    </row>
    <row r="7" spans="2:18" x14ac:dyDescent="0.2">
      <c r="B7" s="16" t="s">
        <v>49</v>
      </c>
      <c r="C7" s="17"/>
      <c r="D7" s="17">
        <f>SUMIF($B$19:$B$140,$B7,D$19:D$140)</f>
        <v>800</v>
      </c>
      <c r="E7" s="17">
        <f t="shared" ref="E7:R7" si="0">SUMIF($B$19:$B$140,$B7,E$19:E$140)</f>
        <v>1400</v>
      </c>
      <c r="F7" s="17">
        <f t="shared" si="0"/>
        <v>1600</v>
      </c>
      <c r="G7" s="17">
        <f t="shared" si="0"/>
        <v>950</v>
      </c>
      <c r="H7" s="17">
        <f t="shared" si="0"/>
        <v>350</v>
      </c>
      <c r="I7" s="17">
        <f t="shared" si="0"/>
        <v>350</v>
      </c>
      <c r="J7" s="17">
        <f t="shared" si="0"/>
        <v>150</v>
      </c>
      <c r="K7" s="17">
        <f t="shared" si="0"/>
        <v>0</v>
      </c>
      <c r="L7" s="17">
        <f t="shared" si="0"/>
        <v>0</v>
      </c>
      <c r="M7" s="17">
        <f t="shared" si="0"/>
        <v>0</v>
      </c>
      <c r="N7" s="17">
        <f t="shared" si="0"/>
        <v>150</v>
      </c>
      <c r="O7" s="17">
        <f t="shared" si="0"/>
        <v>300</v>
      </c>
      <c r="P7" s="17">
        <f t="shared" si="0"/>
        <v>150</v>
      </c>
      <c r="Q7" s="17">
        <f t="shared" si="0"/>
        <v>0</v>
      </c>
      <c r="R7" s="17">
        <f t="shared" si="0"/>
        <v>0</v>
      </c>
    </row>
    <row r="8" spans="2:18" x14ac:dyDescent="0.2">
      <c r="B8" s="18" t="s">
        <v>4</v>
      </c>
      <c r="C8" s="17"/>
      <c r="D8" s="17">
        <f t="shared" ref="D8:R15" si="1">SUMIF($B$19:$B$140,$B8,D$19:D$140)</f>
        <v>0</v>
      </c>
      <c r="E8" s="17">
        <f t="shared" si="1"/>
        <v>0</v>
      </c>
      <c r="F8" s="17">
        <f t="shared" si="1"/>
        <v>0</v>
      </c>
      <c r="G8" s="17">
        <f t="shared" si="1"/>
        <v>0</v>
      </c>
      <c r="H8" s="17">
        <f t="shared" si="1"/>
        <v>80</v>
      </c>
      <c r="I8" s="17">
        <f t="shared" si="1"/>
        <v>140</v>
      </c>
      <c r="J8" s="17">
        <f t="shared" si="1"/>
        <v>140</v>
      </c>
      <c r="K8" s="17">
        <f t="shared" si="1"/>
        <v>60</v>
      </c>
      <c r="L8" s="17">
        <f t="shared" si="1"/>
        <v>0</v>
      </c>
      <c r="M8" s="17">
        <f t="shared" si="1"/>
        <v>0</v>
      </c>
      <c r="N8" s="17">
        <f t="shared" si="1"/>
        <v>0</v>
      </c>
      <c r="O8" s="17">
        <f t="shared" si="1"/>
        <v>60</v>
      </c>
      <c r="P8" s="17">
        <f t="shared" si="1"/>
        <v>120</v>
      </c>
      <c r="Q8" s="17">
        <f t="shared" si="1"/>
        <v>120</v>
      </c>
      <c r="R8" s="17">
        <f t="shared" si="1"/>
        <v>60</v>
      </c>
    </row>
    <row r="9" spans="2:18" x14ac:dyDescent="0.2">
      <c r="B9" s="16" t="s">
        <v>15</v>
      </c>
      <c r="C9" s="17"/>
      <c r="D9" s="17">
        <f t="shared" si="1"/>
        <v>0</v>
      </c>
      <c r="E9" s="17">
        <f t="shared" si="1"/>
        <v>0</v>
      </c>
      <c r="F9" s="17">
        <f t="shared" si="1"/>
        <v>0</v>
      </c>
      <c r="G9" s="17">
        <f t="shared" si="1"/>
        <v>0</v>
      </c>
      <c r="H9" s="17">
        <f t="shared" si="1"/>
        <v>0</v>
      </c>
      <c r="I9" s="17">
        <f t="shared" si="1"/>
        <v>0</v>
      </c>
      <c r="J9" s="17">
        <f t="shared" si="1"/>
        <v>0</v>
      </c>
      <c r="K9" s="17">
        <f t="shared" si="1"/>
        <v>0</v>
      </c>
      <c r="L9" s="17">
        <f t="shared" si="1"/>
        <v>400</v>
      </c>
      <c r="M9" s="17">
        <f t="shared" si="1"/>
        <v>700</v>
      </c>
      <c r="N9" s="17">
        <f t="shared" si="1"/>
        <v>700</v>
      </c>
      <c r="O9" s="17">
        <f t="shared" si="1"/>
        <v>700</v>
      </c>
      <c r="P9" s="17">
        <f t="shared" si="1"/>
        <v>300</v>
      </c>
      <c r="Q9" s="17">
        <f t="shared" si="1"/>
        <v>300</v>
      </c>
      <c r="R9" s="17">
        <f t="shared" si="1"/>
        <v>300</v>
      </c>
    </row>
    <row r="10" spans="2:18" x14ac:dyDescent="0.2">
      <c r="B10" s="16" t="s">
        <v>16</v>
      </c>
      <c r="C10" s="17"/>
      <c r="D10" s="17">
        <f t="shared" si="1"/>
        <v>0</v>
      </c>
      <c r="E10" s="17">
        <f t="shared" si="1"/>
        <v>0</v>
      </c>
      <c r="F10" s="17">
        <f t="shared" si="1"/>
        <v>0</v>
      </c>
      <c r="G10" s="17">
        <f t="shared" si="1"/>
        <v>0</v>
      </c>
      <c r="H10" s="17">
        <f t="shared" si="1"/>
        <v>0</v>
      </c>
      <c r="I10" s="17">
        <f t="shared" si="1"/>
        <v>0</v>
      </c>
      <c r="J10" s="17">
        <f t="shared" si="1"/>
        <v>0</v>
      </c>
      <c r="K10" s="17">
        <f t="shared" si="1"/>
        <v>0</v>
      </c>
      <c r="L10" s="17">
        <f t="shared" si="1"/>
        <v>0</v>
      </c>
      <c r="M10" s="17">
        <f t="shared" si="1"/>
        <v>0</v>
      </c>
      <c r="N10" s="17">
        <f t="shared" si="1"/>
        <v>400</v>
      </c>
      <c r="O10" s="17">
        <f t="shared" si="1"/>
        <v>700</v>
      </c>
      <c r="P10" s="17">
        <f t="shared" si="1"/>
        <v>300</v>
      </c>
      <c r="Q10" s="17">
        <f t="shared" si="1"/>
        <v>0</v>
      </c>
      <c r="R10" s="17">
        <f t="shared" si="1"/>
        <v>0</v>
      </c>
    </row>
    <row r="11" spans="2:18" x14ac:dyDescent="0.2">
      <c r="B11" s="16" t="s">
        <v>17</v>
      </c>
      <c r="C11" s="17"/>
      <c r="D11" s="17">
        <f t="shared" si="1"/>
        <v>0</v>
      </c>
      <c r="E11" s="17">
        <f t="shared" si="1"/>
        <v>0</v>
      </c>
      <c r="F11" s="17">
        <f t="shared" si="1"/>
        <v>0</v>
      </c>
      <c r="G11" s="17">
        <f t="shared" si="1"/>
        <v>0</v>
      </c>
      <c r="H11" s="17">
        <f t="shared" si="1"/>
        <v>0</v>
      </c>
      <c r="I11" s="17">
        <f t="shared" si="1"/>
        <v>0</v>
      </c>
      <c r="J11" s="17">
        <f t="shared" si="1"/>
        <v>0</v>
      </c>
      <c r="K11" s="17">
        <f t="shared" si="1"/>
        <v>0</v>
      </c>
      <c r="L11" s="17">
        <f t="shared" si="1"/>
        <v>200</v>
      </c>
      <c r="M11" s="17">
        <f t="shared" si="1"/>
        <v>350</v>
      </c>
      <c r="N11" s="17">
        <f t="shared" si="1"/>
        <v>350</v>
      </c>
      <c r="O11" s="17">
        <f t="shared" si="1"/>
        <v>150</v>
      </c>
      <c r="P11" s="17">
        <f t="shared" si="1"/>
        <v>0</v>
      </c>
      <c r="Q11" s="17">
        <f t="shared" si="1"/>
        <v>0</v>
      </c>
      <c r="R11" s="17">
        <f t="shared" si="1"/>
        <v>0</v>
      </c>
    </row>
    <row r="12" spans="2:18" x14ac:dyDescent="0.2">
      <c r="B12" s="16" t="s">
        <v>28</v>
      </c>
      <c r="C12" s="17"/>
      <c r="D12" s="17">
        <f t="shared" si="1"/>
        <v>0</v>
      </c>
      <c r="E12" s="17">
        <f t="shared" si="1"/>
        <v>0</v>
      </c>
      <c r="F12" s="17">
        <f t="shared" si="1"/>
        <v>0</v>
      </c>
      <c r="G12" s="17">
        <f t="shared" si="1"/>
        <v>0</v>
      </c>
      <c r="H12" s="17">
        <f t="shared" si="1"/>
        <v>0</v>
      </c>
      <c r="I12" s="17">
        <f t="shared" si="1"/>
        <v>0</v>
      </c>
      <c r="J12" s="17">
        <f t="shared" si="1"/>
        <v>0</v>
      </c>
      <c r="K12" s="17">
        <f t="shared" si="1"/>
        <v>0</v>
      </c>
      <c r="L12" s="17">
        <f t="shared" si="1"/>
        <v>0</v>
      </c>
      <c r="M12" s="17">
        <f t="shared" si="1"/>
        <v>0</v>
      </c>
      <c r="N12" s="17">
        <f t="shared" si="1"/>
        <v>0</v>
      </c>
      <c r="O12" s="17">
        <f t="shared" si="1"/>
        <v>0</v>
      </c>
      <c r="P12" s="17">
        <f t="shared" si="1"/>
        <v>400</v>
      </c>
      <c r="Q12" s="17">
        <f t="shared" si="1"/>
        <v>700</v>
      </c>
      <c r="R12" s="17">
        <f t="shared" si="1"/>
        <v>300</v>
      </c>
    </row>
    <row r="13" spans="2:18" x14ac:dyDescent="0.2">
      <c r="B13" s="18" t="s">
        <v>20</v>
      </c>
      <c r="C13" s="17"/>
      <c r="D13" s="17">
        <f t="shared" si="1"/>
        <v>900</v>
      </c>
      <c r="E13" s="17">
        <f t="shared" si="1"/>
        <v>0</v>
      </c>
      <c r="F13" s="17">
        <f t="shared" si="1"/>
        <v>0</v>
      </c>
      <c r="G13" s="17">
        <f t="shared" si="1"/>
        <v>0</v>
      </c>
      <c r="H13" s="17">
        <f t="shared" si="1"/>
        <v>0</v>
      </c>
      <c r="I13" s="17">
        <f t="shared" si="1"/>
        <v>0</v>
      </c>
      <c r="J13" s="17">
        <f t="shared" si="1"/>
        <v>0</v>
      </c>
      <c r="K13" s="17">
        <f t="shared" si="1"/>
        <v>0</v>
      </c>
      <c r="L13" s="17">
        <f t="shared" si="1"/>
        <v>0</v>
      </c>
      <c r="M13" s="17">
        <f t="shared" si="1"/>
        <v>0</v>
      </c>
      <c r="N13" s="17">
        <f t="shared" si="1"/>
        <v>0</v>
      </c>
      <c r="O13" s="17">
        <f t="shared" si="1"/>
        <v>0</v>
      </c>
      <c r="P13" s="17">
        <f t="shared" si="1"/>
        <v>0</v>
      </c>
      <c r="Q13" s="17">
        <f t="shared" si="1"/>
        <v>0</v>
      </c>
      <c r="R13" s="17">
        <f t="shared" si="1"/>
        <v>0</v>
      </c>
    </row>
    <row r="14" spans="2:18" x14ac:dyDescent="0.2">
      <c r="B14" s="18" t="s">
        <v>24</v>
      </c>
      <c r="C14" s="17"/>
      <c r="D14" s="17">
        <f t="shared" si="1"/>
        <v>0</v>
      </c>
      <c r="E14" s="17">
        <f t="shared" si="1"/>
        <v>0</v>
      </c>
      <c r="F14" s="17">
        <f t="shared" si="1"/>
        <v>0</v>
      </c>
      <c r="G14" s="17">
        <f t="shared" si="1"/>
        <v>0</v>
      </c>
      <c r="H14" s="17">
        <f t="shared" si="1"/>
        <v>0</v>
      </c>
      <c r="I14" s="17">
        <f t="shared" si="1"/>
        <v>0</v>
      </c>
      <c r="J14" s="17">
        <f t="shared" si="1"/>
        <v>400</v>
      </c>
      <c r="K14" s="17">
        <f t="shared" si="1"/>
        <v>300</v>
      </c>
      <c r="L14" s="17">
        <f t="shared" si="1"/>
        <v>0</v>
      </c>
      <c r="M14" s="17">
        <f t="shared" si="1"/>
        <v>300</v>
      </c>
      <c r="N14" s="17">
        <f t="shared" si="1"/>
        <v>380</v>
      </c>
      <c r="O14" s="17">
        <f t="shared" si="1"/>
        <v>60</v>
      </c>
      <c r="P14" s="17">
        <f t="shared" si="1"/>
        <v>0</v>
      </c>
      <c r="Q14" s="17">
        <f t="shared" si="1"/>
        <v>0</v>
      </c>
      <c r="R14" s="17">
        <f t="shared" si="1"/>
        <v>0</v>
      </c>
    </row>
    <row r="15" spans="2:18" x14ac:dyDescent="0.2">
      <c r="B15" s="18" t="s">
        <v>25</v>
      </c>
      <c r="C15" s="17"/>
      <c r="D15" s="17">
        <f t="shared" si="1"/>
        <v>0</v>
      </c>
      <c r="E15" s="17">
        <f t="shared" si="1"/>
        <v>0</v>
      </c>
      <c r="F15" s="17">
        <f t="shared" si="1"/>
        <v>0</v>
      </c>
      <c r="G15" s="17">
        <f t="shared" si="1"/>
        <v>0</v>
      </c>
      <c r="H15" s="17">
        <f t="shared" si="1"/>
        <v>0</v>
      </c>
      <c r="I15" s="17">
        <f t="shared" si="1"/>
        <v>0</v>
      </c>
      <c r="J15" s="17">
        <f t="shared" si="1"/>
        <v>0</v>
      </c>
      <c r="K15" s="17">
        <f t="shared" si="1"/>
        <v>0</v>
      </c>
      <c r="L15" s="17">
        <f t="shared" si="1"/>
        <v>0</v>
      </c>
      <c r="M15" s="17">
        <f t="shared" si="1"/>
        <v>0</v>
      </c>
      <c r="N15" s="17">
        <f t="shared" si="1"/>
        <v>80</v>
      </c>
      <c r="O15" s="17">
        <f t="shared" si="1"/>
        <v>60</v>
      </c>
      <c r="P15" s="17">
        <f t="shared" si="1"/>
        <v>0</v>
      </c>
      <c r="Q15" s="17">
        <f t="shared" si="1"/>
        <v>0</v>
      </c>
      <c r="R15" s="17">
        <f t="shared" si="1"/>
        <v>0</v>
      </c>
    </row>
    <row r="17" spans="1:18" x14ac:dyDescent="0.2">
      <c r="B17" s="15" t="s">
        <v>53</v>
      </c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</row>
    <row r="19" spans="1:18" x14ac:dyDescent="0.2">
      <c r="A19" s="3" t="s">
        <v>51</v>
      </c>
      <c r="B19" s="5" t="s">
        <v>49</v>
      </c>
      <c r="C19" s="4"/>
      <c r="D19" s="4">
        <v>200</v>
      </c>
      <c r="E19" s="4">
        <v>200</v>
      </c>
      <c r="F19" s="4">
        <v>200</v>
      </c>
      <c r="G19" s="4"/>
      <c r="H19" s="4"/>
      <c r="I19" s="4"/>
      <c r="J19" s="4"/>
      <c r="K19" s="4"/>
      <c r="L19" s="4"/>
      <c r="M19" s="4"/>
      <c r="N19" s="4"/>
      <c r="O19" s="4"/>
      <c r="P19" s="4"/>
      <c r="Q19" s="20"/>
    </row>
    <row r="20" spans="1:18" x14ac:dyDescent="0.2">
      <c r="B20" s="5" t="s">
        <v>49</v>
      </c>
      <c r="C20" s="4"/>
      <c r="D20" s="4"/>
      <c r="E20" s="4"/>
      <c r="F20" s="4">
        <v>50</v>
      </c>
      <c r="G20" s="4">
        <v>50</v>
      </c>
      <c r="H20" s="4">
        <v>50</v>
      </c>
      <c r="I20" s="4">
        <v>50</v>
      </c>
      <c r="J20" s="4"/>
      <c r="K20" s="4"/>
      <c r="L20" s="4"/>
      <c r="M20" s="4"/>
      <c r="N20" s="4"/>
      <c r="O20" s="4"/>
      <c r="P20" s="4"/>
      <c r="Q20" s="20"/>
    </row>
    <row r="21" spans="1:18" x14ac:dyDescent="0.2">
      <c r="B21" s="4" t="s">
        <v>4</v>
      </c>
      <c r="C21" s="4"/>
      <c r="D21" s="4"/>
      <c r="E21" s="4"/>
      <c r="F21" s="4"/>
      <c r="G21" s="4"/>
      <c r="H21" s="4">
        <v>20</v>
      </c>
      <c r="I21" s="4">
        <v>20</v>
      </c>
      <c r="J21" s="4">
        <v>20</v>
      </c>
      <c r="K21" s="4"/>
      <c r="L21" s="4"/>
      <c r="M21" s="4"/>
      <c r="N21" s="4"/>
      <c r="O21" s="4"/>
      <c r="P21" s="4"/>
      <c r="Q21" s="20"/>
    </row>
    <row r="22" spans="1:18" x14ac:dyDescent="0.2">
      <c r="B22" s="5" t="s">
        <v>15</v>
      </c>
      <c r="C22" s="4"/>
      <c r="D22" s="4"/>
      <c r="E22" s="4"/>
      <c r="F22" s="4"/>
      <c r="G22" s="4"/>
      <c r="H22" s="4"/>
      <c r="I22" s="4"/>
      <c r="J22" s="4"/>
      <c r="K22" s="4"/>
      <c r="L22" s="4">
        <v>100</v>
      </c>
      <c r="M22" s="4">
        <v>100</v>
      </c>
      <c r="N22" s="4"/>
      <c r="O22" s="4"/>
      <c r="P22" s="4"/>
      <c r="Q22" s="20"/>
    </row>
    <row r="23" spans="1:18" x14ac:dyDescent="0.2">
      <c r="B23" s="5" t="s">
        <v>16</v>
      </c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>
        <v>50</v>
      </c>
      <c r="O23" s="4">
        <v>50</v>
      </c>
      <c r="P23" s="4"/>
      <c r="Q23" s="20"/>
    </row>
    <row r="24" spans="1:18" x14ac:dyDescent="0.2">
      <c r="B24" s="5" t="s">
        <v>15</v>
      </c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>
        <v>100</v>
      </c>
      <c r="O24" s="4">
        <v>100</v>
      </c>
      <c r="P24" s="4"/>
      <c r="Q24" s="20"/>
    </row>
    <row r="25" spans="1:18" x14ac:dyDescent="0.2">
      <c r="B25" s="5" t="s">
        <v>16</v>
      </c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>
        <v>50</v>
      </c>
      <c r="O25" s="4">
        <v>50</v>
      </c>
      <c r="P25" s="4"/>
      <c r="Q25" s="20"/>
    </row>
    <row r="26" spans="1:18" x14ac:dyDescent="0.2">
      <c r="B26" s="5" t="s">
        <v>17</v>
      </c>
      <c r="C26" s="4"/>
      <c r="D26" s="4"/>
      <c r="E26" s="4"/>
      <c r="F26" s="4"/>
      <c r="G26" s="4"/>
      <c r="H26" s="4"/>
      <c r="I26" s="4"/>
      <c r="J26" s="4"/>
      <c r="K26" s="4"/>
      <c r="L26" s="4">
        <v>50</v>
      </c>
      <c r="M26" s="4">
        <v>50</v>
      </c>
      <c r="N26" s="4">
        <v>50</v>
      </c>
      <c r="O26" s="4"/>
      <c r="P26" s="4"/>
      <c r="Q26" s="20"/>
    </row>
    <row r="27" spans="1:18" x14ac:dyDescent="0.2">
      <c r="B27" s="5" t="s">
        <v>28</v>
      </c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>
        <v>100</v>
      </c>
      <c r="Q27" s="20">
        <v>100</v>
      </c>
    </row>
    <row r="28" spans="1:18" x14ac:dyDescent="0.2">
      <c r="B28" s="4" t="s">
        <v>20</v>
      </c>
      <c r="C28" s="4">
        <v>300</v>
      </c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20"/>
    </row>
    <row r="29" spans="1:18" x14ac:dyDescent="0.2">
      <c r="B29" s="4" t="s">
        <v>24</v>
      </c>
      <c r="C29" s="4"/>
      <c r="D29" s="4"/>
      <c r="E29" s="4"/>
      <c r="F29" s="4"/>
      <c r="G29" s="4"/>
      <c r="H29" s="4"/>
      <c r="I29" s="4"/>
      <c r="J29" s="4">
        <v>100</v>
      </c>
      <c r="K29" s="4"/>
      <c r="L29" s="4"/>
      <c r="M29" s="4"/>
      <c r="N29" s="4">
        <v>20</v>
      </c>
      <c r="O29" s="4"/>
      <c r="P29" s="4"/>
      <c r="Q29" s="20"/>
    </row>
    <row r="30" spans="1:18" x14ac:dyDescent="0.2">
      <c r="B30" s="4" t="s">
        <v>25</v>
      </c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>
        <v>20</v>
      </c>
      <c r="O30" s="4"/>
      <c r="P30" s="4"/>
      <c r="Q30" s="20"/>
    </row>
    <row r="31" spans="1:18" x14ac:dyDescent="0.2">
      <c r="Q31" s="13"/>
    </row>
    <row r="32" spans="1:18" x14ac:dyDescent="0.2">
      <c r="A32" s="3" t="s">
        <v>51</v>
      </c>
      <c r="B32" s="5" t="s">
        <v>49</v>
      </c>
      <c r="C32" s="4"/>
      <c r="D32" s="4">
        <v>200</v>
      </c>
      <c r="E32" s="4">
        <v>200</v>
      </c>
      <c r="F32" s="4">
        <v>200</v>
      </c>
      <c r="G32" s="4"/>
      <c r="H32" s="4"/>
      <c r="I32" s="4"/>
      <c r="J32" s="4"/>
      <c r="K32" s="4"/>
      <c r="L32" s="4"/>
      <c r="M32" s="4"/>
      <c r="N32" s="4"/>
      <c r="O32" s="4"/>
      <c r="P32" s="4"/>
      <c r="Q32" s="20"/>
    </row>
    <row r="33" spans="1:17" x14ac:dyDescent="0.2">
      <c r="B33" s="5" t="s">
        <v>49</v>
      </c>
      <c r="C33" s="4"/>
      <c r="D33" s="4"/>
      <c r="E33" s="4"/>
      <c r="F33" s="4">
        <v>50</v>
      </c>
      <c r="G33" s="4">
        <v>50</v>
      </c>
      <c r="H33" s="4">
        <v>50</v>
      </c>
      <c r="I33" s="4">
        <v>50</v>
      </c>
      <c r="J33" s="4"/>
      <c r="K33" s="4"/>
      <c r="L33" s="4"/>
      <c r="M33" s="4"/>
      <c r="N33" s="4"/>
      <c r="O33" s="4"/>
      <c r="P33" s="4"/>
      <c r="Q33" s="20"/>
    </row>
    <row r="34" spans="1:17" x14ac:dyDescent="0.2">
      <c r="B34" s="4" t="s">
        <v>4</v>
      </c>
      <c r="C34" s="4"/>
      <c r="D34" s="4"/>
      <c r="E34" s="4"/>
      <c r="F34" s="4"/>
      <c r="G34" s="4"/>
      <c r="H34" s="4">
        <v>20</v>
      </c>
      <c r="I34" s="4">
        <v>20</v>
      </c>
      <c r="J34" s="4">
        <v>20</v>
      </c>
      <c r="K34" s="4"/>
      <c r="L34" s="4"/>
      <c r="M34" s="4"/>
      <c r="N34" s="4"/>
      <c r="O34" s="4"/>
      <c r="P34" s="4"/>
      <c r="Q34" s="20"/>
    </row>
    <row r="35" spans="1:17" x14ac:dyDescent="0.2">
      <c r="B35" s="5" t="s">
        <v>15</v>
      </c>
      <c r="C35" s="4"/>
      <c r="D35" s="4"/>
      <c r="E35" s="4"/>
      <c r="F35" s="4"/>
      <c r="G35" s="4"/>
      <c r="H35" s="4"/>
      <c r="I35" s="4"/>
      <c r="J35" s="4"/>
      <c r="K35" s="4"/>
      <c r="L35" s="4">
        <v>100</v>
      </c>
      <c r="M35" s="4">
        <v>100</v>
      </c>
      <c r="N35" s="4"/>
      <c r="O35" s="4"/>
      <c r="P35" s="4"/>
      <c r="Q35" s="20"/>
    </row>
    <row r="36" spans="1:17" x14ac:dyDescent="0.2">
      <c r="B36" s="5" t="s">
        <v>16</v>
      </c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>
        <v>50</v>
      </c>
      <c r="O36" s="4">
        <v>50</v>
      </c>
      <c r="P36" s="4"/>
      <c r="Q36" s="20"/>
    </row>
    <row r="37" spans="1:17" x14ac:dyDescent="0.2">
      <c r="B37" s="5" t="s">
        <v>15</v>
      </c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>
        <v>100</v>
      </c>
      <c r="O37" s="4">
        <v>100</v>
      </c>
      <c r="P37" s="4"/>
      <c r="Q37" s="20"/>
    </row>
    <row r="38" spans="1:17" x14ac:dyDescent="0.2">
      <c r="B38" s="5" t="s">
        <v>16</v>
      </c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>
        <v>50</v>
      </c>
      <c r="O38" s="4">
        <v>50</v>
      </c>
      <c r="P38" s="4"/>
      <c r="Q38" s="20"/>
    </row>
    <row r="39" spans="1:17" x14ac:dyDescent="0.2">
      <c r="B39" s="5" t="s">
        <v>17</v>
      </c>
      <c r="C39" s="4"/>
      <c r="D39" s="4"/>
      <c r="E39" s="4"/>
      <c r="F39" s="4"/>
      <c r="G39" s="4"/>
      <c r="H39" s="4"/>
      <c r="I39" s="4"/>
      <c r="J39" s="4"/>
      <c r="K39" s="4"/>
      <c r="L39" s="4">
        <v>50</v>
      </c>
      <c r="M39" s="4">
        <v>50</v>
      </c>
      <c r="N39" s="4">
        <v>50</v>
      </c>
      <c r="O39" s="4"/>
      <c r="P39" s="4"/>
      <c r="Q39" s="20"/>
    </row>
    <row r="40" spans="1:17" x14ac:dyDescent="0.2">
      <c r="B40" s="5" t="s">
        <v>28</v>
      </c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>
        <v>100</v>
      </c>
      <c r="Q40" s="20">
        <v>100</v>
      </c>
    </row>
    <row r="41" spans="1:17" x14ac:dyDescent="0.2">
      <c r="B41" s="4" t="s">
        <v>20</v>
      </c>
      <c r="C41" s="4">
        <v>300</v>
      </c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20"/>
    </row>
    <row r="42" spans="1:17" x14ac:dyDescent="0.2">
      <c r="B42" s="4" t="s">
        <v>24</v>
      </c>
      <c r="C42" s="4"/>
      <c r="D42" s="4"/>
      <c r="E42" s="4"/>
      <c r="F42" s="4"/>
      <c r="G42" s="4"/>
      <c r="H42" s="4"/>
      <c r="I42" s="4"/>
      <c r="J42" s="4">
        <v>100</v>
      </c>
      <c r="K42" s="4"/>
      <c r="L42" s="4"/>
      <c r="M42" s="4"/>
      <c r="N42" s="4">
        <v>20</v>
      </c>
      <c r="O42" s="4"/>
      <c r="P42" s="4"/>
      <c r="Q42" s="20"/>
    </row>
    <row r="43" spans="1:17" x14ac:dyDescent="0.2">
      <c r="B43" s="4" t="s">
        <v>25</v>
      </c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>
        <v>20</v>
      </c>
      <c r="O43" s="4"/>
      <c r="P43" s="4"/>
      <c r="Q43" s="20"/>
    </row>
    <row r="44" spans="1:17" x14ac:dyDescent="0.2">
      <c r="Q44" s="13"/>
    </row>
    <row r="45" spans="1:17" x14ac:dyDescent="0.2">
      <c r="A45" s="3" t="s">
        <v>51</v>
      </c>
      <c r="B45" s="5" t="s">
        <v>49</v>
      </c>
      <c r="C45" s="4"/>
      <c r="D45" s="4">
        <v>200</v>
      </c>
      <c r="E45" s="4">
        <v>200</v>
      </c>
      <c r="F45" s="4">
        <v>200</v>
      </c>
      <c r="G45" s="4"/>
      <c r="H45" s="4"/>
      <c r="I45" s="4"/>
      <c r="J45" s="4"/>
      <c r="K45" s="4"/>
      <c r="L45" s="4"/>
      <c r="M45" s="4"/>
      <c r="N45" s="4"/>
      <c r="O45" s="4"/>
      <c r="P45" s="4"/>
      <c r="Q45" s="20"/>
    </row>
    <row r="46" spans="1:17" x14ac:dyDescent="0.2">
      <c r="B46" s="5" t="s">
        <v>49</v>
      </c>
      <c r="C46" s="4"/>
      <c r="D46" s="4"/>
      <c r="E46" s="4"/>
      <c r="F46" s="4">
        <v>50</v>
      </c>
      <c r="G46" s="4">
        <v>50</v>
      </c>
      <c r="H46" s="4">
        <v>50</v>
      </c>
      <c r="I46" s="4">
        <v>50</v>
      </c>
      <c r="J46" s="4"/>
      <c r="K46" s="4"/>
      <c r="L46" s="4"/>
      <c r="M46" s="4"/>
      <c r="N46" s="4"/>
      <c r="O46" s="4"/>
      <c r="P46" s="4"/>
      <c r="Q46" s="20"/>
    </row>
    <row r="47" spans="1:17" x14ac:dyDescent="0.2">
      <c r="B47" s="4" t="s">
        <v>4</v>
      </c>
      <c r="C47" s="4"/>
      <c r="D47" s="4"/>
      <c r="E47" s="4"/>
      <c r="F47" s="4"/>
      <c r="G47" s="4"/>
      <c r="H47" s="4">
        <v>20</v>
      </c>
      <c r="I47" s="4">
        <v>20</v>
      </c>
      <c r="J47" s="4">
        <v>20</v>
      </c>
      <c r="K47" s="4"/>
      <c r="L47" s="4"/>
      <c r="M47" s="4"/>
      <c r="N47" s="4"/>
      <c r="O47" s="4"/>
      <c r="P47" s="4"/>
      <c r="Q47" s="20"/>
    </row>
    <row r="48" spans="1:17" x14ac:dyDescent="0.2">
      <c r="B48" s="5" t="s">
        <v>15</v>
      </c>
      <c r="C48" s="4"/>
      <c r="D48" s="4"/>
      <c r="E48" s="4"/>
      <c r="F48" s="4"/>
      <c r="G48" s="4"/>
      <c r="H48" s="4"/>
      <c r="I48" s="4"/>
      <c r="J48" s="4"/>
      <c r="K48" s="4"/>
      <c r="L48" s="4">
        <v>100</v>
      </c>
      <c r="M48" s="4">
        <v>100</v>
      </c>
      <c r="N48" s="4"/>
      <c r="O48" s="4"/>
      <c r="P48" s="4"/>
      <c r="Q48" s="20"/>
    </row>
    <row r="49" spans="1:17" x14ac:dyDescent="0.2">
      <c r="B49" s="5" t="s">
        <v>16</v>
      </c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>
        <v>50</v>
      </c>
      <c r="O49" s="4">
        <v>50</v>
      </c>
      <c r="P49" s="4"/>
      <c r="Q49" s="20"/>
    </row>
    <row r="50" spans="1:17" x14ac:dyDescent="0.2">
      <c r="B50" s="5" t="s">
        <v>15</v>
      </c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>
        <v>100</v>
      </c>
      <c r="O50" s="4">
        <v>100</v>
      </c>
      <c r="P50" s="4"/>
      <c r="Q50" s="20"/>
    </row>
    <row r="51" spans="1:17" x14ac:dyDescent="0.2">
      <c r="B51" s="5" t="s">
        <v>16</v>
      </c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>
        <v>50</v>
      </c>
      <c r="O51" s="4">
        <v>50</v>
      </c>
      <c r="P51" s="4"/>
      <c r="Q51" s="20"/>
    </row>
    <row r="52" spans="1:17" x14ac:dyDescent="0.2">
      <c r="B52" s="5" t="s">
        <v>17</v>
      </c>
      <c r="C52" s="4"/>
      <c r="D52" s="4"/>
      <c r="E52" s="4"/>
      <c r="F52" s="4"/>
      <c r="G52" s="4"/>
      <c r="H52" s="4"/>
      <c r="I52" s="4"/>
      <c r="J52" s="4"/>
      <c r="K52" s="4"/>
      <c r="L52" s="4">
        <v>50</v>
      </c>
      <c r="M52" s="4">
        <v>50</v>
      </c>
      <c r="N52" s="4">
        <v>50</v>
      </c>
      <c r="O52" s="4"/>
      <c r="P52" s="4"/>
      <c r="Q52" s="20"/>
    </row>
    <row r="53" spans="1:17" x14ac:dyDescent="0.2">
      <c r="B53" s="5" t="s">
        <v>28</v>
      </c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>
        <v>100</v>
      </c>
      <c r="Q53" s="20">
        <v>100</v>
      </c>
    </row>
    <row r="54" spans="1:17" x14ac:dyDescent="0.2">
      <c r="B54" s="4" t="s">
        <v>20</v>
      </c>
      <c r="C54" s="4">
        <v>300</v>
      </c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20"/>
    </row>
    <row r="55" spans="1:17" x14ac:dyDescent="0.2">
      <c r="B55" s="4" t="s">
        <v>24</v>
      </c>
      <c r="C55" s="4"/>
      <c r="D55" s="4"/>
      <c r="E55" s="4"/>
      <c r="F55" s="4"/>
      <c r="G55" s="4"/>
      <c r="H55" s="4"/>
      <c r="I55" s="4"/>
      <c r="J55" s="4">
        <v>100</v>
      </c>
      <c r="K55" s="4"/>
      <c r="L55" s="4"/>
      <c r="M55" s="4"/>
      <c r="N55" s="4">
        <v>20</v>
      </c>
      <c r="O55" s="4"/>
      <c r="P55" s="4"/>
      <c r="Q55" s="20"/>
    </row>
    <row r="56" spans="1:17" x14ac:dyDescent="0.2">
      <c r="B56" s="4" t="s">
        <v>25</v>
      </c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>
        <v>20</v>
      </c>
      <c r="O56" s="4"/>
      <c r="P56" s="4"/>
      <c r="Q56" s="20"/>
    </row>
    <row r="57" spans="1:17" x14ac:dyDescent="0.2">
      <c r="Q57" s="13"/>
    </row>
    <row r="58" spans="1:17" x14ac:dyDescent="0.2">
      <c r="A58" s="3" t="s">
        <v>51</v>
      </c>
      <c r="B58" s="5" t="s">
        <v>49</v>
      </c>
      <c r="C58" s="4"/>
      <c r="D58" s="4">
        <v>200</v>
      </c>
      <c r="E58" s="4">
        <v>200</v>
      </c>
      <c r="F58" s="4">
        <v>200</v>
      </c>
      <c r="G58" s="4"/>
      <c r="H58" s="4"/>
      <c r="I58" s="4"/>
      <c r="J58" s="4"/>
      <c r="K58" s="4"/>
      <c r="L58" s="4"/>
      <c r="M58" s="4"/>
      <c r="N58" s="4"/>
      <c r="O58" s="4"/>
      <c r="P58" s="4"/>
      <c r="Q58" s="20"/>
    </row>
    <row r="59" spans="1:17" x14ac:dyDescent="0.2">
      <c r="B59" s="5" t="s">
        <v>49</v>
      </c>
      <c r="C59" s="4"/>
      <c r="D59" s="4"/>
      <c r="E59" s="4"/>
      <c r="F59" s="4">
        <v>50</v>
      </c>
      <c r="G59" s="4">
        <v>50</v>
      </c>
      <c r="H59" s="4">
        <v>50</v>
      </c>
      <c r="I59" s="4">
        <v>50</v>
      </c>
      <c r="J59" s="4"/>
      <c r="K59" s="4"/>
      <c r="L59" s="4"/>
      <c r="M59" s="4"/>
      <c r="N59" s="4"/>
      <c r="O59" s="4"/>
      <c r="P59" s="4"/>
      <c r="Q59" s="20"/>
    </row>
    <row r="60" spans="1:17" x14ac:dyDescent="0.2">
      <c r="B60" s="4" t="s">
        <v>4</v>
      </c>
      <c r="C60" s="4"/>
      <c r="D60" s="4"/>
      <c r="E60" s="4"/>
      <c r="F60" s="4"/>
      <c r="G60" s="4"/>
      <c r="H60" s="4">
        <v>20</v>
      </c>
      <c r="I60" s="4">
        <v>20</v>
      </c>
      <c r="J60" s="4">
        <v>20</v>
      </c>
      <c r="K60" s="4"/>
      <c r="L60" s="4"/>
      <c r="M60" s="4"/>
      <c r="N60" s="4"/>
      <c r="O60" s="4"/>
      <c r="P60" s="4"/>
      <c r="Q60" s="20"/>
    </row>
    <row r="61" spans="1:17" x14ac:dyDescent="0.2">
      <c r="B61" s="5" t="s">
        <v>15</v>
      </c>
      <c r="C61" s="4"/>
      <c r="D61" s="4"/>
      <c r="E61" s="4"/>
      <c r="F61" s="4"/>
      <c r="G61" s="4"/>
      <c r="H61" s="4"/>
      <c r="I61" s="4"/>
      <c r="J61" s="4"/>
      <c r="K61" s="4"/>
      <c r="L61" s="4">
        <v>100</v>
      </c>
      <c r="M61" s="4">
        <v>100</v>
      </c>
      <c r="N61" s="4"/>
      <c r="O61" s="4"/>
      <c r="P61" s="4"/>
      <c r="Q61" s="20"/>
    </row>
    <row r="62" spans="1:17" x14ac:dyDescent="0.2">
      <c r="B62" s="5" t="s">
        <v>16</v>
      </c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>
        <v>50</v>
      </c>
      <c r="O62" s="4">
        <v>50</v>
      </c>
      <c r="P62" s="4"/>
      <c r="Q62" s="20"/>
    </row>
    <row r="63" spans="1:17" x14ac:dyDescent="0.2">
      <c r="B63" s="5" t="s">
        <v>15</v>
      </c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>
        <v>100</v>
      </c>
      <c r="O63" s="4">
        <v>100</v>
      </c>
      <c r="P63" s="4"/>
      <c r="Q63" s="20"/>
    </row>
    <row r="64" spans="1:17" x14ac:dyDescent="0.2">
      <c r="B64" s="5" t="s">
        <v>16</v>
      </c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>
        <v>50</v>
      </c>
      <c r="O64" s="4">
        <v>50</v>
      </c>
      <c r="P64" s="4"/>
      <c r="Q64" s="20"/>
    </row>
    <row r="65" spans="1:18" x14ac:dyDescent="0.2">
      <c r="B65" s="5" t="s">
        <v>17</v>
      </c>
      <c r="C65" s="4"/>
      <c r="D65" s="4"/>
      <c r="E65" s="4"/>
      <c r="F65" s="4"/>
      <c r="G65" s="4"/>
      <c r="H65" s="4"/>
      <c r="I65" s="4"/>
      <c r="J65" s="4"/>
      <c r="K65" s="4"/>
      <c r="L65" s="4">
        <v>50</v>
      </c>
      <c r="M65" s="4">
        <v>50</v>
      </c>
      <c r="N65" s="4">
        <v>50</v>
      </c>
      <c r="O65" s="4"/>
      <c r="P65" s="4"/>
      <c r="Q65" s="20"/>
    </row>
    <row r="66" spans="1:18" x14ac:dyDescent="0.2">
      <c r="B66" s="5" t="s">
        <v>28</v>
      </c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>
        <v>100</v>
      </c>
      <c r="Q66" s="20">
        <v>100</v>
      </c>
    </row>
    <row r="67" spans="1:18" x14ac:dyDescent="0.2">
      <c r="B67" s="4" t="s">
        <v>20</v>
      </c>
      <c r="C67" s="4">
        <v>300</v>
      </c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0"/>
    </row>
    <row r="68" spans="1:18" x14ac:dyDescent="0.2">
      <c r="B68" s="4" t="s">
        <v>24</v>
      </c>
      <c r="C68" s="4"/>
      <c r="D68" s="4"/>
      <c r="E68" s="4"/>
      <c r="F68" s="4"/>
      <c r="G68" s="4"/>
      <c r="H68" s="4"/>
      <c r="I68" s="4"/>
      <c r="J68" s="4">
        <v>100</v>
      </c>
      <c r="K68" s="4"/>
      <c r="L68" s="4"/>
      <c r="M68" s="4"/>
      <c r="N68" s="4">
        <v>20</v>
      </c>
      <c r="O68" s="4"/>
      <c r="P68" s="4"/>
      <c r="Q68" s="20"/>
    </row>
    <row r="69" spans="1:18" x14ac:dyDescent="0.2">
      <c r="B69" s="4" t="s">
        <v>25</v>
      </c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>
        <v>20</v>
      </c>
      <c r="O69" s="4"/>
      <c r="P69" s="4"/>
      <c r="Q69" s="20"/>
    </row>
    <row r="70" spans="1:18" x14ac:dyDescent="0.2">
      <c r="Q70" s="13"/>
    </row>
    <row r="71" spans="1:18" x14ac:dyDescent="0.2">
      <c r="A71" s="3" t="s">
        <v>52</v>
      </c>
      <c r="B71" s="5" t="s">
        <v>49</v>
      </c>
      <c r="C71" s="4"/>
      <c r="D71" s="5"/>
      <c r="E71" s="4"/>
      <c r="F71" s="4"/>
      <c r="L71" s="4"/>
      <c r="M71" s="4"/>
      <c r="N71" s="4">
        <v>50</v>
      </c>
      <c r="O71" s="4">
        <v>50</v>
      </c>
      <c r="P71" s="4"/>
      <c r="Q71" s="20"/>
      <c r="R71" s="4"/>
    </row>
    <row r="72" spans="1:18" x14ac:dyDescent="0.2">
      <c r="B72" s="4" t="s">
        <v>4</v>
      </c>
      <c r="C72" s="4"/>
      <c r="D72" s="4"/>
      <c r="E72" s="4"/>
      <c r="F72" s="4"/>
      <c r="L72" s="4"/>
      <c r="M72" s="4"/>
      <c r="N72" s="4"/>
      <c r="O72" s="4">
        <v>20</v>
      </c>
      <c r="P72" s="4">
        <v>20</v>
      </c>
      <c r="Q72" s="20">
        <v>20</v>
      </c>
      <c r="R72" s="4"/>
    </row>
    <row r="73" spans="1:18" x14ac:dyDescent="0.2">
      <c r="B73" s="5" t="s">
        <v>15</v>
      </c>
      <c r="C73" s="4"/>
      <c r="D73" s="5"/>
      <c r="E73" s="4"/>
      <c r="F73" s="4"/>
      <c r="L73" s="4"/>
      <c r="M73" s="4"/>
      <c r="N73" s="4"/>
      <c r="O73" s="4"/>
      <c r="P73" s="4"/>
      <c r="Q73" s="20">
        <v>100</v>
      </c>
      <c r="R73" s="4"/>
    </row>
    <row r="74" spans="1:18" x14ac:dyDescent="0.2">
      <c r="B74" s="4" t="s">
        <v>24</v>
      </c>
      <c r="C74" s="4"/>
      <c r="D74" s="4"/>
      <c r="E74" s="4"/>
      <c r="F74" s="4"/>
      <c r="L74" s="4"/>
      <c r="M74" s="4">
        <v>100</v>
      </c>
      <c r="N74" s="4"/>
      <c r="O74" s="4"/>
      <c r="P74" s="4"/>
      <c r="Q74" s="20"/>
      <c r="R74" s="4"/>
    </row>
    <row r="75" spans="1:18" x14ac:dyDescent="0.2">
      <c r="B75" s="5"/>
      <c r="C75" s="4"/>
      <c r="D75" s="4"/>
      <c r="E75" s="4"/>
      <c r="F75" s="4"/>
      <c r="L75" s="4"/>
      <c r="M75" s="4"/>
      <c r="N75" s="4"/>
      <c r="O75" s="4"/>
      <c r="P75" s="4"/>
      <c r="Q75" s="20"/>
      <c r="R75" s="4"/>
    </row>
    <row r="76" spans="1:18" x14ac:dyDescent="0.2">
      <c r="A76" s="3" t="s">
        <v>52</v>
      </c>
      <c r="B76" s="5" t="s">
        <v>49</v>
      </c>
      <c r="C76" s="4"/>
      <c r="D76" s="5"/>
      <c r="E76" s="4"/>
      <c r="F76" s="4"/>
      <c r="L76" s="4"/>
      <c r="M76" s="4"/>
      <c r="N76" s="4">
        <v>50</v>
      </c>
      <c r="O76" s="4">
        <v>50</v>
      </c>
      <c r="P76" s="4"/>
      <c r="Q76" s="20"/>
      <c r="R76" s="4"/>
    </row>
    <row r="77" spans="1:18" x14ac:dyDescent="0.2">
      <c r="B77" s="4" t="s">
        <v>4</v>
      </c>
      <c r="C77" s="4"/>
      <c r="D77" s="4"/>
      <c r="E77" s="4"/>
      <c r="F77" s="4"/>
      <c r="L77" s="4"/>
      <c r="M77" s="4"/>
      <c r="N77" s="4"/>
      <c r="O77" s="4">
        <v>20</v>
      </c>
      <c r="P77" s="4">
        <v>20</v>
      </c>
      <c r="Q77" s="20">
        <v>20</v>
      </c>
      <c r="R77" s="4"/>
    </row>
    <row r="78" spans="1:18" x14ac:dyDescent="0.2">
      <c r="B78" s="5" t="s">
        <v>15</v>
      </c>
      <c r="C78" s="4"/>
      <c r="D78" s="5"/>
      <c r="E78" s="4"/>
      <c r="F78" s="4"/>
      <c r="L78" s="4"/>
      <c r="M78" s="4"/>
      <c r="N78" s="4"/>
      <c r="O78" s="4"/>
      <c r="P78" s="4"/>
      <c r="Q78" s="20">
        <v>100</v>
      </c>
      <c r="R78" s="4"/>
    </row>
    <row r="79" spans="1:18" x14ac:dyDescent="0.2">
      <c r="B79" s="4" t="s">
        <v>24</v>
      </c>
      <c r="C79" s="4"/>
      <c r="D79" s="4"/>
      <c r="E79" s="4"/>
      <c r="F79" s="4"/>
      <c r="L79" s="4"/>
      <c r="M79" s="4">
        <v>100</v>
      </c>
      <c r="N79" s="4"/>
      <c r="O79" s="4"/>
      <c r="P79" s="4"/>
      <c r="Q79" s="20"/>
      <c r="R79" s="4"/>
    </row>
    <row r="80" spans="1:18" x14ac:dyDescent="0.2"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20"/>
      <c r="R80" s="4"/>
    </row>
    <row r="81" spans="1:18" x14ac:dyDescent="0.2">
      <c r="A81" s="3" t="s">
        <v>52</v>
      </c>
      <c r="B81" s="5" t="s">
        <v>49</v>
      </c>
      <c r="C81" s="4"/>
      <c r="D81" s="5"/>
      <c r="E81" s="4"/>
      <c r="F81" s="4"/>
      <c r="L81" s="4"/>
      <c r="M81" s="4"/>
      <c r="N81" s="4">
        <v>50</v>
      </c>
      <c r="O81" s="4">
        <v>50</v>
      </c>
      <c r="P81" s="4"/>
      <c r="Q81" s="20"/>
      <c r="R81" s="4"/>
    </row>
    <row r="82" spans="1:18" x14ac:dyDescent="0.2">
      <c r="B82" s="4" t="s">
        <v>4</v>
      </c>
      <c r="C82" s="4"/>
      <c r="D82" s="4"/>
      <c r="E82" s="4"/>
      <c r="F82" s="4"/>
      <c r="L82" s="4"/>
      <c r="M82" s="4"/>
      <c r="N82" s="4"/>
      <c r="O82" s="4">
        <v>20</v>
      </c>
      <c r="P82" s="4">
        <v>20</v>
      </c>
      <c r="Q82" s="20">
        <v>20</v>
      </c>
      <c r="R82" s="4"/>
    </row>
    <row r="83" spans="1:18" x14ac:dyDescent="0.2">
      <c r="B83" s="5" t="s">
        <v>15</v>
      </c>
      <c r="C83" s="4"/>
      <c r="D83" s="5"/>
      <c r="E83" s="4"/>
      <c r="F83" s="4"/>
      <c r="L83" s="4"/>
      <c r="M83" s="4"/>
      <c r="N83" s="4"/>
      <c r="O83" s="4"/>
      <c r="P83" s="4"/>
      <c r="Q83" s="20">
        <v>100</v>
      </c>
      <c r="R83" s="4"/>
    </row>
    <row r="84" spans="1:18" x14ac:dyDescent="0.2">
      <c r="B84" s="4" t="s">
        <v>24</v>
      </c>
      <c r="C84" s="4"/>
      <c r="D84" s="4"/>
      <c r="E84" s="4"/>
      <c r="F84" s="4"/>
      <c r="L84" s="4"/>
      <c r="M84" s="4">
        <v>100</v>
      </c>
      <c r="N84" s="4"/>
      <c r="O84" s="4"/>
      <c r="P84" s="4"/>
      <c r="Q84" s="20"/>
      <c r="R84" s="4"/>
    </row>
    <row r="85" spans="1:18" x14ac:dyDescent="0.2"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 spans="1:18" x14ac:dyDescent="0.2">
      <c r="B86" s="15" t="s">
        <v>54</v>
      </c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</row>
    <row r="88" spans="1:18" x14ac:dyDescent="0.2">
      <c r="A88" s="3" t="s">
        <v>51</v>
      </c>
      <c r="B88" s="5" t="s">
        <v>49</v>
      </c>
      <c r="C88" s="4"/>
      <c r="D88" s="4"/>
      <c r="E88" s="4">
        <v>200</v>
      </c>
      <c r="F88" s="4">
        <v>200</v>
      </c>
      <c r="G88" s="4">
        <v>200</v>
      </c>
      <c r="H88" s="4"/>
      <c r="I88" s="4"/>
      <c r="J88" s="4"/>
      <c r="K88" s="4"/>
      <c r="L88" s="4"/>
      <c r="M88" s="4"/>
      <c r="N88" s="4"/>
      <c r="O88" s="4"/>
      <c r="P88" s="4"/>
      <c r="Q88" s="4"/>
      <c r="R88" s="20"/>
    </row>
    <row r="89" spans="1:18" x14ac:dyDescent="0.2">
      <c r="B89" s="5" t="s">
        <v>49</v>
      </c>
      <c r="C89" s="4"/>
      <c r="D89" s="4"/>
      <c r="E89" s="4"/>
      <c r="F89" s="4"/>
      <c r="G89" s="4">
        <v>50</v>
      </c>
      <c r="H89" s="4">
        <v>50</v>
      </c>
      <c r="I89" s="4">
        <v>50</v>
      </c>
      <c r="J89" s="4">
        <v>50</v>
      </c>
      <c r="K89" s="4"/>
      <c r="L89" s="4"/>
      <c r="M89" s="4"/>
      <c r="N89" s="4"/>
      <c r="O89" s="4"/>
      <c r="P89" s="4"/>
      <c r="Q89" s="4"/>
      <c r="R89" s="20"/>
    </row>
    <row r="90" spans="1:18" x14ac:dyDescent="0.2">
      <c r="B90" s="4" t="s">
        <v>4</v>
      </c>
      <c r="C90" s="4"/>
      <c r="D90" s="4"/>
      <c r="E90" s="4"/>
      <c r="F90" s="4"/>
      <c r="G90" s="4"/>
      <c r="H90" s="4"/>
      <c r="I90" s="4">
        <v>20</v>
      </c>
      <c r="J90" s="4">
        <v>20</v>
      </c>
      <c r="K90" s="4">
        <v>20</v>
      </c>
      <c r="L90" s="4"/>
      <c r="M90" s="4"/>
      <c r="N90" s="4"/>
      <c r="O90" s="4"/>
      <c r="P90" s="4"/>
      <c r="Q90" s="4"/>
      <c r="R90" s="20"/>
    </row>
    <row r="91" spans="1:18" x14ac:dyDescent="0.2">
      <c r="B91" s="5" t="s">
        <v>15</v>
      </c>
      <c r="C91" s="4"/>
      <c r="D91" s="4"/>
      <c r="E91" s="4"/>
      <c r="F91" s="4"/>
      <c r="G91" s="4"/>
      <c r="H91" s="4"/>
      <c r="I91" s="4"/>
      <c r="J91" s="4"/>
      <c r="K91" s="4"/>
      <c r="L91" s="4"/>
      <c r="M91" s="4">
        <v>100</v>
      </c>
      <c r="N91" s="4">
        <v>100</v>
      </c>
      <c r="O91" s="4"/>
      <c r="P91" s="4"/>
      <c r="Q91" s="4"/>
      <c r="R91" s="20"/>
    </row>
    <row r="92" spans="1:18" x14ac:dyDescent="0.2">
      <c r="B92" s="5" t="s">
        <v>16</v>
      </c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>
        <v>50</v>
      </c>
      <c r="P92" s="4">
        <v>50</v>
      </c>
      <c r="Q92" s="4"/>
      <c r="R92" s="20"/>
    </row>
    <row r="93" spans="1:18" x14ac:dyDescent="0.2">
      <c r="B93" s="5" t="s">
        <v>15</v>
      </c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>
        <v>100</v>
      </c>
      <c r="P93" s="4">
        <v>100</v>
      </c>
      <c r="Q93" s="4"/>
      <c r="R93" s="20"/>
    </row>
    <row r="94" spans="1:18" x14ac:dyDescent="0.2">
      <c r="B94" s="5" t="s">
        <v>16</v>
      </c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>
        <v>50</v>
      </c>
      <c r="P94" s="4">
        <v>50</v>
      </c>
      <c r="Q94" s="4"/>
      <c r="R94" s="20"/>
    </row>
    <row r="95" spans="1:18" x14ac:dyDescent="0.2">
      <c r="B95" s="5" t="s">
        <v>17</v>
      </c>
      <c r="C95" s="4"/>
      <c r="D95" s="4"/>
      <c r="E95" s="4"/>
      <c r="F95" s="4"/>
      <c r="G95" s="4"/>
      <c r="H95" s="4"/>
      <c r="I95" s="4"/>
      <c r="J95" s="4"/>
      <c r="K95" s="4"/>
      <c r="L95" s="4"/>
      <c r="M95" s="4">
        <v>50</v>
      </c>
      <c r="N95" s="4">
        <v>50</v>
      </c>
      <c r="O95" s="4">
        <v>50</v>
      </c>
      <c r="P95" s="4"/>
      <c r="Q95" s="4"/>
      <c r="R95" s="20"/>
    </row>
    <row r="96" spans="1:18" x14ac:dyDescent="0.2">
      <c r="B96" s="5" t="s">
        <v>28</v>
      </c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>
        <v>100</v>
      </c>
      <c r="R96" s="20">
        <v>100</v>
      </c>
    </row>
    <row r="97" spans="1:18" x14ac:dyDescent="0.2">
      <c r="B97" s="4" t="s">
        <v>20</v>
      </c>
      <c r="C97" s="4"/>
      <c r="D97" s="4">
        <v>300</v>
      </c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20"/>
    </row>
    <row r="98" spans="1:18" x14ac:dyDescent="0.2">
      <c r="B98" s="4" t="s">
        <v>24</v>
      </c>
      <c r="C98" s="4"/>
      <c r="D98" s="4"/>
      <c r="E98" s="4"/>
      <c r="F98" s="4"/>
      <c r="G98" s="4"/>
      <c r="H98" s="4"/>
      <c r="I98" s="4"/>
      <c r="J98" s="4"/>
      <c r="K98" s="4">
        <v>100</v>
      </c>
      <c r="L98" s="4"/>
      <c r="M98" s="4"/>
      <c r="N98" s="4"/>
      <c r="O98" s="4">
        <v>20</v>
      </c>
      <c r="P98" s="4"/>
      <c r="Q98" s="4"/>
      <c r="R98" s="20"/>
    </row>
    <row r="99" spans="1:18" x14ac:dyDescent="0.2">
      <c r="B99" s="4" t="s">
        <v>25</v>
      </c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>
        <v>20</v>
      </c>
      <c r="P99" s="4"/>
      <c r="Q99" s="4"/>
      <c r="R99" s="20"/>
    </row>
    <row r="100" spans="1:18" x14ac:dyDescent="0.2">
      <c r="R100" s="13"/>
    </row>
    <row r="101" spans="1:18" x14ac:dyDescent="0.2">
      <c r="A101" s="3" t="s">
        <v>51</v>
      </c>
      <c r="B101" s="5" t="s">
        <v>49</v>
      </c>
      <c r="C101" s="4"/>
      <c r="D101" s="4"/>
      <c r="E101" s="4">
        <v>200</v>
      </c>
      <c r="F101" s="4">
        <v>200</v>
      </c>
      <c r="G101" s="4">
        <v>200</v>
      </c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20"/>
    </row>
    <row r="102" spans="1:18" x14ac:dyDescent="0.2">
      <c r="B102" s="5" t="s">
        <v>49</v>
      </c>
      <c r="C102" s="4"/>
      <c r="D102" s="4"/>
      <c r="E102" s="4"/>
      <c r="F102" s="4"/>
      <c r="G102" s="4">
        <v>50</v>
      </c>
      <c r="H102" s="4">
        <v>50</v>
      </c>
      <c r="I102" s="4">
        <v>50</v>
      </c>
      <c r="J102" s="4">
        <v>50</v>
      </c>
      <c r="K102" s="4"/>
      <c r="L102" s="4"/>
      <c r="M102" s="4"/>
      <c r="N102" s="4"/>
      <c r="O102" s="4"/>
      <c r="P102" s="4"/>
      <c r="Q102" s="4"/>
      <c r="R102" s="20"/>
    </row>
    <row r="103" spans="1:18" x14ac:dyDescent="0.2">
      <c r="B103" s="4" t="s">
        <v>4</v>
      </c>
      <c r="C103" s="4"/>
      <c r="D103" s="4"/>
      <c r="E103" s="4"/>
      <c r="F103" s="4"/>
      <c r="G103" s="4"/>
      <c r="H103" s="4"/>
      <c r="I103" s="4">
        <v>20</v>
      </c>
      <c r="J103" s="4">
        <v>20</v>
      </c>
      <c r="K103" s="4">
        <v>20</v>
      </c>
      <c r="L103" s="4"/>
      <c r="M103" s="4"/>
      <c r="N103" s="4"/>
      <c r="O103" s="4"/>
      <c r="P103" s="4"/>
      <c r="Q103" s="4"/>
      <c r="R103" s="20"/>
    </row>
    <row r="104" spans="1:18" x14ac:dyDescent="0.2">
      <c r="B104" s="5" t="s">
        <v>15</v>
      </c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>
        <v>100</v>
      </c>
      <c r="N104" s="4">
        <v>100</v>
      </c>
      <c r="O104" s="4"/>
      <c r="P104" s="4"/>
      <c r="Q104" s="4"/>
      <c r="R104" s="20"/>
    </row>
    <row r="105" spans="1:18" x14ac:dyDescent="0.2">
      <c r="B105" s="5" t="s">
        <v>16</v>
      </c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>
        <v>50</v>
      </c>
      <c r="P105" s="4">
        <v>50</v>
      </c>
      <c r="Q105" s="4"/>
      <c r="R105" s="20"/>
    </row>
    <row r="106" spans="1:18" x14ac:dyDescent="0.2">
      <c r="B106" s="5" t="s">
        <v>15</v>
      </c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>
        <v>100</v>
      </c>
      <c r="P106" s="4">
        <v>100</v>
      </c>
      <c r="Q106" s="4"/>
      <c r="R106" s="20"/>
    </row>
    <row r="107" spans="1:18" x14ac:dyDescent="0.2">
      <c r="B107" s="5" t="s">
        <v>16</v>
      </c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>
        <v>50</v>
      </c>
      <c r="P107" s="4">
        <v>50</v>
      </c>
      <c r="Q107" s="4"/>
      <c r="R107" s="20"/>
    </row>
    <row r="108" spans="1:18" x14ac:dyDescent="0.2">
      <c r="B108" s="5" t="s">
        <v>17</v>
      </c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>
        <v>50</v>
      </c>
      <c r="N108" s="4">
        <v>50</v>
      </c>
      <c r="O108" s="4">
        <v>50</v>
      </c>
      <c r="P108" s="4"/>
      <c r="Q108" s="4"/>
      <c r="R108" s="20"/>
    </row>
    <row r="109" spans="1:18" x14ac:dyDescent="0.2">
      <c r="B109" s="5" t="s">
        <v>28</v>
      </c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>
        <v>100</v>
      </c>
      <c r="R109" s="20">
        <v>100</v>
      </c>
    </row>
    <row r="110" spans="1:18" x14ac:dyDescent="0.2">
      <c r="B110" s="4" t="s">
        <v>20</v>
      </c>
      <c r="C110" s="4"/>
      <c r="D110" s="4">
        <v>300</v>
      </c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20"/>
    </row>
    <row r="111" spans="1:18" x14ac:dyDescent="0.2">
      <c r="B111" s="4" t="s">
        <v>24</v>
      </c>
      <c r="C111" s="4"/>
      <c r="D111" s="4"/>
      <c r="E111" s="4"/>
      <c r="F111" s="4"/>
      <c r="G111" s="4"/>
      <c r="H111" s="4"/>
      <c r="I111" s="4"/>
      <c r="J111" s="4"/>
      <c r="K111" s="4">
        <v>100</v>
      </c>
      <c r="L111" s="4"/>
      <c r="M111" s="4"/>
      <c r="N111" s="4"/>
      <c r="O111" s="4">
        <v>20</v>
      </c>
      <c r="P111" s="4"/>
      <c r="Q111" s="4"/>
      <c r="R111" s="20"/>
    </row>
    <row r="112" spans="1:18" x14ac:dyDescent="0.2">
      <c r="B112" s="4" t="s">
        <v>25</v>
      </c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>
        <v>20</v>
      </c>
      <c r="P112" s="4"/>
      <c r="Q112" s="4"/>
      <c r="R112" s="20"/>
    </row>
    <row r="113" spans="1:18" x14ac:dyDescent="0.2">
      <c r="R113" s="13"/>
    </row>
    <row r="114" spans="1:18" x14ac:dyDescent="0.2">
      <c r="A114" s="3" t="s">
        <v>51</v>
      </c>
      <c r="B114" s="5" t="s">
        <v>49</v>
      </c>
      <c r="C114" s="4"/>
      <c r="D114" s="4"/>
      <c r="E114" s="4">
        <v>200</v>
      </c>
      <c r="F114" s="4">
        <v>200</v>
      </c>
      <c r="G114" s="4">
        <v>200</v>
      </c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20"/>
    </row>
    <row r="115" spans="1:18" x14ac:dyDescent="0.2">
      <c r="B115" s="5" t="s">
        <v>49</v>
      </c>
      <c r="C115" s="4"/>
      <c r="D115" s="4"/>
      <c r="E115" s="4"/>
      <c r="F115" s="4"/>
      <c r="G115" s="4">
        <v>50</v>
      </c>
      <c r="H115" s="4">
        <v>50</v>
      </c>
      <c r="I115" s="4">
        <v>50</v>
      </c>
      <c r="J115" s="4">
        <v>50</v>
      </c>
      <c r="K115" s="4"/>
      <c r="L115" s="4"/>
      <c r="M115" s="4"/>
      <c r="N115" s="4"/>
      <c r="O115" s="4"/>
      <c r="P115" s="4"/>
      <c r="Q115" s="4"/>
      <c r="R115" s="20"/>
    </row>
    <row r="116" spans="1:18" x14ac:dyDescent="0.2">
      <c r="B116" s="4" t="s">
        <v>4</v>
      </c>
      <c r="C116" s="4"/>
      <c r="D116" s="4"/>
      <c r="E116" s="4"/>
      <c r="F116" s="4"/>
      <c r="G116" s="4"/>
      <c r="H116" s="4"/>
      <c r="I116" s="4">
        <v>20</v>
      </c>
      <c r="J116" s="4">
        <v>20</v>
      </c>
      <c r="K116" s="4">
        <v>20</v>
      </c>
      <c r="L116" s="4"/>
      <c r="M116" s="4"/>
      <c r="N116" s="4"/>
      <c r="O116" s="4"/>
      <c r="P116" s="4"/>
      <c r="Q116" s="4"/>
      <c r="R116" s="20"/>
    </row>
    <row r="117" spans="1:18" x14ac:dyDescent="0.2">
      <c r="B117" s="5" t="s">
        <v>15</v>
      </c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>
        <v>100</v>
      </c>
      <c r="N117" s="4">
        <v>100</v>
      </c>
      <c r="O117" s="4"/>
      <c r="P117" s="4"/>
      <c r="Q117" s="4"/>
      <c r="R117" s="20"/>
    </row>
    <row r="118" spans="1:18" x14ac:dyDescent="0.2">
      <c r="B118" s="5" t="s">
        <v>16</v>
      </c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>
        <v>50</v>
      </c>
      <c r="P118" s="4">
        <v>50</v>
      </c>
      <c r="Q118" s="4"/>
      <c r="R118" s="20"/>
    </row>
    <row r="119" spans="1:18" x14ac:dyDescent="0.2">
      <c r="B119" s="5" t="s">
        <v>15</v>
      </c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>
        <v>100</v>
      </c>
      <c r="P119" s="4">
        <v>100</v>
      </c>
      <c r="Q119" s="4"/>
      <c r="R119" s="20"/>
    </row>
    <row r="120" spans="1:18" x14ac:dyDescent="0.2">
      <c r="B120" s="5" t="s">
        <v>16</v>
      </c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>
        <v>50</v>
      </c>
      <c r="P120" s="4">
        <v>50</v>
      </c>
      <c r="Q120" s="4"/>
      <c r="R120" s="20"/>
    </row>
    <row r="121" spans="1:18" x14ac:dyDescent="0.2">
      <c r="B121" s="5" t="s">
        <v>17</v>
      </c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>
        <v>50</v>
      </c>
      <c r="N121" s="4">
        <v>50</v>
      </c>
      <c r="O121" s="4">
        <v>50</v>
      </c>
      <c r="P121" s="4"/>
      <c r="Q121" s="4"/>
      <c r="R121" s="20"/>
    </row>
    <row r="122" spans="1:18" x14ac:dyDescent="0.2">
      <c r="B122" s="5" t="s">
        <v>28</v>
      </c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>
        <v>100</v>
      </c>
      <c r="R122" s="20">
        <v>100</v>
      </c>
    </row>
    <row r="123" spans="1:18" x14ac:dyDescent="0.2">
      <c r="B123" s="4" t="s">
        <v>20</v>
      </c>
      <c r="C123" s="4"/>
      <c r="D123" s="4">
        <v>300</v>
      </c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20"/>
    </row>
    <row r="124" spans="1:18" x14ac:dyDescent="0.2">
      <c r="B124" s="4" t="s">
        <v>24</v>
      </c>
      <c r="C124" s="4"/>
      <c r="D124" s="4"/>
      <c r="E124" s="4"/>
      <c r="F124" s="4"/>
      <c r="G124" s="4"/>
      <c r="H124" s="4"/>
      <c r="I124" s="4"/>
      <c r="J124" s="4"/>
      <c r="K124" s="4">
        <v>100</v>
      </c>
      <c r="L124" s="4"/>
      <c r="M124" s="4"/>
      <c r="N124" s="4"/>
      <c r="O124" s="4">
        <v>20</v>
      </c>
      <c r="P124" s="4"/>
      <c r="Q124" s="4"/>
      <c r="R124" s="20"/>
    </row>
    <row r="125" spans="1:18" x14ac:dyDescent="0.2">
      <c r="B125" s="4" t="s">
        <v>25</v>
      </c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>
        <v>20</v>
      </c>
      <c r="P125" s="4"/>
      <c r="Q125" s="4"/>
      <c r="R125" s="20"/>
    </row>
    <row r="126" spans="1:18" x14ac:dyDescent="0.2">
      <c r="R126" s="13"/>
    </row>
    <row r="127" spans="1:18" x14ac:dyDescent="0.2">
      <c r="A127" s="3" t="s">
        <v>52</v>
      </c>
      <c r="B127" s="5" t="s">
        <v>49</v>
      </c>
      <c r="E127" s="4"/>
      <c r="F127" s="5"/>
      <c r="G127" s="4"/>
      <c r="H127" s="4"/>
      <c r="N127" s="4"/>
      <c r="O127" s="4">
        <v>50</v>
      </c>
      <c r="P127" s="4">
        <v>50</v>
      </c>
      <c r="Q127" s="4"/>
      <c r="R127" s="20"/>
    </row>
    <row r="128" spans="1:18" x14ac:dyDescent="0.2">
      <c r="B128" s="4" t="s">
        <v>4</v>
      </c>
      <c r="E128" s="4"/>
      <c r="F128" s="4"/>
      <c r="G128" s="4"/>
      <c r="H128" s="4"/>
      <c r="N128" s="4"/>
      <c r="O128" s="4"/>
      <c r="P128" s="4">
        <v>20</v>
      </c>
      <c r="Q128" s="4">
        <v>20</v>
      </c>
      <c r="R128" s="20">
        <v>20</v>
      </c>
    </row>
    <row r="129" spans="1:18" x14ac:dyDescent="0.2">
      <c r="B129" s="5" t="s">
        <v>15</v>
      </c>
      <c r="E129" s="4"/>
      <c r="F129" s="5"/>
      <c r="G129" s="4"/>
      <c r="H129" s="4"/>
      <c r="N129" s="4"/>
      <c r="O129" s="4"/>
      <c r="P129" s="4"/>
      <c r="Q129" s="4"/>
      <c r="R129" s="20">
        <v>100</v>
      </c>
    </row>
    <row r="130" spans="1:18" x14ac:dyDescent="0.2">
      <c r="B130" s="4" t="s">
        <v>24</v>
      </c>
      <c r="E130" s="4"/>
      <c r="F130" s="4"/>
      <c r="G130" s="4"/>
      <c r="H130" s="4"/>
      <c r="N130" s="4">
        <v>100</v>
      </c>
      <c r="O130" s="4"/>
      <c r="P130" s="4"/>
      <c r="Q130" s="4"/>
      <c r="R130" s="20"/>
    </row>
    <row r="131" spans="1:18" x14ac:dyDescent="0.2">
      <c r="B131" s="5"/>
      <c r="E131" s="4"/>
      <c r="F131" s="4"/>
      <c r="G131" s="4"/>
      <c r="H131" s="4"/>
      <c r="N131" s="4"/>
      <c r="O131" s="4"/>
      <c r="P131" s="4"/>
      <c r="Q131" s="4"/>
      <c r="R131" s="20"/>
    </row>
    <row r="132" spans="1:18" x14ac:dyDescent="0.2">
      <c r="A132" s="3" t="s">
        <v>52</v>
      </c>
      <c r="B132" s="5" t="s">
        <v>49</v>
      </c>
      <c r="E132" s="4"/>
      <c r="F132" s="5"/>
      <c r="G132" s="4"/>
      <c r="H132" s="4"/>
      <c r="N132" s="4"/>
      <c r="O132" s="4">
        <v>50</v>
      </c>
      <c r="P132" s="4">
        <v>50</v>
      </c>
      <c r="Q132" s="4"/>
      <c r="R132" s="20"/>
    </row>
    <row r="133" spans="1:18" x14ac:dyDescent="0.2">
      <c r="B133" s="4" t="s">
        <v>4</v>
      </c>
      <c r="E133" s="4"/>
      <c r="F133" s="4"/>
      <c r="G133" s="4"/>
      <c r="H133" s="4"/>
      <c r="N133" s="4"/>
      <c r="O133" s="4"/>
      <c r="P133" s="4">
        <v>20</v>
      </c>
      <c r="Q133" s="4">
        <v>20</v>
      </c>
      <c r="R133" s="20">
        <v>20</v>
      </c>
    </row>
    <row r="134" spans="1:18" x14ac:dyDescent="0.2">
      <c r="B134" s="5" t="s">
        <v>15</v>
      </c>
      <c r="E134" s="4"/>
      <c r="F134" s="5"/>
      <c r="G134" s="4"/>
      <c r="H134" s="4"/>
      <c r="N134" s="4"/>
      <c r="O134" s="4"/>
      <c r="P134" s="4"/>
      <c r="Q134" s="4"/>
      <c r="R134" s="20">
        <v>100</v>
      </c>
    </row>
    <row r="135" spans="1:18" x14ac:dyDescent="0.2">
      <c r="B135" s="4" t="s">
        <v>24</v>
      </c>
      <c r="E135" s="4"/>
      <c r="F135" s="4"/>
      <c r="G135" s="4"/>
      <c r="H135" s="4"/>
      <c r="N135" s="4">
        <v>100</v>
      </c>
      <c r="O135" s="4"/>
      <c r="P135" s="4"/>
      <c r="Q135" s="4"/>
      <c r="R135" s="20"/>
    </row>
    <row r="136" spans="1:18" x14ac:dyDescent="0.2">
      <c r="R136" s="13"/>
    </row>
    <row r="137" spans="1:18" x14ac:dyDescent="0.2">
      <c r="A137" s="3" t="s">
        <v>52</v>
      </c>
      <c r="B137" s="5" t="s">
        <v>49</v>
      </c>
      <c r="E137" s="4"/>
      <c r="F137" s="5"/>
      <c r="G137" s="4"/>
      <c r="H137" s="4"/>
      <c r="N137" s="4"/>
      <c r="O137" s="4">
        <v>50</v>
      </c>
      <c r="P137" s="4">
        <v>50</v>
      </c>
      <c r="Q137" s="4"/>
      <c r="R137" s="20"/>
    </row>
    <row r="138" spans="1:18" x14ac:dyDescent="0.2">
      <c r="B138" s="4" t="s">
        <v>4</v>
      </c>
      <c r="E138" s="4"/>
      <c r="F138" s="4"/>
      <c r="G138" s="4"/>
      <c r="H138" s="4"/>
      <c r="N138" s="4"/>
      <c r="O138" s="4"/>
      <c r="P138" s="4">
        <v>20</v>
      </c>
      <c r="Q138" s="4">
        <v>20</v>
      </c>
      <c r="R138" s="20">
        <v>20</v>
      </c>
    </row>
    <row r="139" spans="1:18" x14ac:dyDescent="0.2">
      <c r="B139" s="5" t="s">
        <v>15</v>
      </c>
      <c r="E139" s="4"/>
      <c r="F139" s="5"/>
      <c r="G139" s="4"/>
      <c r="H139" s="4"/>
      <c r="N139" s="4"/>
      <c r="O139" s="4"/>
      <c r="P139" s="4"/>
      <c r="Q139" s="4"/>
      <c r="R139" s="20">
        <v>100</v>
      </c>
    </row>
    <row r="140" spans="1:18" x14ac:dyDescent="0.2">
      <c r="B140" s="4" t="s">
        <v>24</v>
      </c>
      <c r="E140" s="4"/>
      <c r="F140" s="4"/>
      <c r="G140" s="4"/>
      <c r="H140" s="4"/>
      <c r="N140" s="4">
        <v>100</v>
      </c>
      <c r="O140" s="4"/>
      <c r="P140" s="4"/>
      <c r="Q140" s="4"/>
      <c r="R140" s="20"/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2276328-C5CF-42BC-811E-7B93C06B7DB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PLAN DE DEMANDE</vt:lpstr>
      <vt:lpstr>MACRO-GAMMES</vt:lpstr>
      <vt:lpstr>CALCUL DE CHARGES</vt:lpstr>
      <vt:lpstr>DATA MACRO-GAMMES</vt:lpstr>
      <vt:lpstr>EXEMPLE RESULTAT</vt:lpstr>
    </vt:vector>
  </TitlesOfParts>
  <Company>Sagem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Sagem</dc:creator>
  <cp:lastModifiedBy>Vincent LASSUS (FR)</cp:lastModifiedBy>
  <cp:lastPrinted>2009-09-09T14:16:46Z</cp:lastPrinted>
  <dcterms:created xsi:type="dcterms:W3CDTF">2008-12-15T12:06:22Z</dcterms:created>
  <dcterms:modified xsi:type="dcterms:W3CDTF">2024-03-26T15:22:13Z</dcterms:modified>
</cp:coreProperties>
</file>