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ira972j\Desktop\"/>
    </mc:Choice>
  </mc:AlternateContent>
  <bookViews>
    <workbookView xWindow="0" yWindow="0" windowWidth="20925" windowHeight="9735" tabRatio="773" activeTab="2"/>
  </bookViews>
  <sheets>
    <sheet name="TABLEAU DE BORD" sheetId="16" r:id="rId1"/>
    <sheet name="KIRA" sheetId="18" r:id="rId2"/>
    <sheet name="Feuil1" sheetId="19" r:id="rId3"/>
  </sheets>
  <definedNames>
    <definedName name="année_2015">#REF!</definedName>
    <definedName name="CalendrierAnnée">#REF!</definedName>
    <definedName name="CléCongés">#REF!</definedName>
    <definedName name="CléMaladie">#REF!</definedName>
    <definedName name="CléPersonnalisée1">#REF!</definedName>
    <definedName name="CléPersonnalisée2">#REF!</definedName>
    <definedName name="CléPersonnelle">#REF!</definedName>
    <definedName name="ÉtiquetteCléCongés">#REF!</definedName>
    <definedName name="ÉtiquetteCléMaladie">#REF!</definedName>
    <definedName name="ÉtiquetteCléPersonnalisée1">#REF!</definedName>
    <definedName name="ÉtiquetteCléPersonnalisée2">#REF!</definedName>
    <definedName name="ÉtiquetteCléPersonnelle">#REF!</definedName>
  </definedNames>
  <calcPr calcId="152511"/>
</workbook>
</file>

<file path=xl/calcChain.xml><?xml version="1.0" encoding="utf-8"?>
<calcChain xmlns="http://schemas.openxmlformats.org/spreadsheetml/2006/main">
  <c r="B1" i="18" l="1"/>
  <c r="A1" i="19"/>
  <c r="L6" i="16" l="1"/>
  <c r="V6" i="16"/>
  <c r="Z6" i="16"/>
  <c r="X6" i="16"/>
  <c r="T6" i="16"/>
  <c r="R6" i="16"/>
  <c r="N6" i="16"/>
  <c r="K6" i="16"/>
  <c r="J6" i="16"/>
  <c r="I6" i="16"/>
  <c r="H6" i="16"/>
  <c r="F6" i="16"/>
  <c r="AV35" i="18" l="1"/>
  <c r="AU35" i="18"/>
  <c r="Y6" i="16" s="1"/>
  <c r="AR35" i="18"/>
  <c r="AQ35" i="18"/>
  <c r="W6" i="16" s="1"/>
  <c r="AN35" i="18"/>
  <c r="AM35" i="18"/>
  <c r="U6" i="16" s="1"/>
  <c r="AJ35" i="18"/>
  <c r="AI35" i="18"/>
  <c r="S6" i="16" s="1"/>
  <c r="AF35" i="18"/>
  <c r="AE35" i="18"/>
  <c r="Q6" i="16" s="1"/>
  <c r="AB35" i="18"/>
  <c r="P6" i="16" s="1"/>
  <c r="AA35" i="18"/>
  <c r="O6" i="16" s="1"/>
  <c r="W35" i="18"/>
  <c r="M6" i="16" s="1"/>
  <c r="X35" i="18"/>
  <c r="T35" i="18"/>
  <c r="S35" i="18"/>
  <c r="P35" i="18"/>
  <c r="O35" i="18"/>
  <c r="L35" i="18"/>
  <c r="K35" i="18"/>
  <c r="G6" i="16" s="1"/>
  <c r="H35" i="18"/>
  <c r="G35" i="18"/>
  <c r="E6" i="16" s="1"/>
  <c r="D35" i="18"/>
  <c r="D6" i="16" s="1"/>
  <c r="C35" i="18"/>
  <c r="C6" i="16" s="1"/>
  <c r="AT5" i="18"/>
  <c r="AT6" i="18"/>
  <c r="AT7" i="18"/>
  <c r="AT8" i="18"/>
  <c r="AT9" i="18"/>
  <c r="AT10" i="18"/>
  <c r="AT11" i="18"/>
  <c r="AT12" i="18"/>
  <c r="AT13" i="18"/>
  <c r="AT14" i="18"/>
  <c r="AT15" i="18"/>
  <c r="AT16" i="18"/>
  <c r="AT17" i="18"/>
  <c r="AT18" i="18"/>
  <c r="AT19" i="18"/>
  <c r="AT20" i="18"/>
  <c r="AT21" i="18"/>
  <c r="AT22" i="18"/>
  <c r="AT23" i="18"/>
  <c r="AT24" i="18"/>
  <c r="AT25" i="18"/>
  <c r="AT26" i="18"/>
  <c r="AT27" i="18"/>
  <c r="AT28" i="18"/>
  <c r="AT29" i="18"/>
  <c r="AT30" i="18"/>
  <c r="AT31" i="18"/>
  <c r="AT32" i="18"/>
  <c r="AT33" i="18"/>
  <c r="AT34" i="18"/>
  <c r="AT4" i="18"/>
  <c r="AP5" i="18"/>
  <c r="AP6" i="18"/>
  <c r="AP7" i="18"/>
  <c r="AP8" i="18"/>
  <c r="AP9" i="18"/>
  <c r="AP10" i="18"/>
  <c r="AP11" i="18"/>
  <c r="AP12" i="18"/>
  <c r="AP13" i="18"/>
  <c r="AP14" i="18"/>
  <c r="AP15" i="18"/>
  <c r="AP16" i="18"/>
  <c r="AP17" i="18"/>
  <c r="AP18" i="18"/>
  <c r="AP19" i="18"/>
  <c r="AP20" i="18"/>
  <c r="AP21" i="18"/>
  <c r="AP22" i="18"/>
  <c r="AP23" i="18"/>
  <c r="AP24" i="18"/>
  <c r="AP25" i="18"/>
  <c r="AP26" i="18"/>
  <c r="AP27" i="18"/>
  <c r="AP28" i="18"/>
  <c r="AP29" i="18"/>
  <c r="AP30" i="18"/>
  <c r="AP31" i="18"/>
  <c r="AP32" i="18"/>
  <c r="AP33" i="18"/>
  <c r="AP4" i="18"/>
  <c r="AL5" i="18"/>
  <c r="AL6" i="18"/>
  <c r="AL7" i="18"/>
  <c r="AL8" i="18"/>
  <c r="AL9" i="18"/>
  <c r="AL10" i="18"/>
  <c r="AL11" i="18"/>
  <c r="AL12" i="18"/>
  <c r="AL13" i="18"/>
  <c r="AL14" i="18"/>
  <c r="AL15" i="18"/>
  <c r="AL16" i="18"/>
  <c r="AL17" i="18"/>
  <c r="AL18" i="18"/>
  <c r="AL19" i="18"/>
  <c r="AL20" i="18"/>
  <c r="AL21" i="18"/>
  <c r="AL22" i="18"/>
  <c r="AL23" i="18"/>
  <c r="AL24" i="18"/>
  <c r="AL25" i="18"/>
  <c r="AL26" i="18"/>
  <c r="AL27" i="18"/>
  <c r="AL28" i="18"/>
  <c r="AL29" i="18"/>
  <c r="AL30" i="18"/>
  <c r="AL31" i="18"/>
  <c r="AL32" i="18"/>
  <c r="AL33" i="18"/>
  <c r="AL34" i="18"/>
  <c r="AL4" i="18"/>
  <c r="AH5" i="18"/>
  <c r="AH6" i="18"/>
  <c r="AH7" i="18"/>
  <c r="AH8" i="18"/>
  <c r="AH9" i="18"/>
  <c r="AH10" i="18"/>
  <c r="AH11" i="18"/>
  <c r="AH12" i="18"/>
  <c r="AH13" i="18"/>
  <c r="AH14" i="18"/>
  <c r="AH15" i="18"/>
  <c r="AH16" i="18"/>
  <c r="AH17" i="18"/>
  <c r="AH18" i="18"/>
  <c r="AH19" i="18"/>
  <c r="AH20" i="18"/>
  <c r="AH21" i="18"/>
  <c r="AH22" i="18"/>
  <c r="AH23" i="18"/>
  <c r="AH24" i="18"/>
  <c r="AH25" i="18"/>
  <c r="AH26" i="18"/>
  <c r="AH27" i="18"/>
  <c r="AH28" i="18"/>
  <c r="AH29" i="18"/>
  <c r="AH30" i="18"/>
  <c r="AH31" i="18"/>
  <c r="AH32" i="18"/>
  <c r="AH33" i="18"/>
  <c r="AH4" i="18"/>
  <c r="AD5" i="18"/>
  <c r="AD6" i="18"/>
  <c r="AD7" i="18"/>
  <c r="AD8" i="18"/>
  <c r="AD9" i="18"/>
  <c r="AD10" i="18"/>
  <c r="AD11" i="18"/>
  <c r="AD12" i="18"/>
  <c r="AD13" i="18"/>
  <c r="AD14" i="18"/>
  <c r="AD15" i="18"/>
  <c r="AD16" i="18"/>
  <c r="AD17" i="18"/>
  <c r="AD18" i="18"/>
  <c r="AD19" i="18"/>
  <c r="AD20" i="18"/>
  <c r="AD21" i="18"/>
  <c r="AD22" i="18"/>
  <c r="AD23" i="18"/>
  <c r="AD24" i="18"/>
  <c r="AD25" i="18"/>
  <c r="AD26" i="18"/>
  <c r="AD27" i="18"/>
  <c r="AD28" i="18"/>
  <c r="AD29" i="18"/>
  <c r="AD30" i="18"/>
  <c r="AD31" i="18"/>
  <c r="AD32" i="18"/>
  <c r="AD33" i="18"/>
  <c r="AD34" i="18"/>
  <c r="AD4" i="18"/>
  <c r="Z5" i="18"/>
  <c r="Z6" i="18"/>
  <c r="Z7" i="18"/>
  <c r="Z8" i="18"/>
  <c r="Z9" i="18"/>
  <c r="Z10" i="18"/>
  <c r="Z11" i="18"/>
  <c r="Z12" i="18"/>
  <c r="Z13" i="18"/>
  <c r="Z14" i="18"/>
  <c r="Z15" i="18"/>
  <c r="Z16" i="18"/>
  <c r="Z17" i="18"/>
  <c r="Z18" i="18"/>
  <c r="Z19" i="18"/>
  <c r="Z20" i="18"/>
  <c r="Z21" i="18"/>
  <c r="Z22" i="18"/>
  <c r="Z23" i="18"/>
  <c r="Z24" i="18"/>
  <c r="Z25" i="18"/>
  <c r="Z26" i="18"/>
  <c r="Z27" i="18"/>
  <c r="Z28" i="18"/>
  <c r="Z29" i="18"/>
  <c r="Z30" i="18"/>
  <c r="Z31" i="18"/>
  <c r="Z32" i="18"/>
  <c r="Z33" i="18"/>
  <c r="Z34" i="18"/>
  <c r="Z4" i="18"/>
  <c r="V5" i="18"/>
  <c r="V6" i="18"/>
  <c r="V7" i="18"/>
  <c r="V8" i="18"/>
  <c r="V9" i="18"/>
  <c r="V10" i="18"/>
  <c r="V11" i="18"/>
  <c r="V12" i="18"/>
  <c r="V13" i="18"/>
  <c r="V14" i="18"/>
  <c r="V15" i="18"/>
  <c r="V16" i="18"/>
  <c r="V17" i="18"/>
  <c r="V18" i="18"/>
  <c r="V19" i="18"/>
  <c r="V20" i="18"/>
  <c r="V21" i="18"/>
  <c r="V22" i="18"/>
  <c r="V23" i="18"/>
  <c r="V24" i="18"/>
  <c r="V25" i="18"/>
  <c r="V26" i="18"/>
  <c r="V27" i="18"/>
  <c r="V28" i="18"/>
  <c r="V29" i="18"/>
  <c r="V30" i="18"/>
  <c r="V31" i="18"/>
  <c r="V32" i="18"/>
  <c r="V33" i="18"/>
  <c r="V4" i="18"/>
  <c r="R5" i="18"/>
  <c r="R6" i="18"/>
  <c r="R7" i="18"/>
  <c r="R8" i="18"/>
  <c r="R9" i="18"/>
  <c r="R10" i="18"/>
  <c r="R11" i="18"/>
  <c r="R12" i="18"/>
  <c r="R13" i="18"/>
  <c r="R14" i="18"/>
  <c r="R15" i="18"/>
  <c r="R16" i="18"/>
  <c r="R17" i="18"/>
  <c r="R18" i="18"/>
  <c r="R19" i="18"/>
  <c r="R20" i="18"/>
  <c r="R21" i="18"/>
  <c r="R22" i="18"/>
  <c r="R23" i="18"/>
  <c r="R24" i="18"/>
  <c r="R25" i="18"/>
  <c r="R26" i="18"/>
  <c r="R27" i="18"/>
  <c r="R28" i="18"/>
  <c r="R29" i="18"/>
  <c r="R30" i="18"/>
  <c r="R31" i="18"/>
  <c r="R32" i="18"/>
  <c r="R33" i="18"/>
  <c r="R34" i="18"/>
  <c r="R4" i="18"/>
  <c r="N5" i="18"/>
  <c r="N6" i="18"/>
  <c r="N7" i="18"/>
  <c r="N8" i="18"/>
  <c r="N9" i="18"/>
  <c r="N10" i="18"/>
  <c r="N11" i="18"/>
  <c r="N12" i="18"/>
  <c r="N13" i="18"/>
  <c r="N14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4" i="18"/>
  <c r="F4" i="18"/>
  <c r="B4" i="18"/>
  <c r="J4" i="18"/>
  <c r="J5" i="18"/>
  <c r="J6" i="18"/>
  <c r="J7" i="18"/>
  <c r="J8" i="18"/>
  <c r="J9" i="18"/>
  <c r="J10" i="18"/>
  <c r="J11" i="18"/>
  <c r="J12" i="18"/>
  <c r="J13" i="18"/>
  <c r="J14" i="18"/>
  <c r="J15" i="18"/>
  <c r="J16" i="18"/>
  <c r="J17" i="18"/>
  <c r="J18" i="18"/>
  <c r="J19" i="18"/>
  <c r="J20" i="18"/>
  <c r="J21" i="18"/>
  <c r="J22" i="18"/>
  <c r="J23" i="18"/>
  <c r="J24" i="18"/>
  <c r="J25" i="18"/>
  <c r="J26" i="18"/>
  <c r="J27" i="18"/>
  <c r="J28" i="18"/>
  <c r="J29" i="18"/>
  <c r="J30" i="18"/>
  <c r="J31" i="18"/>
  <c r="J32" i="18"/>
  <c r="J33" i="18"/>
  <c r="J34" i="18"/>
  <c r="F9" i="18"/>
  <c r="B28" i="18" l="1"/>
  <c r="F12" i="18"/>
  <c r="B12" i="18"/>
  <c r="F8" i="18"/>
  <c r="B20" i="18"/>
  <c r="B27" i="18"/>
  <c r="F22" i="18"/>
  <c r="B10" i="18"/>
  <c r="B33" i="18"/>
  <c r="F20" i="18"/>
  <c r="B32" i="18"/>
  <c r="B24" i="18"/>
  <c r="B16" i="18"/>
  <c r="B8" i="18"/>
  <c r="F29" i="18"/>
  <c r="F19" i="18"/>
  <c r="F7" i="18"/>
  <c r="F13" i="18"/>
  <c r="B34" i="18"/>
  <c r="F31" i="18"/>
  <c r="B25" i="18"/>
  <c r="F30" i="18"/>
  <c r="B31" i="18"/>
  <c r="B23" i="18"/>
  <c r="B15" i="18"/>
  <c r="B7" i="18"/>
  <c r="F28" i="18"/>
  <c r="F16" i="18"/>
  <c r="F6" i="18"/>
  <c r="B19" i="18"/>
  <c r="B26" i="18"/>
  <c r="F21" i="18"/>
  <c r="B9" i="18"/>
  <c r="B30" i="18"/>
  <c r="B22" i="18"/>
  <c r="B14" i="18"/>
  <c r="B6" i="18"/>
  <c r="F27" i="18"/>
  <c r="F15" i="18"/>
  <c r="F5" i="18"/>
  <c r="F23" i="18"/>
  <c r="B11" i="18"/>
  <c r="B18" i="18"/>
  <c r="F11" i="18"/>
  <c r="B17" i="18"/>
  <c r="B29" i="18"/>
  <c r="B21" i="18"/>
  <c r="B13" i="18"/>
  <c r="B5" i="18"/>
  <c r="F24" i="18"/>
  <c r="F14" i="18"/>
  <c r="F26" i="18"/>
  <c r="F18" i="18"/>
  <c r="F10" i="18"/>
  <c r="F25" i="18"/>
  <c r="F17" i="18"/>
</calcChain>
</file>

<file path=xl/sharedStrings.xml><?xml version="1.0" encoding="utf-8"?>
<sst xmlns="http://schemas.openxmlformats.org/spreadsheetml/2006/main" count="108" uniqueCount="48">
  <si>
    <t>janvier</t>
  </si>
  <si>
    <t>février</t>
  </si>
  <si>
    <t>JANVIER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</si>
  <si>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</si>
  <si>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</si>
  <si>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</si>
  <si>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</si>
  <si>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</si>
  <si>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</si>
  <si>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</si>
  <si>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</si>
  <si>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</si>
  <si>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DECEMBDRE</t>
  </si>
  <si>
    <t>FÉVRIER</t>
  </si>
  <si>
    <t>AOÛT</t>
  </si>
  <si>
    <t>DÉCEMBRE</t>
  </si>
  <si>
    <t>EMPLOYER</t>
  </si>
  <si>
    <t>m</t>
  </si>
  <si>
    <t>r</t>
  </si>
  <si>
    <t>p</t>
  </si>
  <si>
    <t>c</t>
  </si>
  <si>
    <t>d</t>
  </si>
  <si>
    <t>a</t>
  </si>
  <si>
    <t>Maladie</t>
  </si>
  <si>
    <t>Autre</t>
  </si>
  <si>
    <t>Deces</t>
  </si>
  <si>
    <t>Conger</t>
  </si>
  <si>
    <t>Perso</t>
  </si>
  <si>
    <t>M</t>
  </si>
  <si>
    <t>P</t>
  </si>
  <si>
    <t>A</t>
  </si>
  <si>
    <t>D</t>
  </si>
  <si>
    <t>C</t>
  </si>
  <si>
    <t>R</t>
  </si>
  <si>
    <t>Retard</t>
  </si>
  <si>
    <t>ABS/RETARD</t>
  </si>
  <si>
    <t>TOTAL</t>
  </si>
  <si>
    <t>DUPONT</t>
  </si>
  <si>
    <t>KIRA</t>
  </si>
  <si>
    <t>TOTO</t>
  </si>
  <si>
    <t>AA</t>
  </si>
  <si>
    <t>cc</t>
  </si>
  <si>
    <t>FRANCINE</t>
  </si>
  <si>
    <t>Fifi</t>
  </si>
  <si>
    <t>jimmy</t>
  </si>
  <si>
    <t>elie</t>
  </si>
  <si>
    <t>lol</t>
  </si>
  <si>
    <t>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</si>
</sst>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3"/>
      <name val="Calibri"/>
      <family val="2"/>
      <scheme val="major"/>
    </font>
    <font>
      <sz val="18"/>
      <color theme="3"/>
      <name val="Calibri"/>
      <family val="2"/>
      <scheme val="minor"/>
    </font>
    <font>
      <sz val="11"/>
      <color theme="1"/>
      <name val="Bodoni MT"/>
      <family val="1"/>
    </font>
    <font>
      <b/>
      <sz val="26"/>
      <color theme="1"/>
      <name val="Calibri"/>
      <family val="2"/>
      <scheme val="minor"/>
    </font>
    <font>
      <b/>
      <sz val="18"/>
      <color theme="1"/>
      <name val="BatangChe"/>
      <family val="3"/>
    </font>
    <font>
      <b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2D050"/>
      <name val="Calibri"/>
      <family val="2"/>
      <scheme val="minor"/>
    </font>
    <font>
      <sz val="10"/>
      <color rgb="FF333333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5">
    <xf numFmtId="0" fontId="0" fillId="0" borderId="0" xfId="0"/>
    <xf numFmtId="0" fontId="0" fillId="0" borderId="0" xfId="0" applyProtection="1">
      <protection locked="0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0" borderId="0" xfId="0" applyNumberFormat="1"/>
    <xf numFmtId="0" fontId="0" fillId="0" borderId="0" xfId="0" applyFont="1" applyAlignment="1">
      <alignment horizontal="center" vertical="center"/>
    </xf>
    <xf numFmtId="0" fontId="0" fillId="4" borderId="1" xfId="0" applyFill="1" applyBorder="1"/>
    <xf numFmtId="0" fontId="8" fillId="3" borderId="0" xfId="0" applyFont="1" applyFill="1" applyAlignment="1">
      <alignment horizontal="center" vertical="center"/>
    </xf>
    <xf numFmtId="0" fontId="0" fillId="0" borderId="1" xfId="0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NumberFormat="1" applyFill="1" applyBorder="1" applyProtection="1">
      <protection locked="0"/>
    </xf>
    <xf numFmtId="0" fontId="6" fillId="0" borderId="1" xfId="0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>
      <alignment horizontal="left" vertical="top" wrapText="1"/>
    </xf>
    <xf numFmtId="0" fontId="9" fillId="0" borderId="1" xfId="0" applyFont="1" applyBorder="1"/>
    <xf numFmtId="0" fontId="0" fillId="4" borderId="5" xfId="0" applyFill="1" applyBorder="1" applyAlignment="1">
      <alignment horizontal="center" vertical="center"/>
    </xf>
    <xf numFmtId="0" fontId="0" fillId="0" borderId="0" xfId="0" applyBorder="1"/>
    <xf numFmtId="0" fontId="10" fillId="0" borderId="1" xfId="0" applyFont="1" applyBorder="1"/>
    <xf numFmtId="0" fontId="0" fillId="0" borderId="1" xfId="0" applyFill="1" applyBorder="1" applyAlignment="1" applyProtection="1">
      <alignment horizontal="center" vertical="center"/>
      <protection locked="0"/>
    </xf>
    <xf numFmtId="0" fontId="3" fillId="0" borderId="4" xfId="0" applyNumberFormat="1" applyFont="1" applyFill="1" applyBorder="1" applyAlignment="1">
      <alignment horizontal="center" vertical="center" wrapText="1"/>
    </xf>
    <xf numFmtId="0" fontId="0" fillId="0" borderId="0" xfId="0" applyBorder="1" applyProtection="1"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9" xfId="0" applyNumberFormat="1" applyFont="1" applyFill="1" applyBorder="1" applyAlignment="1">
      <alignment horizontal="left" vertical="top" wrapText="1"/>
    </xf>
    <xf numFmtId="0" fontId="3" fillId="0" borderId="0" xfId="0" applyNumberFormat="1" applyFont="1" applyFill="1" applyBorder="1" applyAlignment="1">
      <alignment horizontal="left" vertical="top" wrapText="1"/>
    </xf>
    <xf numFmtId="0" fontId="0" fillId="0" borderId="4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1" xfId="0" applyNumberFormat="1" applyFont="1" applyFill="1" applyBorder="1" applyAlignment="1">
      <alignment horizontal="left" vertical="top" wrapText="1"/>
    </xf>
    <xf numFmtId="0" fontId="0" fillId="0" borderId="0" xfId="0" applyFill="1"/>
    <xf numFmtId="0" fontId="0" fillId="0" borderId="0" xfId="0" applyFill="1" applyAlignment="1">
      <alignment horizontal="center"/>
    </xf>
    <xf numFmtId="0" fontId="15" fillId="0" borderId="0" xfId="0" applyFont="1" applyFill="1"/>
    <xf numFmtId="0" fontId="0" fillId="0" borderId="0" xfId="0" applyAlignment="1">
      <alignment horizontal="center" vertical="center"/>
    </xf>
    <xf numFmtId="0" fontId="0" fillId="0" borderId="1" xfId="0" applyBorder="1" applyProtection="1">
      <protection locked="0"/>
    </xf>
    <xf numFmtId="0" fontId="3" fillId="3" borderId="2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3" fillId="5" borderId="0" xfId="0" applyFont="1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0" fontId="13" fillId="9" borderId="0" xfId="0" applyFont="1" applyFill="1" applyAlignment="1">
      <alignment horizontal="center" vertical="center"/>
    </xf>
    <xf numFmtId="0" fontId="13" fillId="8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</cellXfs>
  <cellStyles count="5">
    <cellStyle name="Normal" xfId="0" builtinId="0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2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0006"/>
      </font>
    </dxf>
    <dxf>
      <font>
        <color rgb="FF9C0006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Employee Absence Table" pivot="0" count="13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secondRowStripe" dxfId="16"/>
      <tableStyleElement type="firstColumnStripe" dxfId="15"/>
      <tableStyleElement type="secondColumnStripe" dxfId="14"/>
      <tableStyleElement type="firstHeaderCell" dxfId="13"/>
      <tableStyleElement type="lastHeaderCell" dxfId="12"/>
      <tableStyleElement type="firstTotalCell" dxfId="11"/>
      <tableStyleElement type="lastTotalCell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552450</xdr:colOff>
          <xdr:row>2</xdr:row>
          <xdr:rowOff>133350</xdr:rowOff>
        </xdr:from>
        <xdr:to>
          <xdr:col>28</xdr:col>
          <xdr:colOff>609600</xdr:colOff>
          <xdr:row>4</xdr:row>
          <xdr:rowOff>57150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A-Z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552450</xdr:colOff>
          <xdr:row>4</xdr:row>
          <xdr:rowOff>57150</xdr:rowOff>
        </xdr:from>
        <xdr:to>
          <xdr:col>28</xdr:col>
          <xdr:colOff>609600</xdr:colOff>
          <xdr:row>5</xdr:row>
          <xdr:rowOff>171450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 Z-A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28575</xdr:colOff>
          <xdr:row>0</xdr:row>
          <xdr:rowOff>19050</xdr:rowOff>
        </xdr:from>
        <xdr:to>
          <xdr:col>49</xdr:col>
          <xdr:colOff>0</xdr:colOff>
          <xdr:row>0</xdr:row>
          <xdr:rowOff>352425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Employee Absenc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AF36"/>
  <sheetViews>
    <sheetView workbookViewId="0">
      <selection activeCell="B4" sqref="B4:Z17"/>
    </sheetView>
  </sheetViews>
  <sheetFormatPr baseColWidth="10" defaultRowHeight="15" x14ac:dyDescent="0.25"/>
  <cols>
    <col min="1" max="1" width="1.7109375" style="1" customWidth="1"/>
    <col min="2" max="2" width="23.140625" style="1" customWidth="1"/>
    <col min="3" max="26" width="5.140625" style="1" customWidth="1"/>
    <col min="27" max="16384" width="11.42578125" style="1"/>
  </cols>
  <sheetData>
    <row r="2" spans="2:32" x14ac:dyDescent="0.25">
      <c r="C2" s="28">
        <v>1</v>
      </c>
      <c r="D2" s="28"/>
      <c r="E2" s="28">
        <v>2</v>
      </c>
      <c r="F2" s="28"/>
      <c r="G2" s="28">
        <v>3</v>
      </c>
      <c r="H2" s="28"/>
      <c r="I2" s="28">
        <v>4</v>
      </c>
      <c r="J2" s="28"/>
      <c r="K2" s="28">
        <v>5</v>
      </c>
      <c r="L2" s="28"/>
      <c r="M2" s="28">
        <v>6</v>
      </c>
      <c r="N2" s="28"/>
      <c r="O2" s="28">
        <v>7</v>
      </c>
      <c r="P2" s="28"/>
      <c r="Q2" s="28">
        <v>8</v>
      </c>
      <c r="R2" s="28"/>
      <c r="S2" s="28">
        <v>9</v>
      </c>
      <c r="T2" s="28"/>
      <c r="U2" s="28">
        <v>10</v>
      </c>
      <c r="V2" s="28"/>
      <c r="W2" s="28">
        <v>11</v>
      </c>
      <c r="X2" s="28"/>
      <c r="Y2" s="28">
        <v>12</v>
      </c>
      <c r="Z2" s="28"/>
    </row>
    <row r="3" spans="2:32" x14ac:dyDescent="0.25">
      <c r="B3" s="20" t="s">
        <v>16</v>
      </c>
      <c r="C3" s="35" t="s">
        <v>2</v>
      </c>
      <c r="D3" s="36"/>
      <c r="E3" s="35" t="s">
        <v>13</v>
      </c>
      <c r="F3" s="36"/>
      <c r="G3" s="35" t="s">
        <v>3</v>
      </c>
      <c r="H3" s="36"/>
      <c r="I3" s="35" t="s">
        <v>4</v>
      </c>
      <c r="J3" s="36"/>
      <c r="K3" s="35" t="s">
        <v>5</v>
      </c>
      <c r="L3" s="36"/>
      <c r="M3" s="35" t="s">
        <v>6</v>
      </c>
      <c r="N3" s="36"/>
      <c r="O3" s="35" t="s">
        <v>7</v>
      </c>
      <c r="P3" s="36"/>
      <c r="Q3" s="35" t="s">
        <v>14</v>
      </c>
      <c r="R3" s="36"/>
      <c r="S3" s="35" t="s">
        <v>9</v>
      </c>
      <c r="T3" s="36"/>
      <c r="U3" s="35" t="s">
        <v>10</v>
      </c>
      <c r="V3" s="36"/>
      <c r="W3" s="35" t="s">
        <v>11</v>
      </c>
      <c r="X3" s="36"/>
      <c r="Y3" s="35" t="s">
        <v>15</v>
      </c>
      <c r="Z3" s="36"/>
      <c r="AA3" s="11"/>
      <c r="AB3" s="11"/>
      <c r="AC3" s="11"/>
      <c r="AD3" s="11"/>
      <c r="AE3" s="11"/>
      <c r="AF3" s="11"/>
    </row>
    <row r="4" spans="2:32" x14ac:dyDescent="0.25">
      <c r="B4" s="14" t="s">
        <v>39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1"/>
      <c r="AB4" s="11"/>
      <c r="AC4" s="11"/>
      <c r="AD4" s="11"/>
      <c r="AE4" s="11"/>
      <c r="AF4" s="11"/>
    </row>
    <row r="5" spans="2:32" x14ac:dyDescent="0.25">
      <c r="B5" s="29" t="s">
        <v>46</v>
      </c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1"/>
      <c r="AB5" s="11"/>
      <c r="AC5" s="11"/>
      <c r="AD5" s="11"/>
      <c r="AE5" s="11"/>
      <c r="AF5" s="11"/>
    </row>
    <row r="6" spans="2:32" x14ac:dyDescent="0.25">
      <c r="B6" s="29" t="s">
        <v>38</v>
      </c>
      <c r="C6" s="22">
        <f>CHOOSE($C$2,KIRA!$C$35,KIRA!$G$35,KIRA!$K$35,KIRA!$O$35,KIRA!$S$35,KIRA!$W$35,KIRA!$AA$35,KIRA!$AE$35,KIRA!$AI$35,KIRA!$AM$35,KIRA!$AQ$35,KIRA!$AU$35)</f>
        <v>7</v>
      </c>
      <c r="D6" s="23">
        <f>CHOOSE($C$2,KIRA!$D$35,KIRA!$H$35,KIRA!$L$35,KIRA!$P$35,KIRA!$T$35,KIRA!$X$35,KIRA!$AB$35,KIRA!$AF$35,KIRA!$AJ$35,KIRA!$AN$35,KIRA!$AR$35,KIRA!$AV$35)</f>
        <v>3</v>
      </c>
      <c r="E6" s="22">
        <f>CHOOSE($E$2,KIRA!$C$35,KIRA!$G$35,KIRA!$K$35,KIRA!$O$35,KIRA!$S$35,KIRA!$W$35,KIRA!$AA$35,KIRA!$AE$35,KIRA!$AI$35,KIRA!$AM$35,KIRA!$AQ$35,KIRA!$AU$35)</f>
        <v>1</v>
      </c>
      <c r="F6" s="23">
        <f>CHOOSE($E$2,KIRA!$D$35,KIRA!$H$35,KIRA!$L$35,KIRA!$P$35,KIRA!$T$35,KIRA!$X$35,KIRA!$AB$35,KIRA!$AF$35,KIRA!$AJ$35,KIRA!$AN$35,KIRA!$AR$35,KIRA!$AV$35)</f>
        <v>0</v>
      </c>
      <c r="G6" s="22">
        <f>CHOOSE($G$2,KIRA!$C$35,KIRA!$G$35,KIRA!$K$35,KIRA!$O$35,KIRA!$S$35,KIRA!$W$35,KIRA!$AA$35,KIRA!$AE$35,KIRA!$AI$35,KIRA!$AM$35,KIRA!$AQ$35,KIRA!$AU$35)</f>
        <v>1</v>
      </c>
      <c r="H6" s="23">
        <f>CHOOSE($G$2,KIRA!$D$35,KIRA!$H$35,KIRA!$L$35,KIRA!$P$35,KIRA!$T$35,KIRA!$X$35,KIRA!$AB$35,KIRA!$AF$35,KIRA!$AJ$35,KIRA!$AN$35,KIRA!$AR$35,KIRA!$AV$35)</f>
        <v>0</v>
      </c>
      <c r="I6" s="22">
        <f>CHOOSE($I$2,KIRA!$C$35,KIRA!$G$35,KIRA!$K$35,KIRA!$O$35,KIRA!$S$35,KIRA!$W$35,KIRA!$AA$35,KIRA!$AE$35,KIRA!$AI$35,KIRA!$AM$35,KIRA!$AQ$35,KIRA!$AU$35)</f>
        <v>2</v>
      </c>
      <c r="J6" s="23">
        <f>CHOOSE($I$2,KIRA!$D$35,KIRA!$H$35,KIRA!$L$35,KIRA!$P$35,KIRA!$T$35,KIRA!$X$35,KIRA!$AB$35,KIRA!$AF$35,KIRA!$AJ$35,KIRA!$AN$35,KIRA!$AR$35,KIRA!$AV$35)</f>
        <v>0</v>
      </c>
      <c r="K6" s="22">
        <f>CHOOSE($K$2,KIRA!$C$35,KIRA!$G$35,KIRA!$K$35,KIRA!$O$35,KIRA!$S$35,KIRA!$W$35,KIRA!$AA$35,KIRA!$AE$35,KIRA!$AI$35,KIRA!$AM$35,KIRA!$AQ$35,KIRA!$AU$35)</f>
        <v>1</v>
      </c>
      <c r="L6" s="23">
        <f>CHOOSE($K$2,KIRA!$D$35,KIRA!$H$35,KIRA!$L$35,KIRA!$P$35,KIRA!$T$35,KIRA!$X$35,KIRA!$AB$35,KIRA!$AF$35,KIRA!$AJ$35,KIRA!$AN$35,KIRA!$AR$35,KIRA!$AV$35)</f>
        <v>1</v>
      </c>
      <c r="M6" s="22">
        <f>CHOOSE($M$2,KIRA!$C$35,KIRA!$G$35,KIRA!$K$35,KIRA!$O$35,KIRA!$S$35,KIRA!$W$35,KIRA!$AA$35,KIRA!$AE$35,KIRA!$AI$35,KIRA!$AM$35,KIRA!$AQ$35,KIRA!$AU$35)</f>
        <v>1</v>
      </c>
      <c r="N6" s="23">
        <f>CHOOSE($M$2,KIRA!$D$35,KIRA!$H$35,KIRA!$L$35,KIRA!$P$35,KIRA!$T$35,KIRA!$X$35,KIRA!$AB$35,KIRA!$AF$35,KIRA!$AJ$35,KIRA!$AN$35,KIRA!$AR$35,KIRA!$AV$35)</f>
        <v>0</v>
      </c>
      <c r="O6" s="22">
        <f>CHOOSE($O$2,KIRA!$C$35,KIRA!$G$35,KIRA!$K$35,KIRA!$O$35,KIRA!$S$35,KIRA!$W$35,KIRA!$AA$35,KIRA!$AE$35,KIRA!$AI$35,KIRA!$AM$35,KIRA!$AQ$35,KIRA!$AU$35)</f>
        <v>2</v>
      </c>
      <c r="P6" s="23">
        <f>CHOOSE($O$2,KIRA!$D$35,KIRA!$H$35,KIRA!$L$35,KIRA!$P$35,KIRA!$T$35,KIRA!$X$35,KIRA!$AB$35,KIRA!$AF$35,KIRA!$AJ$35,KIRA!$AN$35,KIRA!$AR$35,KIRA!$AV$35)</f>
        <v>2</v>
      </c>
      <c r="Q6" s="22">
        <f>CHOOSE($Q$2,KIRA!$C$35,KIRA!$G$35,KIRA!$K$35,KIRA!$O$35,KIRA!$S$35,KIRA!$W$35,KIRA!$AA$35,KIRA!$AE$35,KIRA!$AI$35,KIRA!$AM$35,KIRA!$AQ$35,KIRA!$AU$35)</f>
        <v>1</v>
      </c>
      <c r="R6" s="23">
        <f>CHOOSE($Q$2,KIRA!$D$35,KIRA!$H$35,KIRA!$L$35,KIRA!$P$35,KIRA!$T$35,KIRA!$X$35,KIRA!$AB$35,KIRA!$AF$35,KIRA!$AJ$35,KIRA!$AN$35,KIRA!$AR$35,KIRA!$AV$35)</f>
        <v>1</v>
      </c>
      <c r="S6" s="22">
        <f>CHOOSE($S$2,KIRA!$C$35,KIRA!$G$35,KIRA!$K$35,KIRA!$O$35,KIRA!$S$35,KIRA!$W$35,KIRA!$AA$35,KIRA!$AE$35,KIRA!$AI$35,KIRA!$AM$35,KIRA!$AQ$35,KIRA!$AU$35)</f>
        <v>1</v>
      </c>
      <c r="T6" s="23">
        <f>CHOOSE($S$2,KIRA!$D$35,KIRA!$H$35,KIRA!$L$35,KIRA!$P$35,KIRA!$T$35,KIRA!$X$35,KIRA!$AB$35,KIRA!$AF$35,KIRA!$AJ$35,KIRA!$AN$35,KIRA!$AR$35,KIRA!$AV$35)</f>
        <v>1</v>
      </c>
      <c r="U6" s="22">
        <f>CHOOSE($U$2,KIRA!$C$35,KIRA!$G$35,KIRA!$K$35,KIRA!$O$35,KIRA!$S$35,KIRA!$W$35,KIRA!$AA$35,KIRA!$AE$35,KIRA!$AI$35,KIRA!$AM$35,KIRA!$AQ$35,KIRA!$AU$35)</f>
        <v>1</v>
      </c>
      <c r="V6" s="23">
        <f>CHOOSE($U$2,KIRA!$D$35,KIRA!$H$35,KIRA!$L$35,KIRA!$P$35,KIRA!$T$35,KIRA!$X$35,KIRA!$AB$35,KIRA!$AF$35,KIRA!$AJ$35,KIRA!$AN$35,KIRA!$AR$35,KIRA!$AV$35)</f>
        <v>2</v>
      </c>
      <c r="W6" s="22">
        <f>CHOOSE($W$2,KIRA!$C$35,KIRA!$G$35,KIRA!$K$35,KIRA!$O$35,KIRA!$S$35,KIRA!$W$35,KIRA!$AA$35,KIRA!$AE$35,KIRA!$AI$35,KIRA!$AM$35,KIRA!$AQ$35,KIRA!$AU$35)</f>
        <v>1</v>
      </c>
      <c r="X6" s="23">
        <f>CHOOSE($W$2,KIRA!$D$35,KIRA!$H$35,KIRA!$L$35,KIRA!$P$35,KIRA!$T$35,KIRA!$X$35,KIRA!$AB$35,KIRA!$AF$35,KIRA!$AJ$35,KIRA!$AN$35,KIRA!$AR$35,KIRA!$AV$35)</f>
        <v>3</v>
      </c>
      <c r="Y6" s="22">
        <f>CHOOSE($Y$2,KIRA!$C$35,KIRA!$G$35,KIRA!$K$35,KIRA!$O$35,KIRA!$S$35,KIRA!$W$35,KIRA!$AA$35,KIRA!$AE$35,KIRA!$AI$35,KIRA!$AM$35,KIRA!$AQ$35,KIRA!$AU$35)</f>
        <v>1</v>
      </c>
      <c r="Z6" s="23">
        <f>CHOOSE($Y$2,KIRA!$D$35,KIRA!$H$35,KIRA!$L$35,KIRA!$P$35,KIRA!$T$35,KIRA!$X$35,KIRA!$AB$35,KIRA!$AF$35,KIRA!$AJ$35,KIRA!$AN$35,KIRA!$AR$35,KIRA!$AV$35)</f>
        <v>3</v>
      </c>
      <c r="AA6" s="11"/>
      <c r="AB6" s="11"/>
      <c r="AC6" s="11"/>
      <c r="AD6" s="11"/>
      <c r="AE6" s="11"/>
      <c r="AF6" s="11"/>
    </row>
    <row r="7" spans="2:32" x14ac:dyDescent="0.25">
      <c r="B7" s="14" t="s">
        <v>44</v>
      </c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1"/>
      <c r="AB7" s="11"/>
      <c r="AC7" s="11"/>
      <c r="AD7" s="11"/>
      <c r="AE7" s="11"/>
      <c r="AF7" s="11"/>
    </row>
    <row r="8" spans="2:32" x14ac:dyDescent="0.25">
      <c r="B8" s="14" t="s">
        <v>42</v>
      </c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1"/>
      <c r="AB8" s="11"/>
      <c r="AC8" s="11"/>
      <c r="AD8" s="11"/>
      <c r="AE8" s="11"/>
      <c r="AF8" s="11"/>
    </row>
    <row r="9" spans="2:32" x14ac:dyDescent="0.25">
      <c r="B9" s="14" t="s">
        <v>43</v>
      </c>
      <c r="C9" s="19"/>
      <c r="D9" s="19"/>
      <c r="E9" s="19"/>
      <c r="F9" s="19"/>
      <c r="G9" s="19"/>
      <c r="H9" s="19"/>
      <c r="I9" s="19"/>
      <c r="J9" s="19"/>
      <c r="K9" s="53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1"/>
      <c r="AB9" s="11"/>
      <c r="AC9" s="11"/>
      <c r="AD9" s="11"/>
      <c r="AE9" s="11"/>
      <c r="AF9" s="11"/>
    </row>
    <row r="10" spans="2:32" x14ac:dyDescent="0.25">
      <c r="B10" s="27" t="s">
        <v>45</v>
      </c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1"/>
      <c r="AB10" s="11"/>
      <c r="AC10" s="11"/>
      <c r="AD10" s="11"/>
      <c r="AE10" s="11"/>
      <c r="AF10" s="11"/>
    </row>
    <row r="11" spans="2:32" x14ac:dyDescent="0.25">
      <c r="B11" s="14" t="s">
        <v>37</v>
      </c>
      <c r="C11" s="19">
        <v>12</v>
      </c>
      <c r="D11" s="19">
        <v>13</v>
      </c>
      <c r="E11" s="19">
        <v>14</v>
      </c>
      <c r="F11" s="19">
        <v>15</v>
      </c>
      <c r="G11" s="19">
        <v>16</v>
      </c>
      <c r="H11" s="19">
        <v>17</v>
      </c>
      <c r="I11" s="19">
        <v>18</v>
      </c>
      <c r="J11" s="19">
        <v>19</v>
      </c>
      <c r="K11" s="19">
        <v>20</v>
      </c>
      <c r="L11" s="19">
        <v>21</v>
      </c>
      <c r="M11" s="19">
        <v>22</v>
      </c>
      <c r="N11" s="19">
        <v>23</v>
      </c>
      <c r="O11" s="19">
        <v>24</v>
      </c>
      <c r="P11" s="19">
        <v>25</v>
      </c>
      <c r="Q11" s="19">
        <v>26</v>
      </c>
      <c r="R11" s="19">
        <v>27</v>
      </c>
      <c r="S11" s="19">
        <v>28</v>
      </c>
      <c r="T11" s="19">
        <v>29</v>
      </c>
      <c r="U11" s="19">
        <v>30</v>
      </c>
      <c r="V11" s="19">
        <v>31</v>
      </c>
      <c r="W11" s="19">
        <v>32</v>
      </c>
      <c r="X11" s="19">
        <v>33</v>
      </c>
      <c r="Y11" s="19">
        <v>34</v>
      </c>
      <c r="Z11" s="19">
        <v>35</v>
      </c>
      <c r="AA11" s="11"/>
      <c r="AB11" s="11"/>
      <c r="AC11" s="11"/>
      <c r="AD11" s="11"/>
      <c r="AE11" s="11"/>
      <c r="AF11" s="11"/>
    </row>
    <row r="12" spans="2:32" x14ac:dyDescent="0.25">
      <c r="B12" s="14" t="s">
        <v>41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1"/>
      <c r="AB12" s="11"/>
      <c r="AC12" s="11"/>
      <c r="AD12" s="11"/>
      <c r="AE12" s="11"/>
      <c r="AF12" s="11"/>
    </row>
    <row r="13" spans="2:32" x14ac:dyDescent="0.25">
      <c r="B13" s="14" t="s">
        <v>47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1"/>
      <c r="AB13" s="11"/>
      <c r="AC13" s="11"/>
      <c r="AD13" s="11"/>
      <c r="AE13" s="11"/>
      <c r="AF13" s="11"/>
    </row>
    <row r="14" spans="2:32" x14ac:dyDescent="0.25">
      <c r="B14" s="14" t="s">
        <v>40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1"/>
      <c r="AB14" s="11"/>
      <c r="AC14" s="11"/>
      <c r="AD14" s="11"/>
      <c r="AE14" s="11"/>
      <c r="AF14" s="11"/>
    </row>
    <row r="15" spans="2:32" x14ac:dyDescent="0.25">
      <c r="B15" s="14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1"/>
      <c r="AB15" s="11"/>
      <c r="AC15" s="11"/>
      <c r="AD15" s="11"/>
      <c r="AE15" s="11"/>
      <c r="AF15" s="11"/>
    </row>
    <row r="16" spans="2:32" x14ac:dyDescent="0.25">
      <c r="B16" s="2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1"/>
      <c r="AB16" s="11"/>
      <c r="AC16" s="11"/>
      <c r="AD16" s="11"/>
      <c r="AE16" s="11"/>
      <c r="AF16" s="11"/>
    </row>
    <row r="17" spans="2:32" x14ac:dyDescent="0.25">
      <c r="B17" s="3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1"/>
      <c r="AB17" s="11"/>
      <c r="AC17" s="11"/>
      <c r="AD17" s="11"/>
      <c r="AE17" s="11"/>
      <c r="AF17" s="11"/>
    </row>
    <row r="18" spans="2:32" x14ac:dyDescent="0.25">
      <c r="B18" s="2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2:32" x14ac:dyDescent="0.25"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</row>
    <row r="20" spans="2:32" x14ac:dyDescent="0.2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</row>
    <row r="21" spans="2:32" x14ac:dyDescent="0.25">
      <c r="B21" s="11"/>
      <c r="C21" s="11"/>
      <c r="D21" s="11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</row>
    <row r="22" spans="2:32" x14ac:dyDescent="0.25">
      <c r="B22" s="26"/>
      <c r="C22" s="11"/>
      <c r="D22" s="11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</row>
    <row r="23" spans="2:32" x14ac:dyDescent="0.25">
      <c r="B23" s="26"/>
      <c r="C23" s="11"/>
      <c r="D23" s="11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</row>
    <row r="24" spans="2:32" x14ac:dyDescent="0.25">
      <c r="B24" s="26"/>
      <c r="C24" s="11"/>
      <c r="D24" s="11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</row>
    <row r="25" spans="2:32" x14ac:dyDescent="0.25">
      <c r="B25" s="26"/>
      <c r="C25" s="11"/>
      <c r="D25" s="11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</row>
    <row r="26" spans="2:32" x14ac:dyDescent="0.25">
      <c r="B26" s="26"/>
      <c r="C26" s="11"/>
      <c r="D26" s="11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</row>
    <row r="27" spans="2:32" x14ac:dyDescent="0.25">
      <c r="B27" s="26"/>
      <c r="C27" s="11"/>
      <c r="D27" s="11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</row>
    <row r="28" spans="2:32" x14ac:dyDescent="0.25">
      <c r="B28" s="26"/>
      <c r="C28" s="11"/>
      <c r="D28" s="11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</row>
    <row r="29" spans="2:32" x14ac:dyDescent="0.25">
      <c r="B29" s="26"/>
      <c r="C29" s="11"/>
      <c r="D29" s="11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</row>
    <row r="30" spans="2:32" x14ac:dyDescent="0.25">
      <c r="B30" s="26"/>
      <c r="C30" s="11"/>
      <c r="D30" s="11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</row>
    <row r="31" spans="2:32" x14ac:dyDescent="0.25">
      <c r="B31" s="26"/>
      <c r="C31" s="11"/>
      <c r="D31" s="11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</row>
    <row r="32" spans="2:32" x14ac:dyDescent="0.25">
      <c r="B32" s="26"/>
      <c r="C32" s="11"/>
      <c r="D32" s="11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</row>
    <row r="33" spans="2:18" x14ac:dyDescent="0.25">
      <c r="B33" s="26"/>
      <c r="C33" s="11"/>
      <c r="D33" s="11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</row>
    <row r="34" spans="2:18" x14ac:dyDescent="0.25">
      <c r="B34" s="26"/>
      <c r="C34" s="11"/>
      <c r="D34" s="11"/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</row>
    <row r="35" spans="2:18" x14ac:dyDescent="0.25">
      <c r="B35" s="25"/>
      <c r="C35" s="24"/>
      <c r="D35" s="24"/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</row>
    <row r="36" spans="2:18" x14ac:dyDescent="0.25">
      <c r="B36" s="24"/>
      <c r="C36" s="24"/>
      <c r="D36" s="24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</row>
  </sheetData>
  <sortState ref="B4:Z17">
    <sortCondition descending="1" ref="B4"/>
  </sortState>
  <mergeCells count="12">
    <mergeCell ref="Y3:Z3"/>
    <mergeCell ref="C3:D3"/>
    <mergeCell ref="E3:F3"/>
    <mergeCell ref="G3:H3"/>
    <mergeCell ref="I3:J3"/>
    <mergeCell ref="K3:L3"/>
    <mergeCell ref="M3:N3"/>
    <mergeCell ref="O3:P3"/>
    <mergeCell ref="Q3:R3"/>
    <mergeCell ref="S3:T3"/>
    <mergeCell ref="U3:V3"/>
    <mergeCell ref="W3:X3"/>
  </mergeCells>
  <pageMargins left="0" right="0" top="1.6141732283464567" bottom="1.0236220472440944" header="0.31496062992125984" footer="0.31496062992125984"/>
  <pageSetup paperSize="9" orientation="landscape" horizontalDpi="4294967292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3" r:id="rId4" name="Button 29">
              <controlPr defaultSize="0" print="0" autoFill="0" autoPict="0" macro="[0]!TRI_AZ">
                <anchor moveWithCells="1" sizeWithCells="1">
                  <from>
                    <xdr:col>26</xdr:col>
                    <xdr:colOff>552450</xdr:colOff>
                    <xdr:row>2</xdr:row>
                    <xdr:rowOff>133350</xdr:rowOff>
                  </from>
                  <to>
                    <xdr:col>28</xdr:col>
                    <xdr:colOff>609600</xdr:colOff>
                    <xdr:row>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5" name="Button 30">
              <controlPr defaultSize="0" print="0" autoFill="0" autoPict="0" macro="[0]!TRI_ZA">
                <anchor moveWithCells="1" sizeWithCells="1">
                  <from>
                    <xdr:col>26</xdr:col>
                    <xdr:colOff>552450</xdr:colOff>
                    <xdr:row>4</xdr:row>
                    <xdr:rowOff>57150</xdr:rowOff>
                  </from>
                  <to>
                    <xdr:col>28</xdr:col>
                    <xdr:colOff>609600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Y42"/>
  <sheetViews>
    <sheetView workbookViewId="0">
      <selection activeCell="B1" sqref="B1:O1"/>
    </sheetView>
  </sheetViews>
  <sheetFormatPr baseColWidth="10" defaultRowHeight="15" x14ac:dyDescent="0.25"/>
  <cols>
    <col min="1" max="1" width="3.140625" customWidth="1"/>
    <col min="2" max="2" width="4.42578125" customWidth="1"/>
    <col min="3" max="4" width="3.42578125" customWidth="1"/>
    <col min="5" max="5" width="3.140625" customWidth="1"/>
    <col min="6" max="6" width="5.140625" customWidth="1"/>
    <col min="7" max="8" width="3.42578125" customWidth="1"/>
    <col min="9" max="9" width="3.140625" customWidth="1"/>
    <col min="10" max="10" width="5.140625" customWidth="1"/>
    <col min="11" max="12" width="3.42578125" customWidth="1"/>
    <col min="13" max="13" width="3.140625" customWidth="1"/>
    <col min="14" max="14" width="5.140625" customWidth="1"/>
    <col min="15" max="16" width="3.42578125" customWidth="1"/>
    <col min="17" max="17" width="3.140625" customWidth="1"/>
    <col min="18" max="18" width="5.140625" customWidth="1"/>
    <col min="19" max="20" width="3.42578125" customWidth="1"/>
    <col min="21" max="21" width="3.140625" customWidth="1"/>
    <col min="22" max="22" width="5.140625" customWidth="1"/>
    <col min="23" max="24" width="3.42578125" customWidth="1"/>
    <col min="25" max="25" width="3.140625" customWidth="1"/>
    <col min="26" max="26" width="5.140625" customWidth="1"/>
    <col min="27" max="28" width="3.42578125" customWidth="1"/>
    <col min="29" max="29" width="3.140625" customWidth="1"/>
    <col min="30" max="32" width="3.42578125" customWidth="1"/>
    <col min="33" max="33" width="3.140625" customWidth="1"/>
    <col min="34" max="34" width="5.140625" customWidth="1"/>
    <col min="35" max="36" width="3.42578125" customWidth="1"/>
    <col min="37" max="37" width="3.140625" customWidth="1"/>
    <col min="38" max="38" width="5.140625" customWidth="1"/>
    <col min="39" max="40" width="3.42578125" customWidth="1"/>
    <col min="41" max="41" width="3.140625" customWidth="1"/>
    <col min="42" max="42" width="5.140625" customWidth="1"/>
    <col min="43" max="44" width="3.42578125" customWidth="1"/>
    <col min="45" max="45" width="3.140625" customWidth="1"/>
    <col min="46" max="46" width="5.140625" customWidth="1"/>
    <col min="47" max="48" width="3.42578125" customWidth="1"/>
  </cols>
  <sheetData>
    <row r="1" spans="1:51" ht="34.5" customHeight="1" x14ac:dyDescent="0.25">
      <c r="B1" s="37" t="str">
        <f>'TABLEAU DE BORD'!$B$6</f>
        <v>KIRA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Q1" s="38">
        <v>2015</v>
      </c>
      <c r="R1" s="38"/>
      <c r="S1" s="38"/>
      <c r="T1" s="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R1" s="38"/>
      <c r="AS1" s="38"/>
      <c r="AT1" s="38"/>
      <c r="AU1" s="9"/>
    </row>
    <row r="2" spans="1:51" x14ac:dyDescent="0.25">
      <c r="A2" s="43" t="s">
        <v>0</v>
      </c>
      <c r="B2" s="44"/>
      <c r="C2" s="44"/>
      <c r="D2" s="45"/>
      <c r="E2" s="43" t="s">
        <v>1</v>
      </c>
      <c r="F2" s="44"/>
      <c r="G2" s="44"/>
      <c r="H2" s="45"/>
      <c r="I2" s="43" t="s">
        <v>3</v>
      </c>
      <c r="J2" s="44"/>
      <c r="K2" s="44"/>
      <c r="L2" s="45"/>
      <c r="M2" s="43" t="s">
        <v>4</v>
      </c>
      <c r="N2" s="44"/>
      <c r="O2" s="44"/>
      <c r="P2" s="45"/>
      <c r="Q2" s="43" t="s">
        <v>5</v>
      </c>
      <c r="R2" s="44"/>
      <c r="S2" s="44"/>
      <c r="T2" s="45"/>
      <c r="U2" s="43" t="s">
        <v>6</v>
      </c>
      <c r="V2" s="44"/>
      <c r="W2" s="44"/>
      <c r="X2" s="45"/>
      <c r="Y2" s="43" t="s">
        <v>7</v>
      </c>
      <c r="Z2" s="44"/>
      <c r="AA2" s="44"/>
      <c r="AB2" s="45"/>
      <c r="AC2" s="43" t="s">
        <v>8</v>
      </c>
      <c r="AD2" s="44"/>
      <c r="AE2" s="44"/>
      <c r="AF2" s="45"/>
      <c r="AG2" s="43" t="s">
        <v>9</v>
      </c>
      <c r="AH2" s="44"/>
      <c r="AI2" s="44"/>
      <c r="AJ2" s="45"/>
      <c r="AK2" s="43" t="s">
        <v>10</v>
      </c>
      <c r="AL2" s="44"/>
      <c r="AM2" s="44"/>
      <c r="AN2" s="45"/>
      <c r="AO2" s="43" t="s">
        <v>11</v>
      </c>
      <c r="AP2" s="44"/>
      <c r="AQ2" s="44"/>
      <c r="AR2" s="45"/>
      <c r="AS2" s="40" t="s">
        <v>12</v>
      </c>
      <c r="AT2" s="41"/>
      <c r="AU2" s="41"/>
      <c r="AV2" s="42"/>
      <c r="AX2" s="17"/>
      <c r="AY2" s="17"/>
    </row>
    <row r="3" spans="1:51" x14ac:dyDescent="0.25">
      <c r="A3" s="43" t="s">
        <v>35</v>
      </c>
      <c r="B3" s="44"/>
      <c r="C3" s="44"/>
      <c r="D3" s="45"/>
      <c r="E3" s="43" t="s">
        <v>35</v>
      </c>
      <c r="F3" s="44"/>
      <c r="G3" s="44"/>
      <c r="H3" s="45"/>
      <c r="I3" s="43" t="s">
        <v>35</v>
      </c>
      <c r="J3" s="44"/>
      <c r="K3" s="44"/>
      <c r="L3" s="45"/>
      <c r="M3" s="43" t="s">
        <v>35</v>
      </c>
      <c r="N3" s="44"/>
      <c r="O3" s="44"/>
      <c r="P3" s="45"/>
      <c r="Q3" s="43" t="s">
        <v>35</v>
      </c>
      <c r="R3" s="44"/>
      <c r="S3" s="44"/>
      <c r="T3" s="45"/>
      <c r="U3" s="43" t="s">
        <v>35</v>
      </c>
      <c r="V3" s="44"/>
      <c r="W3" s="44"/>
      <c r="X3" s="45"/>
      <c r="Y3" s="43" t="s">
        <v>35</v>
      </c>
      <c r="Z3" s="44"/>
      <c r="AA3" s="44"/>
      <c r="AB3" s="45"/>
      <c r="AC3" s="43" t="s">
        <v>35</v>
      </c>
      <c r="AD3" s="44"/>
      <c r="AE3" s="44"/>
      <c r="AF3" s="45"/>
      <c r="AG3" s="43" t="s">
        <v>35</v>
      </c>
      <c r="AH3" s="44"/>
      <c r="AI3" s="44"/>
      <c r="AJ3" s="45"/>
      <c r="AK3" s="43" t="s">
        <v>35</v>
      </c>
      <c r="AL3" s="44"/>
      <c r="AM3" s="44"/>
      <c r="AN3" s="45"/>
      <c r="AO3" s="43" t="s">
        <v>35</v>
      </c>
      <c r="AP3" s="44"/>
      <c r="AQ3" s="44"/>
      <c r="AR3" s="45"/>
      <c r="AS3" s="43" t="s">
        <v>35</v>
      </c>
      <c r="AT3" s="44"/>
      <c r="AU3" s="44"/>
      <c r="AV3" s="45"/>
      <c r="AX3" s="17"/>
      <c r="AY3" s="17"/>
    </row>
    <row r="4" spans="1:51" x14ac:dyDescent="0.25">
      <c r="A4" s="5">
        <v>1</v>
      </c>
      <c r="B4" s="2" t="str">
        <f t="shared" ref="B4:B34" si="0">TEXT(WEEKDAY(DATE($Q$1,1,A4),1),"jjj")</f>
        <v>jeu</v>
      </c>
      <c r="C4" s="3" t="s">
        <v>17</v>
      </c>
      <c r="D4" s="3"/>
      <c r="E4" s="5">
        <v>1</v>
      </c>
      <c r="F4" s="2" t="str">
        <f>TEXT(WEEKDAY(DATE($Q$1,2,E4),1),"jjj")</f>
        <v>dim</v>
      </c>
      <c r="G4" s="8"/>
      <c r="H4" s="8"/>
      <c r="I4" s="5">
        <v>1</v>
      </c>
      <c r="J4" s="2" t="str">
        <f>TEXT(WEEKDAY(DATE($Q$1,3,I4),1),"jjj")</f>
        <v>dim</v>
      </c>
      <c r="K4" s="5"/>
      <c r="L4" s="5"/>
      <c r="M4" s="5">
        <v>1</v>
      </c>
      <c r="N4" s="2" t="str">
        <f t="shared" ref="N4:N33" si="1">TEXT(WEEKDAY(DATE($Q$1,4,M4),1),"jjj")</f>
        <v>mer</v>
      </c>
      <c r="O4" s="2"/>
      <c r="P4" s="2"/>
      <c r="Q4" s="5">
        <v>1</v>
      </c>
      <c r="R4" s="2" t="str">
        <f>TEXT(WEEKDAY(DATE($Q$1,5,Q4),1),"jjj")</f>
        <v>ven</v>
      </c>
      <c r="S4" s="3"/>
      <c r="T4" s="3"/>
      <c r="U4" s="5">
        <v>1</v>
      </c>
      <c r="V4" s="2" t="str">
        <f t="shared" ref="V4:V33" si="2">TEXT(WEEKDAY(DATE($Q$1,6,U4),1),"jjj")</f>
        <v>lun</v>
      </c>
      <c r="W4" s="2"/>
      <c r="X4" s="2"/>
      <c r="Y4" s="5">
        <v>1</v>
      </c>
      <c r="Z4" s="2" t="str">
        <f>TEXT(WEEKDAY(DATE($Q$1,7,Y4),1),"jjj")</f>
        <v>mer</v>
      </c>
      <c r="AA4" s="3"/>
      <c r="AB4" s="3"/>
      <c r="AC4" s="5">
        <v>1</v>
      </c>
      <c r="AD4" s="2" t="str">
        <f>TEXT(WEEKDAY(DATE($Q$1,8,AC4),1),"jjj")</f>
        <v>sam</v>
      </c>
      <c r="AE4" s="2"/>
      <c r="AF4" s="2"/>
      <c r="AG4" s="5">
        <v>1</v>
      </c>
      <c r="AH4" s="2" t="str">
        <f>TEXT(WEEKDAY(DATE($Q$1,9,AG4),1),"jjj")</f>
        <v>mar</v>
      </c>
      <c r="AI4" s="3"/>
      <c r="AJ4" s="3"/>
      <c r="AK4" s="5">
        <v>1</v>
      </c>
      <c r="AL4" s="2" t="str">
        <f>TEXT(WEEKDAY(DATE($Q$1,10,AK4),1),"jjj")</f>
        <v>jeu</v>
      </c>
      <c r="AM4" s="2"/>
      <c r="AN4" s="2"/>
      <c r="AO4" s="5">
        <v>1</v>
      </c>
      <c r="AP4" s="2" t="str">
        <f>TEXT(WEEKDAY(DATE($Q$1,11,AO4),1),"jjj")</f>
        <v>dim</v>
      </c>
      <c r="AQ4" s="5"/>
      <c r="AR4" s="5"/>
      <c r="AS4" s="5">
        <v>1</v>
      </c>
      <c r="AT4" s="2" t="str">
        <f>TEXT(WEEKDAY(DATE($Q$1,12,AS4),1),"jjj")</f>
        <v>mar</v>
      </c>
      <c r="AU4" s="2"/>
      <c r="AV4" s="2"/>
      <c r="AX4" s="17"/>
      <c r="AY4" s="17"/>
    </row>
    <row r="5" spans="1:51" x14ac:dyDescent="0.25">
      <c r="A5" s="5">
        <v>2</v>
      </c>
      <c r="B5" s="2" t="str">
        <f t="shared" si="0"/>
        <v>ven</v>
      </c>
      <c r="C5" s="3" t="s">
        <v>19</v>
      </c>
      <c r="D5" s="3"/>
      <c r="E5" s="5">
        <v>2</v>
      </c>
      <c r="F5" s="2" t="str">
        <f t="shared" ref="F5:F31" si="3">TEXT(WEEKDAY(DATE($Q$1,2,E5),1),"jjj")</f>
        <v>lun</v>
      </c>
      <c r="G5" s="2"/>
      <c r="H5" s="2"/>
      <c r="I5" s="5">
        <v>2</v>
      </c>
      <c r="J5" s="2" t="str">
        <f t="shared" ref="J5:J34" si="4">TEXT(WEEKDAY(DATE($Q$1,3,I5),1),"jjj")</f>
        <v>lun</v>
      </c>
      <c r="K5" s="3"/>
      <c r="L5" s="3"/>
      <c r="M5" s="5">
        <v>2</v>
      </c>
      <c r="N5" s="2" t="str">
        <f t="shared" si="1"/>
        <v>jeu</v>
      </c>
      <c r="O5" s="2"/>
      <c r="P5" s="2"/>
      <c r="Q5" s="5">
        <v>2</v>
      </c>
      <c r="R5" s="2" t="str">
        <f t="shared" ref="R5:R34" si="5">TEXT(WEEKDAY(DATE($Q$1,5,Q5),1),"jjj")</f>
        <v>sam</v>
      </c>
      <c r="S5" s="3"/>
      <c r="T5" s="3"/>
      <c r="U5" s="5">
        <v>2</v>
      </c>
      <c r="V5" s="2" t="str">
        <f t="shared" si="2"/>
        <v>mar</v>
      </c>
      <c r="W5" s="2"/>
      <c r="X5" s="2"/>
      <c r="Y5" s="5">
        <v>2</v>
      </c>
      <c r="Z5" s="2" t="str">
        <f t="shared" ref="Z5:Z34" si="6">TEXT(WEEKDAY(DATE($Q$1,7,Y5),1),"jjj")</f>
        <v>jeu</v>
      </c>
      <c r="AA5" s="3"/>
      <c r="AB5" s="3"/>
      <c r="AC5" s="5">
        <v>2</v>
      </c>
      <c r="AD5" s="2" t="str">
        <f t="shared" ref="AD5:AD34" si="7">TEXT(WEEKDAY(DATE($Q$1,8,AC5),1),"jjj")</f>
        <v>dim</v>
      </c>
      <c r="AE5" s="8"/>
      <c r="AF5" s="8"/>
      <c r="AG5" s="5">
        <v>2</v>
      </c>
      <c r="AH5" s="2" t="str">
        <f t="shared" ref="AH5:AH33" si="8">TEXT(WEEKDAY(DATE($Q$1,9,AG5),1),"jjj")</f>
        <v>mer</v>
      </c>
      <c r="AI5" s="3"/>
      <c r="AJ5" s="3"/>
      <c r="AK5" s="5">
        <v>2</v>
      </c>
      <c r="AL5" s="2" t="str">
        <f t="shared" ref="AL5:AL34" si="9">TEXT(WEEKDAY(DATE($Q$1,10,AK5),1),"jjj")</f>
        <v>ven</v>
      </c>
      <c r="AM5" s="2"/>
      <c r="AN5" s="2"/>
      <c r="AO5" s="5">
        <v>2</v>
      </c>
      <c r="AP5" s="2" t="str">
        <f t="shared" ref="AP5:AP33" si="10">TEXT(WEEKDAY(DATE($Q$1,11,AO5),1),"jjj")</f>
        <v>lun</v>
      </c>
      <c r="AQ5" s="3"/>
      <c r="AR5" s="3"/>
      <c r="AS5" s="5">
        <v>2</v>
      </c>
      <c r="AT5" s="2" t="str">
        <f t="shared" ref="AT5:AT34" si="11">TEXT(WEEKDAY(DATE($Q$1,12,AS5),1),"jjj")</f>
        <v>mer</v>
      </c>
      <c r="AU5" s="2"/>
      <c r="AV5" s="2" t="s">
        <v>18</v>
      </c>
      <c r="AX5" s="17"/>
      <c r="AY5" s="17"/>
    </row>
    <row r="6" spans="1:51" x14ac:dyDescent="0.25">
      <c r="A6" s="5">
        <v>3</v>
      </c>
      <c r="B6" s="2" t="str">
        <f t="shared" si="0"/>
        <v>sam</v>
      </c>
      <c r="C6" s="3"/>
      <c r="D6" s="3"/>
      <c r="E6" s="5">
        <v>3</v>
      </c>
      <c r="F6" s="2" t="str">
        <f t="shared" si="3"/>
        <v>mar</v>
      </c>
      <c r="G6" s="2"/>
      <c r="H6" s="2"/>
      <c r="I6" s="5">
        <v>3</v>
      </c>
      <c r="J6" s="2" t="str">
        <f t="shared" si="4"/>
        <v>mar</v>
      </c>
      <c r="K6" s="3"/>
      <c r="L6" s="3"/>
      <c r="M6" s="5">
        <v>3</v>
      </c>
      <c r="N6" s="2" t="str">
        <f t="shared" si="1"/>
        <v>ven</v>
      </c>
      <c r="O6" s="2" t="s">
        <v>19</v>
      </c>
      <c r="P6" s="2"/>
      <c r="Q6" s="5">
        <v>3</v>
      </c>
      <c r="R6" s="2" t="str">
        <f t="shared" si="5"/>
        <v>dim</v>
      </c>
      <c r="S6" s="5"/>
      <c r="T6" s="5"/>
      <c r="U6" s="5">
        <v>3</v>
      </c>
      <c r="V6" s="2" t="str">
        <f t="shared" si="2"/>
        <v>mer</v>
      </c>
      <c r="W6" s="2"/>
      <c r="X6" s="2"/>
      <c r="Y6" s="5">
        <v>3</v>
      </c>
      <c r="Z6" s="2" t="str">
        <f t="shared" si="6"/>
        <v>ven</v>
      </c>
      <c r="AA6" s="3"/>
      <c r="AB6" s="3"/>
      <c r="AC6" s="5">
        <v>3</v>
      </c>
      <c r="AD6" s="2" t="str">
        <f t="shared" si="7"/>
        <v>lun</v>
      </c>
      <c r="AE6" s="2"/>
      <c r="AF6" s="2"/>
      <c r="AG6" s="5">
        <v>3</v>
      </c>
      <c r="AH6" s="2" t="str">
        <f t="shared" si="8"/>
        <v>jeu</v>
      </c>
      <c r="AI6" s="3"/>
      <c r="AJ6" s="3"/>
      <c r="AK6" s="5">
        <v>3</v>
      </c>
      <c r="AL6" s="2" t="str">
        <f t="shared" si="9"/>
        <v>sam</v>
      </c>
      <c r="AM6" s="2"/>
      <c r="AN6" s="2"/>
      <c r="AO6" s="5">
        <v>3</v>
      </c>
      <c r="AP6" s="2" t="str">
        <f t="shared" si="10"/>
        <v>mar</v>
      </c>
      <c r="AQ6" s="3"/>
      <c r="AR6" s="3" t="s">
        <v>18</v>
      </c>
      <c r="AS6" s="5">
        <v>3</v>
      </c>
      <c r="AT6" s="2" t="str">
        <f t="shared" si="11"/>
        <v>jeu</v>
      </c>
      <c r="AU6" s="2"/>
      <c r="AV6" s="2" t="s">
        <v>18</v>
      </c>
      <c r="AX6" s="17"/>
      <c r="AY6" s="17"/>
    </row>
    <row r="7" spans="1:51" x14ac:dyDescent="0.25">
      <c r="A7" s="5">
        <v>4</v>
      </c>
      <c r="B7" s="2" t="str">
        <f t="shared" si="0"/>
        <v>dim</v>
      </c>
      <c r="C7" s="5" t="s">
        <v>20</v>
      </c>
      <c r="D7" s="5"/>
      <c r="E7" s="5">
        <v>4</v>
      </c>
      <c r="F7" s="2" t="str">
        <f t="shared" si="3"/>
        <v>mer</v>
      </c>
      <c r="G7" s="2"/>
      <c r="H7" s="2"/>
      <c r="I7" s="5">
        <v>4</v>
      </c>
      <c r="J7" s="2" t="str">
        <f t="shared" si="4"/>
        <v>mer</v>
      </c>
      <c r="K7" s="3"/>
      <c r="L7" s="3"/>
      <c r="M7" s="5">
        <v>4</v>
      </c>
      <c r="N7" s="2" t="str">
        <f t="shared" si="1"/>
        <v>sam</v>
      </c>
      <c r="O7" s="2"/>
      <c r="P7" s="2"/>
      <c r="Q7" s="5">
        <v>4</v>
      </c>
      <c r="R7" s="2" t="str">
        <f t="shared" si="5"/>
        <v>lun</v>
      </c>
      <c r="S7" s="3"/>
      <c r="T7" s="3"/>
      <c r="U7" s="5">
        <v>4</v>
      </c>
      <c r="V7" s="2" t="str">
        <f t="shared" si="2"/>
        <v>jeu</v>
      </c>
      <c r="W7" s="2"/>
      <c r="X7" s="2"/>
      <c r="Y7" s="5">
        <v>4</v>
      </c>
      <c r="Z7" s="2" t="str">
        <f t="shared" si="6"/>
        <v>sam</v>
      </c>
      <c r="AA7" s="3"/>
      <c r="AB7" s="3"/>
      <c r="AC7" s="5">
        <v>4</v>
      </c>
      <c r="AD7" s="2" t="str">
        <f t="shared" si="7"/>
        <v>mar</v>
      </c>
      <c r="AE7" s="2"/>
      <c r="AF7" s="2"/>
      <c r="AG7" s="5">
        <v>4</v>
      </c>
      <c r="AH7" s="2" t="str">
        <f t="shared" si="8"/>
        <v>ven</v>
      </c>
      <c r="AI7" s="3"/>
      <c r="AJ7" s="3"/>
      <c r="AK7" s="5">
        <v>4</v>
      </c>
      <c r="AL7" s="2" t="str">
        <f t="shared" si="9"/>
        <v>dim</v>
      </c>
      <c r="AM7" s="8"/>
      <c r="AN7" s="8"/>
      <c r="AO7" s="5">
        <v>4</v>
      </c>
      <c r="AP7" s="2" t="str">
        <f t="shared" si="10"/>
        <v>mer</v>
      </c>
      <c r="AQ7" s="3"/>
      <c r="AR7" s="3"/>
      <c r="AS7" s="5">
        <v>4</v>
      </c>
      <c r="AT7" s="2" t="str">
        <f t="shared" si="11"/>
        <v>ven</v>
      </c>
      <c r="AU7" s="2"/>
      <c r="AV7" s="2" t="s">
        <v>18</v>
      </c>
      <c r="AX7" s="17"/>
      <c r="AY7" s="17"/>
    </row>
    <row r="8" spans="1:51" x14ac:dyDescent="0.25">
      <c r="A8" s="5">
        <v>5</v>
      </c>
      <c r="B8" s="2" t="str">
        <f t="shared" si="0"/>
        <v>lun</v>
      </c>
      <c r="C8" s="3"/>
      <c r="D8" s="3"/>
      <c r="E8" s="5">
        <v>5</v>
      </c>
      <c r="F8" s="2" t="str">
        <f t="shared" si="3"/>
        <v>jeu</v>
      </c>
      <c r="G8" s="2"/>
      <c r="H8" s="2"/>
      <c r="I8" s="5">
        <v>5</v>
      </c>
      <c r="J8" s="2" t="str">
        <f t="shared" si="4"/>
        <v>jeu</v>
      </c>
      <c r="K8" s="3"/>
      <c r="L8" s="3"/>
      <c r="M8" s="5">
        <v>5</v>
      </c>
      <c r="N8" s="2" t="str">
        <f t="shared" si="1"/>
        <v>dim</v>
      </c>
      <c r="O8" s="8"/>
      <c r="P8" s="8"/>
      <c r="Q8" s="5">
        <v>5</v>
      </c>
      <c r="R8" s="2" t="str">
        <f t="shared" si="5"/>
        <v>mar</v>
      </c>
      <c r="S8" s="3"/>
      <c r="T8" s="3"/>
      <c r="U8" s="5">
        <v>5</v>
      </c>
      <c r="V8" s="2" t="str">
        <f t="shared" si="2"/>
        <v>ven</v>
      </c>
      <c r="W8" s="2"/>
      <c r="X8" s="2"/>
      <c r="Y8" s="5">
        <v>5</v>
      </c>
      <c r="Z8" s="2" t="str">
        <f t="shared" si="6"/>
        <v>dim</v>
      </c>
      <c r="AA8" s="3"/>
      <c r="AB8" s="5"/>
      <c r="AC8" s="5">
        <v>5</v>
      </c>
      <c r="AD8" s="2" t="str">
        <f t="shared" si="7"/>
        <v>mer</v>
      </c>
      <c r="AE8" s="2"/>
      <c r="AF8" s="2"/>
      <c r="AG8" s="5">
        <v>5</v>
      </c>
      <c r="AH8" s="2" t="str">
        <f t="shared" si="8"/>
        <v>sam</v>
      </c>
      <c r="AI8" s="3"/>
      <c r="AJ8" s="3"/>
      <c r="AK8" s="5">
        <v>5</v>
      </c>
      <c r="AL8" s="2" t="str">
        <f t="shared" si="9"/>
        <v>lun</v>
      </c>
      <c r="AM8" s="2"/>
      <c r="AN8" s="2"/>
      <c r="AO8" s="5">
        <v>5</v>
      </c>
      <c r="AP8" s="2" t="str">
        <f t="shared" si="10"/>
        <v>jeu</v>
      </c>
      <c r="AQ8" s="3"/>
      <c r="AR8" s="3" t="s">
        <v>18</v>
      </c>
      <c r="AS8" s="5">
        <v>5</v>
      </c>
      <c r="AT8" s="2" t="str">
        <f t="shared" si="11"/>
        <v>sam</v>
      </c>
      <c r="AU8" s="2"/>
      <c r="AV8" s="2"/>
      <c r="AX8" s="17"/>
      <c r="AY8" s="17"/>
    </row>
    <row r="9" spans="1:51" x14ac:dyDescent="0.25">
      <c r="A9" s="5">
        <v>6</v>
      </c>
      <c r="B9" s="2" t="str">
        <f t="shared" si="0"/>
        <v>mar</v>
      </c>
      <c r="C9" s="3" t="s">
        <v>21</v>
      </c>
      <c r="D9" s="3"/>
      <c r="E9" s="5">
        <v>6</v>
      </c>
      <c r="F9" s="2" t="str">
        <f t="shared" si="3"/>
        <v>ven</v>
      </c>
      <c r="G9" s="2"/>
      <c r="H9" s="2"/>
      <c r="I9" s="5">
        <v>6</v>
      </c>
      <c r="J9" s="2" t="str">
        <f t="shared" si="4"/>
        <v>ven</v>
      </c>
      <c r="K9" s="3"/>
      <c r="L9" s="3"/>
      <c r="M9" s="5">
        <v>6</v>
      </c>
      <c r="N9" s="2" t="str">
        <f t="shared" si="1"/>
        <v>lun</v>
      </c>
      <c r="O9" s="2"/>
      <c r="P9" s="2"/>
      <c r="Q9" s="5">
        <v>6</v>
      </c>
      <c r="R9" s="2" t="str">
        <f t="shared" si="5"/>
        <v>mer</v>
      </c>
      <c r="S9" s="3" t="s">
        <v>20</v>
      </c>
      <c r="T9" s="3"/>
      <c r="U9" s="5">
        <v>6</v>
      </c>
      <c r="V9" s="2" t="str">
        <f t="shared" si="2"/>
        <v>sam</v>
      </c>
      <c r="W9" s="2"/>
      <c r="X9" s="2"/>
      <c r="Y9" s="5">
        <v>6</v>
      </c>
      <c r="Z9" s="2" t="str">
        <f t="shared" si="6"/>
        <v>lun</v>
      </c>
      <c r="AA9" s="3"/>
      <c r="AB9" s="3"/>
      <c r="AC9" s="5">
        <v>6</v>
      </c>
      <c r="AD9" s="2" t="str">
        <f t="shared" si="7"/>
        <v>jeu</v>
      </c>
      <c r="AE9" s="2"/>
      <c r="AF9" s="2"/>
      <c r="AG9" s="5">
        <v>6</v>
      </c>
      <c r="AH9" s="2" t="str">
        <f t="shared" si="8"/>
        <v>dim</v>
      </c>
      <c r="AI9" s="5"/>
      <c r="AJ9" s="5"/>
      <c r="AK9" s="5">
        <v>6</v>
      </c>
      <c r="AL9" s="2" t="str">
        <f t="shared" si="9"/>
        <v>mar</v>
      </c>
      <c r="AM9" s="2"/>
      <c r="AN9" s="2" t="s">
        <v>18</v>
      </c>
      <c r="AO9" s="5">
        <v>6</v>
      </c>
      <c r="AP9" s="2" t="str">
        <f t="shared" si="10"/>
        <v>ven</v>
      </c>
      <c r="AQ9" s="3"/>
      <c r="AR9" s="3" t="s">
        <v>18</v>
      </c>
      <c r="AS9" s="5">
        <v>6</v>
      </c>
      <c r="AT9" s="2" t="str">
        <f t="shared" si="11"/>
        <v>dim</v>
      </c>
      <c r="AU9" s="8"/>
      <c r="AV9" s="8"/>
      <c r="AX9" s="17"/>
      <c r="AY9" s="17"/>
    </row>
    <row r="10" spans="1:51" x14ac:dyDescent="0.25">
      <c r="A10" s="5">
        <v>7</v>
      </c>
      <c r="B10" s="2" t="str">
        <f t="shared" si="0"/>
        <v>mer</v>
      </c>
      <c r="C10" s="3"/>
      <c r="D10" s="3"/>
      <c r="E10" s="5">
        <v>7</v>
      </c>
      <c r="F10" s="2" t="str">
        <f t="shared" si="3"/>
        <v>sam</v>
      </c>
      <c r="G10" s="2"/>
      <c r="H10" s="2"/>
      <c r="I10" s="5">
        <v>7</v>
      </c>
      <c r="J10" s="2" t="str">
        <f t="shared" si="4"/>
        <v>sam</v>
      </c>
      <c r="K10" s="3"/>
      <c r="L10" s="3"/>
      <c r="M10" s="5">
        <v>7</v>
      </c>
      <c r="N10" s="2" t="str">
        <f t="shared" si="1"/>
        <v>mar</v>
      </c>
      <c r="O10" s="2"/>
      <c r="P10" s="2"/>
      <c r="Q10" s="5">
        <v>7</v>
      </c>
      <c r="R10" s="2" t="str">
        <f t="shared" si="5"/>
        <v>jeu</v>
      </c>
      <c r="S10" s="3"/>
      <c r="T10" s="3"/>
      <c r="U10" s="5">
        <v>7</v>
      </c>
      <c r="V10" s="2" t="str">
        <f t="shared" si="2"/>
        <v>dim</v>
      </c>
      <c r="W10" s="8"/>
      <c r="X10" s="8"/>
      <c r="Y10" s="5">
        <v>7</v>
      </c>
      <c r="Z10" s="2" t="str">
        <f t="shared" si="6"/>
        <v>mar</v>
      </c>
      <c r="AA10" s="3"/>
      <c r="AB10" s="3"/>
      <c r="AC10" s="5">
        <v>7</v>
      </c>
      <c r="AD10" s="2" t="str">
        <f t="shared" si="7"/>
        <v>ven</v>
      </c>
      <c r="AE10" s="2"/>
      <c r="AF10" s="2"/>
      <c r="AG10" s="5">
        <v>7</v>
      </c>
      <c r="AH10" s="2" t="str">
        <f t="shared" si="8"/>
        <v>lun</v>
      </c>
      <c r="AI10" s="3"/>
      <c r="AJ10" s="3"/>
      <c r="AK10" s="5">
        <v>7</v>
      </c>
      <c r="AL10" s="2" t="str">
        <f t="shared" si="9"/>
        <v>mer</v>
      </c>
      <c r="AM10" s="2"/>
      <c r="AN10" s="2" t="s">
        <v>18</v>
      </c>
      <c r="AO10" s="5">
        <v>7</v>
      </c>
      <c r="AP10" s="2" t="str">
        <f t="shared" si="10"/>
        <v>sam</v>
      </c>
      <c r="AQ10" s="3"/>
      <c r="AR10" s="3"/>
      <c r="AS10" s="5">
        <v>7</v>
      </c>
      <c r="AT10" s="2" t="str">
        <f t="shared" si="11"/>
        <v>lun</v>
      </c>
      <c r="AU10" s="2"/>
      <c r="AV10" s="2"/>
      <c r="AX10" s="17"/>
      <c r="AY10" s="17"/>
    </row>
    <row r="11" spans="1:51" x14ac:dyDescent="0.25">
      <c r="A11" s="5">
        <v>8</v>
      </c>
      <c r="B11" s="2" t="str">
        <f t="shared" si="0"/>
        <v>jeu</v>
      </c>
      <c r="C11" s="3" t="s">
        <v>22</v>
      </c>
      <c r="D11" s="3"/>
      <c r="E11" s="5">
        <v>8</v>
      </c>
      <c r="F11" s="2" t="str">
        <f t="shared" si="3"/>
        <v>dim</v>
      </c>
      <c r="G11" s="8"/>
      <c r="H11" s="8"/>
      <c r="I11" s="5">
        <v>8</v>
      </c>
      <c r="J11" s="2" t="str">
        <f t="shared" si="4"/>
        <v>dim</v>
      </c>
      <c r="K11" s="5"/>
      <c r="L11" s="5"/>
      <c r="M11" s="5">
        <v>8</v>
      </c>
      <c r="N11" s="2" t="str">
        <f t="shared" si="1"/>
        <v>mer</v>
      </c>
      <c r="O11" s="2"/>
      <c r="P11" s="2"/>
      <c r="Q11" s="5">
        <v>8</v>
      </c>
      <c r="R11" s="2" t="str">
        <f t="shared" si="5"/>
        <v>ven</v>
      </c>
      <c r="S11" s="3"/>
      <c r="T11" s="3"/>
      <c r="U11" s="5">
        <v>8</v>
      </c>
      <c r="V11" s="2" t="str">
        <f t="shared" si="2"/>
        <v>lun</v>
      </c>
      <c r="W11" s="2"/>
      <c r="X11" s="2"/>
      <c r="Y11" s="5">
        <v>8</v>
      </c>
      <c r="Z11" s="2" t="str">
        <f t="shared" si="6"/>
        <v>mer</v>
      </c>
      <c r="AA11" s="3"/>
      <c r="AB11" s="3"/>
      <c r="AC11" s="5">
        <v>8</v>
      </c>
      <c r="AD11" s="2" t="str">
        <f t="shared" si="7"/>
        <v>sam</v>
      </c>
      <c r="AE11" s="2"/>
      <c r="AF11" s="2"/>
      <c r="AG11" s="5">
        <v>8</v>
      </c>
      <c r="AH11" s="2" t="str">
        <f t="shared" si="8"/>
        <v>mar</v>
      </c>
      <c r="AI11" s="3"/>
      <c r="AJ11" s="3"/>
      <c r="AK11" s="5">
        <v>8</v>
      </c>
      <c r="AL11" s="2" t="str">
        <f t="shared" si="9"/>
        <v>jeu</v>
      </c>
      <c r="AM11" s="2"/>
      <c r="AN11" s="2"/>
      <c r="AO11" s="5">
        <v>8</v>
      </c>
      <c r="AP11" s="2" t="str">
        <f t="shared" si="10"/>
        <v>dim</v>
      </c>
      <c r="AQ11" s="5"/>
      <c r="AR11" s="5"/>
      <c r="AS11" s="5">
        <v>8</v>
      </c>
      <c r="AT11" s="2" t="str">
        <f t="shared" si="11"/>
        <v>mar</v>
      </c>
      <c r="AU11" s="2"/>
      <c r="AV11" s="2"/>
      <c r="AX11" s="17"/>
      <c r="AY11" s="17"/>
    </row>
    <row r="12" spans="1:51" x14ac:dyDescent="0.25">
      <c r="A12" s="5">
        <v>9</v>
      </c>
      <c r="B12" s="2" t="str">
        <f t="shared" si="0"/>
        <v>ven</v>
      </c>
      <c r="C12" s="3" t="s">
        <v>30</v>
      </c>
      <c r="D12" s="3"/>
      <c r="E12" s="5">
        <v>9</v>
      </c>
      <c r="F12" s="2" t="str">
        <f t="shared" si="3"/>
        <v>lun</v>
      </c>
      <c r="G12" s="2"/>
      <c r="H12" s="2"/>
      <c r="I12" s="5">
        <v>9</v>
      </c>
      <c r="J12" s="2" t="str">
        <f t="shared" si="4"/>
        <v>lun</v>
      </c>
      <c r="K12" s="3"/>
      <c r="L12" s="3"/>
      <c r="M12" s="5">
        <v>9</v>
      </c>
      <c r="N12" s="2" t="str">
        <f t="shared" si="1"/>
        <v>jeu</v>
      </c>
      <c r="O12" s="2"/>
      <c r="P12" s="2"/>
      <c r="Q12" s="5">
        <v>9</v>
      </c>
      <c r="R12" s="2" t="str">
        <f t="shared" si="5"/>
        <v>sam</v>
      </c>
      <c r="S12" s="3"/>
      <c r="T12" s="3" t="s">
        <v>18</v>
      </c>
      <c r="U12" s="5">
        <v>9</v>
      </c>
      <c r="V12" s="2" t="str">
        <f t="shared" si="2"/>
        <v>mar</v>
      </c>
      <c r="W12" s="2"/>
      <c r="X12" s="2"/>
      <c r="Y12" s="5">
        <v>9</v>
      </c>
      <c r="Z12" s="2" t="str">
        <f t="shared" si="6"/>
        <v>jeu</v>
      </c>
      <c r="AA12" s="3"/>
      <c r="AB12" s="3" t="s">
        <v>18</v>
      </c>
      <c r="AC12" s="5">
        <v>9</v>
      </c>
      <c r="AD12" s="2" t="str">
        <f t="shared" si="7"/>
        <v>dim</v>
      </c>
      <c r="AE12" s="8"/>
      <c r="AF12" s="8"/>
      <c r="AG12" s="5">
        <v>9</v>
      </c>
      <c r="AH12" s="2" t="str">
        <f t="shared" si="8"/>
        <v>mer</v>
      </c>
      <c r="AI12" s="3"/>
      <c r="AJ12" s="3" t="s">
        <v>18</v>
      </c>
      <c r="AK12" s="5">
        <v>9</v>
      </c>
      <c r="AL12" s="2" t="str">
        <f t="shared" si="9"/>
        <v>ven</v>
      </c>
      <c r="AM12" s="2"/>
      <c r="AN12" s="2"/>
      <c r="AO12" s="5">
        <v>9</v>
      </c>
      <c r="AP12" s="2" t="str">
        <f t="shared" si="10"/>
        <v>lun</v>
      </c>
      <c r="AQ12" s="3"/>
      <c r="AR12" s="3"/>
      <c r="AS12" s="5">
        <v>9</v>
      </c>
      <c r="AT12" s="2" t="str">
        <f t="shared" si="11"/>
        <v>mer</v>
      </c>
      <c r="AU12" s="2"/>
      <c r="AV12" s="2"/>
      <c r="AX12" s="17"/>
      <c r="AY12" s="17"/>
    </row>
    <row r="13" spans="1:51" x14ac:dyDescent="0.25">
      <c r="A13" s="5">
        <v>10</v>
      </c>
      <c r="B13" s="2" t="str">
        <f t="shared" si="0"/>
        <v>sam</v>
      </c>
      <c r="C13" s="3"/>
      <c r="D13" s="3" t="s">
        <v>18</v>
      </c>
      <c r="E13" s="5">
        <v>10</v>
      </c>
      <c r="F13" s="2" t="str">
        <f t="shared" si="3"/>
        <v>mar</v>
      </c>
      <c r="G13" s="2"/>
      <c r="H13" s="2"/>
      <c r="I13" s="5">
        <v>10</v>
      </c>
      <c r="J13" s="2" t="str">
        <f t="shared" si="4"/>
        <v>mar</v>
      </c>
      <c r="K13" s="3"/>
      <c r="L13" s="3"/>
      <c r="M13" s="5">
        <v>10</v>
      </c>
      <c r="N13" s="2" t="str">
        <f t="shared" si="1"/>
        <v>ven</v>
      </c>
      <c r="O13" s="2" t="s">
        <v>21</v>
      </c>
      <c r="P13" s="2"/>
      <c r="Q13" s="5">
        <v>10</v>
      </c>
      <c r="R13" s="2" t="str">
        <f t="shared" si="5"/>
        <v>dim</v>
      </c>
      <c r="S13" s="5"/>
      <c r="T13" s="5"/>
      <c r="U13" s="5">
        <v>10</v>
      </c>
      <c r="V13" s="2" t="str">
        <f t="shared" si="2"/>
        <v>mer</v>
      </c>
      <c r="W13" s="2"/>
      <c r="X13" s="2"/>
      <c r="Y13" s="5">
        <v>10</v>
      </c>
      <c r="Z13" s="2" t="str">
        <f t="shared" si="6"/>
        <v>ven</v>
      </c>
      <c r="AA13" s="3"/>
      <c r="AB13" s="3"/>
      <c r="AC13" s="5">
        <v>10</v>
      </c>
      <c r="AD13" s="2" t="str">
        <f t="shared" si="7"/>
        <v>lun</v>
      </c>
      <c r="AE13" s="2"/>
      <c r="AF13" s="2"/>
      <c r="AG13" s="5">
        <v>10</v>
      </c>
      <c r="AH13" s="2" t="str">
        <f t="shared" si="8"/>
        <v>jeu</v>
      </c>
      <c r="AI13" s="3"/>
      <c r="AJ13" s="3"/>
      <c r="AK13" s="5">
        <v>10</v>
      </c>
      <c r="AL13" s="2" t="str">
        <f t="shared" si="9"/>
        <v>sam</v>
      </c>
      <c r="AM13" s="2"/>
      <c r="AN13" s="2"/>
      <c r="AO13" s="5">
        <v>10</v>
      </c>
      <c r="AP13" s="2" t="str">
        <f t="shared" si="10"/>
        <v>mar</v>
      </c>
      <c r="AQ13" s="3"/>
      <c r="AR13" s="3"/>
      <c r="AS13" s="5">
        <v>10</v>
      </c>
      <c r="AT13" s="2" t="str">
        <f t="shared" si="11"/>
        <v>jeu</v>
      </c>
      <c r="AU13" s="2"/>
      <c r="AV13" s="2"/>
      <c r="AX13" s="17"/>
      <c r="AY13" s="17"/>
    </row>
    <row r="14" spans="1:51" x14ac:dyDescent="0.25">
      <c r="A14" s="5">
        <v>11</v>
      </c>
      <c r="B14" s="2" t="str">
        <f t="shared" si="0"/>
        <v>dim</v>
      </c>
      <c r="C14" s="5"/>
      <c r="D14" s="5"/>
      <c r="E14" s="5">
        <v>11</v>
      </c>
      <c r="F14" s="2" t="str">
        <f t="shared" si="3"/>
        <v>mer</v>
      </c>
      <c r="G14" s="2"/>
      <c r="H14" s="2"/>
      <c r="I14" s="5">
        <v>11</v>
      </c>
      <c r="J14" s="2" t="str">
        <f t="shared" si="4"/>
        <v>mer</v>
      </c>
      <c r="K14" s="3"/>
      <c r="L14" s="3"/>
      <c r="M14" s="5">
        <v>11</v>
      </c>
      <c r="N14" s="2" t="str">
        <f t="shared" si="1"/>
        <v>sam</v>
      </c>
      <c r="O14" s="2"/>
      <c r="P14" s="2"/>
      <c r="Q14" s="5">
        <v>11</v>
      </c>
      <c r="R14" s="2" t="str">
        <f t="shared" si="5"/>
        <v>lun</v>
      </c>
      <c r="S14" s="3"/>
      <c r="T14" s="3"/>
      <c r="U14" s="5">
        <v>11</v>
      </c>
      <c r="V14" s="2" t="str">
        <f t="shared" si="2"/>
        <v>jeu</v>
      </c>
      <c r="W14" s="2"/>
      <c r="X14" s="2"/>
      <c r="Y14" s="5">
        <v>11</v>
      </c>
      <c r="Z14" s="2" t="str">
        <f t="shared" si="6"/>
        <v>sam</v>
      </c>
      <c r="AA14" s="3"/>
      <c r="AB14" s="3"/>
      <c r="AC14" s="5">
        <v>11</v>
      </c>
      <c r="AD14" s="2" t="str">
        <f t="shared" si="7"/>
        <v>mar</v>
      </c>
      <c r="AE14" s="2"/>
      <c r="AF14" s="2" t="s">
        <v>18</v>
      </c>
      <c r="AG14" s="5">
        <v>11</v>
      </c>
      <c r="AH14" s="2" t="str">
        <f t="shared" si="8"/>
        <v>ven</v>
      </c>
      <c r="AI14" s="3"/>
      <c r="AJ14" s="3"/>
      <c r="AK14" s="5">
        <v>11</v>
      </c>
      <c r="AL14" s="2" t="str">
        <f t="shared" si="9"/>
        <v>dim</v>
      </c>
      <c r="AM14" s="8"/>
      <c r="AN14" s="8"/>
      <c r="AO14" s="5">
        <v>11</v>
      </c>
      <c r="AP14" s="2" t="str">
        <f t="shared" si="10"/>
        <v>mer</v>
      </c>
      <c r="AQ14" s="3"/>
      <c r="AR14" s="3"/>
      <c r="AS14" s="5">
        <v>11</v>
      </c>
      <c r="AT14" s="2" t="str">
        <f t="shared" si="11"/>
        <v>ven</v>
      </c>
      <c r="AU14" s="2"/>
      <c r="AV14" s="2"/>
    </row>
    <row r="15" spans="1:51" x14ac:dyDescent="0.25">
      <c r="A15" s="5">
        <v>12</v>
      </c>
      <c r="B15" s="2" t="str">
        <f t="shared" si="0"/>
        <v>lun</v>
      </c>
      <c r="C15" s="3"/>
      <c r="D15" s="3"/>
      <c r="E15" s="5">
        <v>12</v>
      </c>
      <c r="F15" s="2" t="str">
        <f t="shared" si="3"/>
        <v>jeu</v>
      </c>
      <c r="G15" s="2"/>
      <c r="H15" s="2"/>
      <c r="I15" s="5">
        <v>12</v>
      </c>
      <c r="J15" s="2" t="str">
        <f t="shared" si="4"/>
        <v>jeu</v>
      </c>
      <c r="K15" s="3"/>
      <c r="L15" s="3"/>
      <c r="M15" s="5">
        <v>12</v>
      </c>
      <c r="N15" s="2" t="str">
        <f t="shared" si="1"/>
        <v>dim</v>
      </c>
      <c r="O15" s="8"/>
      <c r="P15" s="8"/>
      <c r="Q15" s="5">
        <v>12</v>
      </c>
      <c r="R15" s="2" t="str">
        <f t="shared" si="5"/>
        <v>mar</v>
      </c>
      <c r="S15" s="3"/>
      <c r="T15" s="3"/>
      <c r="U15" s="5">
        <v>12</v>
      </c>
      <c r="V15" s="2" t="str">
        <f t="shared" si="2"/>
        <v>ven</v>
      </c>
      <c r="W15" s="2"/>
      <c r="X15" s="2"/>
      <c r="Y15" s="5">
        <v>12</v>
      </c>
      <c r="Z15" s="2" t="str">
        <f t="shared" si="6"/>
        <v>dim</v>
      </c>
      <c r="AA15" s="5"/>
      <c r="AB15" s="5"/>
      <c r="AC15" s="5">
        <v>12</v>
      </c>
      <c r="AD15" s="2" t="str">
        <f t="shared" si="7"/>
        <v>mer</v>
      </c>
      <c r="AE15" s="2"/>
      <c r="AF15" s="2"/>
      <c r="AG15" s="5">
        <v>12</v>
      </c>
      <c r="AH15" s="2" t="str">
        <f t="shared" si="8"/>
        <v>sam</v>
      </c>
      <c r="AI15" s="3"/>
      <c r="AJ15" s="3"/>
      <c r="AK15" s="5">
        <v>12</v>
      </c>
      <c r="AL15" s="2" t="str">
        <f t="shared" si="9"/>
        <v>lun</v>
      </c>
      <c r="AM15" s="2"/>
      <c r="AN15" s="2"/>
      <c r="AO15" s="5">
        <v>12</v>
      </c>
      <c r="AP15" s="2" t="str">
        <f t="shared" si="10"/>
        <v>jeu</v>
      </c>
      <c r="AQ15" s="3"/>
      <c r="AR15" s="3"/>
      <c r="AS15" s="5">
        <v>12</v>
      </c>
      <c r="AT15" s="2" t="str">
        <f t="shared" si="11"/>
        <v>sam</v>
      </c>
      <c r="AU15" s="2"/>
      <c r="AV15" s="2"/>
      <c r="AX15" s="6"/>
      <c r="AY15" s="6"/>
    </row>
    <row r="16" spans="1:51" x14ac:dyDescent="0.25">
      <c r="A16" s="5">
        <v>13</v>
      </c>
      <c r="B16" s="2" t="str">
        <f t="shared" si="0"/>
        <v>mar</v>
      </c>
      <c r="C16" s="3"/>
      <c r="D16" s="3"/>
      <c r="E16" s="5">
        <v>13</v>
      </c>
      <c r="F16" s="2" t="str">
        <f t="shared" si="3"/>
        <v>ven</v>
      </c>
      <c r="G16" s="2" t="s">
        <v>29</v>
      </c>
      <c r="H16" s="2"/>
      <c r="I16" s="5">
        <v>13</v>
      </c>
      <c r="J16" s="2" t="str">
        <f t="shared" si="4"/>
        <v>ven</v>
      </c>
      <c r="K16" s="3"/>
      <c r="L16" s="3"/>
      <c r="M16" s="5">
        <v>13</v>
      </c>
      <c r="N16" s="2" t="str">
        <f t="shared" si="1"/>
        <v>lun</v>
      </c>
      <c r="O16" s="2"/>
      <c r="P16" s="2"/>
      <c r="Q16" s="5">
        <v>13</v>
      </c>
      <c r="R16" s="2" t="str">
        <f t="shared" si="5"/>
        <v>mer</v>
      </c>
      <c r="S16" s="3"/>
      <c r="T16" s="3"/>
      <c r="U16" s="5">
        <v>13</v>
      </c>
      <c r="V16" s="2" t="str">
        <f t="shared" si="2"/>
        <v>sam</v>
      </c>
      <c r="W16" s="2" t="s">
        <v>30</v>
      </c>
      <c r="X16" s="2"/>
      <c r="Y16" s="5">
        <v>13</v>
      </c>
      <c r="Z16" s="2" t="str">
        <f t="shared" si="6"/>
        <v>lun</v>
      </c>
      <c r="AA16" s="3"/>
      <c r="AB16" s="3"/>
      <c r="AC16" s="5">
        <v>13</v>
      </c>
      <c r="AD16" s="2" t="str">
        <f t="shared" si="7"/>
        <v>jeu</v>
      </c>
      <c r="AE16" s="2"/>
      <c r="AF16" s="2"/>
      <c r="AG16" s="5">
        <v>13</v>
      </c>
      <c r="AH16" s="2" t="str">
        <f t="shared" si="8"/>
        <v>dim</v>
      </c>
      <c r="AI16" s="5"/>
      <c r="AJ16" s="5"/>
      <c r="AK16" s="5">
        <v>13</v>
      </c>
      <c r="AL16" s="2" t="str">
        <f t="shared" si="9"/>
        <v>mar</v>
      </c>
      <c r="AM16" s="2"/>
      <c r="AN16" s="2"/>
      <c r="AO16" s="5">
        <v>13</v>
      </c>
      <c r="AP16" s="2" t="str">
        <f t="shared" si="10"/>
        <v>ven</v>
      </c>
      <c r="AQ16" s="3"/>
      <c r="AR16" s="3"/>
      <c r="AS16" s="5">
        <v>13</v>
      </c>
      <c r="AT16" s="2" t="str">
        <f t="shared" si="11"/>
        <v>dim</v>
      </c>
      <c r="AU16" s="8"/>
      <c r="AV16" s="8"/>
      <c r="AX16" s="6"/>
      <c r="AY16" s="6"/>
    </row>
    <row r="17" spans="1:51" x14ac:dyDescent="0.25">
      <c r="A17" s="5">
        <v>14</v>
      </c>
      <c r="B17" s="2" t="str">
        <f t="shared" si="0"/>
        <v>mer</v>
      </c>
      <c r="C17" s="3"/>
      <c r="D17" s="3"/>
      <c r="E17" s="5">
        <v>14</v>
      </c>
      <c r="F17" s="2" t="str">
        <f t="shared" si="3"/>
        <v>sam</v>
      </c>
      <c r="G17" s="2"/>
      <c r="H17" s="2"/>
      <c r="I17" s="5">
        <v>14</v>
      </c>
      <c r="J17" s="2" t="str">
        <f t="shared" si="4"/>
        <v>sam</v>
      </c>
      <c r="K17" s="3"/>
      <c r="L17" s="3"/>
      <c r="M17" s="5">
        <v>14</v>
      </c>
      <c r="N17" s="2" t="str">
        <f t="shared" si="1"/>
        <v>mar</v>
      </c>
      <c r="O17" s="2"/>
      <c r="P17" s="2"/>
      <c r="Q17" s="5">
        <v>14</v>
      </c>
      <c r="R17" s="2" t="str">
        <f t="shared" si="5"/>
        <v>jeu</v>
      </c>
      <c r="S17" s="3"/>
      <c r="T17" s="3"/>
      <c r="U17" s="5">
        <v>14</v>
      </c>
      <c r="V17" s="2" t="str">
        <f t="shared" si="2"/>
        <v>dim</v>
      </c>
      <c r="W17" s="8"/>
      <c r="X17" s="8"/>
      <c r="Y17" s="5">
        <v>14</v>
      </c>
      <c r="Z17" s="2" t="str">
        <f t="shared" si="6"/>
        <v>mar</v>
      </c>
      <c r="AA17" s="3"/>
      <c r="AB17" s="3"/>
      <c r="AC17" s="5">
        <v>14</v>
      </c>
      <c r="AD17" s="2" t="str">
        <f t="shared" si="7"/>
        <v>ven</v>
      </c>
      <c r="AE17" s="2"/>
      <c r="AF17" s="2"/>
      <c r="AG17" s="5">
        <v>14</v>
      </c>
      <c r="AH17" s="2" t="str">
        <f t="shared" si="8"/>
        <v>lun</v>
      </c>
      <c r="AI17" s="3"/>
      <c r="AJ17" s="3"/>
      <c r="AK17" s="5">
        <v>14</v>
      </c>
      <c r="AL17" s="2" t="str">
        <f t="shared" si="9"/>
        <v>mer</v>
      </c>
      <c r="AM17" s="2"/>
      <c r="AN17" s="2"/>
      <c r="AO17" s="5">
        <v>14</v>
      </c>
      <c r="AP17" s="2" t="str">
        <f t="shared" si="10"/>
        <v>sam</v>
      </c>
      <c r="AQ17" s="3"/>
      <c r="AR17" s="3"/>
      <c r="AS17" s="5">
        <v>14</v>
      </c>
      <c r="AT17" s="2" t="str">
        <f t="shared" si="11"/>
        <v>lun</v>
      </c>
      <c r="AU17" s="2"/>
      <c r="AV17" s="2"/>
      <c r="AX17" s="6"/>
      <c r="AY17" s="6"/>
    </row>
    <row r="18" spans="1:51" x14ac:dyDescent="0.25">
      <c r="A18" s="5">
        <v>15</v>
      </c>
      <c r="B18" s="2" t="str">
        <f t="shared" si="0"/>
        <v>jeu</v>
      </c>
      <c r="C18" s="3"/>
      <c r="D18" s="3"/>
      <c r="E18" s="5">
        <v>15</v>
      </c>
      <c r="F18" s="2" t="str">
        <f t="shared" si="3"/>
        <v>dim</v>
      </c>
      <c r="G18" s="8"/>
      <c r="H18" s="8"/>
      <c r="I18" s="5">
        <v>15</v>
      </c>
      <c r="J18" s="2" t="str">
        <f t="shared" si="4"/>
        <v>dim</v>
      </c>
      <c r="K18" s="5"/>
      <c r="L18" s="5"/>
      <c r="M18" s="5">
        <v>15</v>
      </c>
      <c r="N18" s="2" t="str">
        <f t="shared" si="1"/>
        <v>mer</v>
      </c>
      <c r="O18" s="2"/>
      <c r="P18" s="2"/>
      <c r="Q18" s="5">
        <v>15</v>
      </c>
      <c r="R18" s="2" t="str">
        <f t="shared" si="5"/>
        <v>ven</v>
      </c>
      <c r="S18" s="3"/>
      <c r="T18" s="3"/>
      <c r="U18" s="5">
        <v>15</v>
      </c>
      <c r="V18" s="2" t="str">
        <f t="shared" si="2"/>
        <v>lun</v>
      </c>
      <c r="W18" s="2"/>
      <c r="X18" s="2"/>
      <c r="Y18" s="5">
        <v>15</v>
      </c>
      <c r="Z18" s="2" t="str">
        <f t="shared" si="6"/>
        <v>mer</v>
      </c>
      <c r="AA18" s="3" t="s">
        <v>28</v>
      </c>
      <c r="AB18" s="3"/>
      <c r="AC18" s="5">
        <v>15</v>
      </c>
      <c r="AD18" s="2" t="str">
        <f t="shared" si="7"/>
        <v>sam</v>
      </c>
      <c r="AE18" s="2"/>
      <c r="AF18" s="2"/>
      <c r="AG18" s="5">
        <v>15</v>
      </c>
      <c r="AH18" s="2" t="str">
        <f t="shared" si="8"/>
        <v>mar</v>
      </c>
      <c r="AI18" s="3"/>
      <c r="AJ18" s="3"/>
      <c r="AK18" s="5">
        <v>15</v>
      </c>
      <c r="AL18" s="2" t="str">
        <f t="shared" si="9"/>
        <v>jeu</v>
      </c>
      <c r="AM18" s="2"/>
      <c r="AN18" s="2"/>
      <c r="AO18" s="5">
        <v>15</v>
      </c>
      <c r="AP18" s="2" t="str">
        <f t="shared" si="10"/>
        <v>dim</v>
      </c>
      <c r="AQ18" s="5"/>
      <c r="AR18" s="5"/>
      <c r="AS18" s="5">
        <v>15</v>
      </c>
      <c r="AT18" s="2" t="str">
        <f t="shared" si="11"/>
        <v>mar</v>
      </c>
      <c r="AU18" s="2"/>
      <c r="AV18" s="2"/>
      <c r="AX18" s="6"/>
      <c r="AY18" s="6"/>
    </row>
    <row r="19" spans="1:51" x14ac:dyDescent="0.25">
      <c r="A19" s="5">
        <v>16</v>
      </c>
      <c r="B19" s="2" t="str">
        <f t="shared" si="0"/>
        <v>ven</v>
      </c>
      <c r="C19" s="3"/>
      <c r="D19" s="3"/>
      <c r="E19" s="5">
        <v>16</v>
      </c>
      <c r="F19" s="2" t="str">
        <f t="shared" si="3"/>
        <v>lun</v>
      </c>
      <c r="G19" s="2"/>
      <c r="H19" s="2"/>
      <c r="I19" s="5">
        <v>16</v>
      </c>
      <c r="J19" s="2" t="str">
        <f t="shared" si="4"/>
        <v>lun</v>
      </c>
      <c r="K19" s="3"/>
      <c r="L19" s="3"/>
      <c r="M19" s="5">
        <v>16</v>
      </c>
      <c r="N19" s="2" t="str">
        <f t="shared" si="1"/>
        <v>jeu</v>
      </c>
      <c r="O19" s="2"/>
      <c r="P19" s="2"/>
      <c r="Q19" s="5">
        <v>16</v>
      </c>
      <c r="R19" s="2" t="str">
        <f t="shared" si="5"/>
        <v>sam</v>
      </c>
      <c r="S19" s="3"/>
      <c r="T19" s="3"/>
      <c r="U19" s="5">
        <v>16</v>
      </c>
      <c r="V19" s="2" t="str">
        <f t="shared" si="2"/>
        <v>mar</v>
      </c>
      <c r="W19" s="2"/>
      <c r="X19" s="2"/>
      <c r="Y19" s="5">
        <v>16</v>
      </c>
      <c r="Z19" s="2" t="str">
        <f t="shared" si="6"/>
        <v>jeu</v>
      </c>
      <c r="AA19" s="3" t="s">
        <v>29</v>
      </c>
      <c r="AB19" s="3" t="s">
        <v>33</v>
      </c>
      <c r="AC19" s="5">
        <v>16</v>
      </c>
      <c r="AD19" s="2" t="str">
        <f t="shared" si="7"/>
        <v>dim</v>
      </c>
      <c r="AE19" s="8"/>
      <c r="AF19" s="8"/>
      <c r="AG19" s="5">
        <v>16</v>
      </c>
      <c r="AH19" s="2" t="str">
        <f t="shared" si="8"/>
        <v>mer</v>
      </c>
      <c r="AI19" s="3" t="s">
        <v>32</v>
      </c>
      <c r="AJ19" s="3"/>
      <c r="AK19" s="5">
        <v>16</v>
      </c>
      <c r="AL19" s="2" t="str">
        <f t="shared" si="9"/>
        <v>ven</v>
      </c>
      <c r="AM19" s="2" t="s">
        <v>32</v>
      </c>
      <c r="AN19" s="2"/>
      <c r="AO19" s="5">
        <v>16</v>
      </c>
      <c r="AP19" s="2" t="str">
        <f t="shared" si="10"/>
        <v>lun</v>
      </c>
      <c r="AQ19" s="3" t="s">
        <v>29</v>
      </c>
      <c r="AR19" s="3"/>
      <c r="AS19" s="5">
        <v>16</v>
      </c>
      <c r="AT19" s="2" t="str">
        <f t="shared" si="11"/>
        <v>mer</v>
      </c>
      <c r="AU19" s="2"/>
      <c r="AV19" s="2"/>
      <c r="AX19" s="6"/>
      <c r="AY19" s="6"/>
    </row>
    <row r="20" spans="1:51" x14ac:dyDescent="0.25">
      <c r="A20" s="5">
        <v>17</v>
      </c>
      <c r="B20" s="2" t="str">
        <f t="shared" si="0"/>
        <v>sam</v>
      </c>
      <c r="C20" s="3"/>
      <c r="D20" s="3"/>
      <c r="E20" s="5">
        <v>17</v>
      </c>
      <c r="F20" s="2" t="str">
        <f t="shared" si="3"/>
        <v>mar</v>
      </c>
      <c r="G20" s="2"/>
      <c r="H20" s="2"/>
      <c r="I20" s="5">
        <v>17</v>
      </c>
      <c r="J20" s="2" t="str">
        <f t="shared" si="4"/>
        <v>mar</v>
      </c>
      <c r="K20" s="3"/>
      <c r="L20" s="3"/>
      <c r="M20" s="5">
        <v>17</v>
      </c>
      <c r="N20" s="2" t="str">
        <f t="shared" si="1"/>
        <v>ven</v>
      </c>
      <c r="O20" s="2"/>
      <c r="P20" s="2"/>
      <c r="Q20" s="5">
        <v>17</v>
      </c>
      <c r="R20" s="2" t="str">
        <f t="shared" si="5"/>
        <v>dim</v>
      </c>
      <c r="S20" s="5"/>
      <c r="T20" s="5"/>
      <c r="U20" s="5">
        <v>17</v>
      </c>
      <c r="V20" s="2" t="str">
        <f t="shared" si="2"/>
        <v>mer</v>
      </c>
      <c r="W20" s="2"/>
      <c r="X20" s="2"/>
      <c r="Y20" s="5">
        <v>17</v>
      </c>
      <c r="Z20" s="2" t="str">
        <f t="shared" si="6"/>
        <v>ven</v>
      </c>
      <c r="AA20" s="3"/>
      <c r="AB20" s="3"/>
      <c r="AC20" s="5">
        <v>17</v>
      </c>
      <c r="AD20" s="2" t="str">
        <f t="shared" si="7"/>
        <v>lun</v>
      </c>
      <c r="AE20" s="2" t="s">
        <v>30</v>
      </c>
      <c r="AF20" s="2"/>
      <c r="AG20" s="5">
        <v>17</v>
      </c>
      <c r="AH20" s="2" t="str">
        <f t="shared" si="8"/>
        <v>jeu</v>
      </c>
      <c r="AI20" s="3"/>
      <c r="AJ20" s="3"/>
      <c r="AK20" s="5">
        <v>17</v>
      </c>
      <c r="AL20" s="2" t="str">
        <f t="shared" si="9"/>
        <v>sam</v>
      </c>
      <c r="AM20" s="2"/>
      <c r="AN20" s="2"/>
      <c r="AO20" s="5">
        <v>17</v>
      </c>
      <c r="AP20" s="2" t="str">
        <f t="shared" si="10"/>
        <v>mar</v>
      </c>
      <c r="AQ20" s="3"/>
      <c r="AR20" s="3"/>
      <c r="AS20" s="5">
        <v>17</v>
      </c>
      <c r="AT20" s="2" t="str">
        <f t="shared" si="11"/>
        <v>jeu</v>
      </c>
      <c r="AU20" s="2"/>
      <c r="AV20" s="2"/>
      <c r="AX20" s="6"/>
      <c r="AY20" s="6"/>
    </row>
    <row r="21" spans="1:51" x14ac:dyDescent="0.25">
      <c r="A21" s="5">
        <v>18</v>
      </c>
      <c r="B21" s="2" t="str">
        <f t="shared" si="0"/>
        <v>dim</v>
      </c>
      <c r="C21" s="5"/>
      <c r="D21" s="5"/>
      <c r="E21" s="5">
        <v>18</v>
      </c>
      <c r="F21" s="2" t="str">
        <f t="shared" si="3"/>
        <v>mer</v>
      </c>
      <c r="G21" s="2"/>
      <c r="H21" s="2"/>
      <c r="I21" s="5">
        <v>18</v>
      </c>
      <c r="J21" s="2" t="str">
        <f t="shared" si="4"/>
        <v>mer</v>
      </c>
      <c r="K21" s="3"/>
      <c r="L21" s="3"/>
      <c r="M21" s="5">
        <v>18</v>
      </c>
      <c r="N21" s="2" t="str">
        <f t="shared" si="1"/>
        <v>sam</v>
      </c>
      <c r="O21" s="2"/>
      <c r="P21" s="2"/>
      <c r="Q21" s="5">
        <v>18</v>
      </c>
      <c r="R21" s="2" t="str">
        <f t="shared" si="5"/>
        <v>lun</v>
      </c>
      <c r="S21" s="3"/>
      <c r="T21" s="3"/>
      <c r="U21" s="5">
        <v>18</v>
      </c>
      <c r="V21" s="2" t="str">
        <f t="shared" si="2"/>
        <v>jeu</v>
      </c>
      <c r="W21" s="2"/>
      <c r="X21" s="2"/>
      <c r="Y21" s="5">
        <v>18</v>
      </c>
      <c r="Z21" s="2" t="str">
        <f t="shared" si="6"/>
        <v>sam</v>
      </c>
      <c r="AA21" s="3"/>
      <c r="AB21" s="3"/>
      <c r="AC21" s="5">
        <v>18</v>
      </c>
      <c r="AD21" s="2" t="str">
        <f t="shared" si="7"/>
        <v>mar</v>
      </c>
      <c r="AE21" s="2"/>
      <c r="AF21" s="2"/>
      <c r="AG21" s="5">
        <v>18</v>
      </c>
      <c r="AH21" s="2" t="str">
        <f t="shared" si="8"/>
        <v>ven</v>
      </c>
      <c r="AI21" s="3"/>
      <c r="AJ21" s="3"/>
      <c r="AK21" s="5">
        <v>18</v>
      </c>
      <c r="AL21" s="2" t="str">
        <f t="shared" si="9"/>
        <v>dim</v>
      </c>
      <c r="AM21" s="8"/>
      <c r="AN21" s="8"/>
      <c r="AO21" s="5">
        <v>18</v>
      </c>
      <c r="AP21" s="2" t="str">
        <f t="shared" si="10"/>
        <v>mer</v>
      </c>
      <c r="AQ21" s="3"/>
      <c r="AR21" s="3"/>
      <c r="AS21" s="5">
        <v>18</v>
      </c>
      <c r="AT21" s="2" t="str">
        <f t="shared" si="11"/>
        <v>ven</v>
      </c>
      <c r="AU21" s="2" t="s">
        <v>28</v>
      </c>
      <c r="AV21" s="2"/>
      <c r="AX21" s="6"/>
      <c r="AY21" s="6"/>
    </row>
    <row r="22" spans="1:51" x14ac:dyDescent="0.25">
      <c r="A22" s="5">
        <v>19</v>
      </c>
      <c r="B22" s="2" t="str">
        <f t="shared" si="0"/>
        <v>lun</v>
      </c>
      <c r="C22" s="3"/>
      <c r="D22" s="3"/>
      <c r="E22" s="5">
        <v>19</v>
      </c>
      <c r="F22" s="2" t="str">
        <f t="shared" si="3"/>
        <v>jeu</v>
      </c>
      <c r="G22" s="2"/>
      <c r="H22" s="2"/>
      <c r="I22" s="5">
        <v>19</v>
      </c>
      <c r="J22" s="2" t="str">
        <f t="shared" si="4"/>
        <v>jeu</v>
      </c>
      <c r="K22" s="3" t="s">
        <v>29</v>
      </c>
      <c r="L22" s="3"/>
      <c r="M22" s="5">
        <v>19</v>
      </c>
      <c r="N22" s="2" t="str">
        <f t="shared" si="1"/>
        <v>dim</v>
      </c>
      <c r="O22" s="8"/>
      <c r="P22" s="8"/>
      <c r="Q22" s="5">
        <v>19</v>
      </c>
      <c r="R22" s="2" t="str">
        <f t="shared" si="5"/>
        <v>mar</v>
      </c>
      <c r="S22" s="3"/>
      <c r="T22" s="3"/>
      <c r="U22" s="5">
        <v>19</v>
      </c>
      <c r="V22" s="2" t="str">
        <f t="shared" si="2"/>
        <v>ven</v>
      </c>
      <c r="W22" s="2"/>
      <c r="X22" s="2"/>
      <c r="Y22" s="5">
        <v>19</v>
      </c>
      <c r="Z22" s="2" t="str">
        <f t="shared" si="6"/>
        <v>dim</v>
      </c>
      <c r="AA22" s="5"/>
      <c r="AB22" s="5"/>
      <c r="AC22" s="5">
        <v>19</v>
      </c>
      <c r="AD22" s="2" t="str">
        <f t="shared" si="7"/>
        <v>mer</v>
      </c>
      <c r="AE22" s="2"/>
      <c r="AF22" s="2"/>
      <c r="AG22" s="5">
        <v>19</v>
      </c>
      <c r="AH22" s="2" t="str">
        <f t="shared" si="8"/>
        <v>sam</v>
      </c>
      <c r="AI22" s="3"/>
      <c r="AJ22" s="3"/>
      <c r="AK22" s="5">
        <v>19</v>
      </c>
      <c r="AL22" s="2" t="str">
        <f t="shared" si="9"/>
        <v>lun</v>
      </c>
      <c r="AM22" s="2"/>
      <c r="AN22" s="2"/>
      <c r="AO22" s="5">
        <v>19</v>
      </c>
      <c r="AP22" s="2" t="str">
        <f t="shared" si="10"/>
        <v>jeu</v>
      </c>
      <c r="AQ22" s="3"/>
      <c r="AR22" s="3"/>
      <c r="AS22" s="5">
        <v>19</v>
      </c>
      <c r="AT22" s="2" t="str">
        <f t="shared" si="11"/>
        <v>sam</v>
      </c>
      <c r="AU22" s="2"/>
      <c r="AV22" s="2"/>
      <c r="AX22" s="6"/>
      <c r="AY22" s="6"/>
    </row>
    <row r="23" spans="1:51" x14ac:dyDescent="0.25">
      <c r="A23" s="5">
        <v>20</v>
      </c>
      <c r="B23" s="2" t="str">
        <f t="shared" si="0"/>
        <v>mar</v>
      </c>
      <c r="C23" s="3"/>
      <c r="D23" s="3"/>
      <c r="E23" s="5">
        <v>20</v>
      </c>
      <c r="F23" s="2" t="str">
        <f t="shared" si="3"/>
        <v>ven</v>
      </c>
      <c r="G23" s="2"/>
      <c r="H23" s="2"/>
      <c r="I23" s="5">
        <v>20</v>
      </c>
      <c r="J23" s="2" t="str">
        <f t="shared" si="4"/>
        <v>ven</v>
      </c>
      <c r="K23" s="3"/>
      <c r="L23" s="3"/>
      <c r="M23" s="5">
        <v>20</v>
      </c>
      <c r="N23" s="2" t="str">
        <f t="shared" si="1"/>
        <v>lun</v>
      </c>
      <c r="O23" s="2"/>
      <c r="P23" s="2"/>
      <c r="Q23" s="5">
        <v>20</v>
      </c>
      <c r="R23" s="2" t="str">
        <f t="shared" si="5"/>
        <v>mer</v>
      </c>
      <c r="S23" s="3"/>
      <c r="T23" s="3"/>
      <c r="U23" s="5">
        <v>20</v>
      </c>
      <c r="V23" s="2" t="str">
        <f t="shared" si="2"/>
        <v>sam</v>
      </c>
      <c r="W23" s="2"/>
      <c r="X23" s="2"/>
      <c r="Y23" s="5">
        <v>20</v>
      </c>
      <c r="Z23" s="2" t="str">
        <f t="shared" si="6"/>
        <v>lun</v>
      </c>
      <c r="AA23" s="3"/>
      <c r="AB23" s="3"/>
      <c r="AC23" s="5">
        <v>20</v>
      </c>
      <c r="AD23" s="2" t="str">
        <f t="shared" si="7"/>
        <v>jeu</v>
      </c>
      <c r="AE23" s="2"/>
      <c r="AF23" s="2"/>
      <c r="AG23" s="5">
        <v>20</v>
      </c>
      <c r="AH23" s="2" t="str">
        <f t="shared" si="8"/>
        <v>dim</v>
      </c>
      <c r="AI23" s="5"/>
      <c r="AJ23" s="5"/>
      <c r="AK23" s="5">
        <v>20</v>
      </c>
      <c r="AL23" s="2" t="str">
        <f t="shared" si="9"/>
        <v>mar</v>
      </c>
      <c r="AM23" s="2"/>
      <c r="AN23" s="2"/>
      <c r="AO23" s="5">
        <v>20</v>
      </c>
      <c r="AP23" s="2" t="str">
        <f t="shared" si="10"/>
        <v>ven</v>
      </c>
      <c r="AQ23" s="3"/>
      <c r="AR23" s="3"/>
      <c r="AS23" s="5">
        <v>20</v>
      </c>
      <c r="AT23" s="2" t="str">
        <f t="shared" si="11"/>
        <v>dim</v>
      </c>
      <c r="AU23" s="8"/>
      <c r="AV23" s="8"/>
      <c r="AX23" s="6"/>
      <c r="AY23" s="6"/>
    </row>
    <row r="24" spans="1:51" x14ac:dyDescent="0.25">
      <c r="A24" s="5">
        <v>21</v>
      </c>
      <c r="B24" s="2" t="str">
        <f t="shared" si="0"/>
        <v>mer</v>
      </c>
      <c r="C24" s="3" t="s">
        <v>28</v>
      </c>
      <c r="D24" s="3"/>
      <c r="E24" s="5">
        <v>21</v>
      </c>
      <c r="F24" s="2" t="str">
        <f t="shared" si="3"/>
        <v>sam</v>
      </c>
      <c r="G24" s="2"/>
      <c r="H24" s="2"/>
      <c r="I24" s="5">
        <v>21</v>
      </c>
      <c r="J24" s="2" t="str">
        <f t="shared" si="4"/>
        <v>sam</v>
      </c>
      <c r="K24" s="3"/>
      <c r="L24" s="3"/>
      <c r="M24" s="5">
        <v>21</v>
      </c>
      <c r="N24" s="2" t="str">
        <f t="shared" si="1"/>
        <v>mar</v>
      </c>
      <c r="O24" s="2"/>
      <c r="P24" s="2"/>
      <c r="Q24" s="5">
        <v>21</v>
      </c>
      <c r="R24" s="2" t="str">
        <f t="shared" si="5"/>
        <v>jeu</v>
      </c>
      <c r="S24" s="3"/>
      <c r="T24" s="3"/>
      <c r="U24" s="5">
        <v>21</v>
      </c>
      <c r="V24" s="2" t="str">
        <f t="shared" si="2"/>
        <v>dim</v>
      </c>
      <c r="W24" s="8"/>
      <c r="X24" s="8"/>
      <c r="Y24" s="5">
        <v>21</v>
      </c>
      <c r="Z24" s="2" t="str">
        <f t="shared" si="6"/>
        <v>mar</v>
      </c>
      <c r="AA24" s="3"/>
      <c r="AB24" s="3"/>
      <c r="AC24" s="5">
        <v>21</v>
      </c>
      <c r="AD24" s="2" t="str">
        <f t="shared" si="7"/>
        <v>ven</v>
      </c>
      <c r="AE24" s="2"/>
      <c r="AF24" s="2"/>
      <c r="AG24" s="5">
        <v>21</v>
      </c>
      <c r="AH24" s="2" t="str">
        <f t="shared" si="8"/>
        <v>lun</v>
      </c>
      <c r="AI24" s="3"/>
      <c r="AJ24" s="3"/>
      <c r="AK24" s="5">
        <v>21</v>
      </c>
      <c r="AL24" s="2" t="str">
        <f t="shared" si="9"/>
        <v>mer</v>
      </c>
      <c r="AM24" s="2"/>
      <c r="AN24" s="2"/>
      <c r="AO24" s="5">
        <v>21</v>
      </c>
      <c r="AP24" s="2" t="str">
        <f t="shared" si="10"/>
        <v>sam</v>
      </c>
      <c r="AQ24" s="3"/>
      <c r="AR24" s="3"/>
      <c r="AS24" s="5">
        <v>21</v>
      </c>
      <c r="AT24" s="2" t="str">
        <f t="shared" si="11"/>
        <v>lun</v>
      </c>
      <c r="AU24" s="2"/>
      <c r="AV24" s="2"/>
      <c r="AX24" s="6"/>
      <c r="AY24" s="6"/>
    </row>
    <row r="25" spans="1:51" x14ac:dyDescent="0.25">
      <c r="A25" s="5">
        <v>22</v>
      </c>
      <c r="B25" s="2" t="str">
        <f t="shared" si="0"/>
        <v>jeu</v>
      </c>
      <c r="C25" s="3"/>
      <c r="D25" s="3"/>
      <c r="E25" s="5">
        <v>22</v>
      </c>
      <c r="F25" s="2" t="str">
        <f t="shared" si="3"/>
        <v>dim</v>
      </c>
      <c r="G25" s="8"/>
      <c r="H25" s="8"/>
      <c r="I25" s="5">
        <v>22</v>
      </c>
      <c r="J25" s="2" t="str">
        <f t="shared" si="4"/>
        <v>dim</v>
      </c>
      <c r="K25" s="5"/>
      <c r="L25" s="5"/>
      <c r="M25" s="5">
        <v>22</v>
      </c>
      <c r="N25" s="2" t="str">
        <f t="shared" si="1"/>
        <v>mer</v>
      </c>
      <c r="O25" s="2"/>
      <c r="P25" s="2"/>
      <c r="Q25" s="5">
        <v>22</v>
      </c>
      <c r="R25" s="2" t="str">
        <f t="shared" si="5"/>
        <v>ven</v>
      </c>
      <c r="S25" s="3"/>
      <c r="T25" s="3"/>
      <c r="U25" s="5">
        <v>22</v>
      </c>
      <c r="V25" s="2" t="str">
        <f t="shared" si="2"/>
        <v>lun</v>
      </c>
      <c r="W25" s="2"/>
      <c r="X25" s="2"/>
      <c r="Y25" s="5">
        <v>22</v>
      </c>
      <c r="Z25" s="2" t="str">
        <f t="shared" si="6"/>
        <v>mer</v>
      </c>
      <c r="AA25" s="3"/>
      <c r="AB25" s="3"/>
      <c r="AC25" s="5">
        <v>22</v>
      </c>
      <c r="AD25" s="2" t="str">
        <f t="shared" si="7"/>
        <v>sam</v>
      </c>
      <c r="AE25" s="2"/>
      <c r="AF25" s="2"/>
      <c r="AG25" s="5">
        <v>22</v>
      </c>
      <c r="AH25" s="2" t="str">
        <f t="shared" si="8"/>
        <v>mar</v>
      </c>
      <c r="AI25" s="3"/>
      <c r="AJ25" s="3"/>
      <c r="AK25" s="5">
        <v>22</v>
      </c>
      <c r="AL25" s="2" t="str">
        <f t="shared" si="9"/>
        <v>jeu</v>
      </c>
      <c r="AM25" s="2"/>
      <c r="AN25" s="2"/>
      <c r="AO25" s="5">
        <v>22</v>
      </c>
      <c r="AP25" s="2" t="str">
        <f t="shared" si="10"/>
        <v>dim</v>
      </c>
      <c r="AQ25" s="5"/>
      <c r="AR25" s="5"/>
      <c r="AS25" s="5">
        <v>22</v>
      </c>
      <c r="AT25" s="2" t="str">
        <f t="shared" si="11"/>
        <v>mar</v>
      </c>
      <c r="AU25" s="2"/>
      <c r="AV25" s="2"/>
      <c r="AX25" s="6"/>
      <c r="AY25" s="6"/>
    </row>
    <row r="26" spans="1:51" x14ac:dyDescent="0.25">
      <c r="A26" s="5">
        <v>23</v>
      </c>
      <c r="B26" s="2" t="str">
        <f t="shared" si="0"/>
        <v>ven</v>
      </c>
      <c r="C26" s="3"/>
      <c r="D26" s="3" t="s">
        <v>18</v>
      </c>
      <c r="E26" s="5">
        <v>23</v>
      </c>
      <c r="F26" s="2" t="str">
        <f t="shared" si="3"/>
        <v>lun</v>
      </c>
      <c r="G26" s="2"/>
      <c r="H26" s="2"/>
      <c r="I26" s="5">
        <v>23</v>
      </c>
      <c r="J26" s="2" t="str">
        <f t="shared" si="4"/>
        <v>lun</v>
      </c>
      <c r="K26" s="3"/>
      <c r="L26" s="3"/>
      <c r="M26" s="5">
        <v>23</v>
      </c>
      <c r="N26" s="2" t="str">
        <f t="shared" si="1"/>
        <v>jeu</v>
      </c>
      <c r="O26" s="2"/>
      <c r="P26" s="2"/>
      <c r="Q26" s="5">
        <v>23</v>
      </c>
      <c r="R26" s="2" t="str">
        <f t="shared" si="5"/>
        <v>sam</v>
      </c>
      <c r="S26" s="3"/>
      <c r="T26" s="3"/>
      <c r="U26" s="5">
        <v>23</v>
      </c>
      <c r="V26" s="2" t="str">
        <f t="shared" si="2"/>
        <v>mar</v>
      </c>
      <c r="W26" s="2"/>
      <c r="X26" s="2"/>
      <c r="Y26" s="5">
        <v>23</v>
      </c>
      <c r="Z26" s="2" t="str">
        <f t="shared" si="6"/>
        <v>jeu</v>
      </c>
      <c r="AA26" s="3"/>
      <c r="AB26" s="3"/>
      <c r="AC26" s="5">
        <v>23</v>
      </c>
      <c r="AD26" s="2" t="str">
        <f t="shared" si="7"/>
        <v>dim</v>
      </c>
      <c r="AE26" s="8"/>
      <c r="AF26" s="8"/>
      <c r="AG26" s="5">
        <v>23</v>
      </c>
      <c r="AH26" s="2" t="str">
        <f t="shared" si="8"/>
        <v>mer</v>
      </c>
      <c r="AI26" s="3"/>
      <c r="AJ26" s="3"/>
      <c r="AK26" s="5">
        <v>23</v>
      </c>
      <c r="AL26" s="2" t="str">
        <f t="shared" si="9"/>
        <v>ven</v>
      </c>
      <c r="AM26" s="2"/>
      <c r="AN26" s="2"/>
      <c r="AO26" s="5">
        <v>23</v>
      </c>
      <c r="AP26" s="2" t="str">
        <f t="shared" si="10"/>
        <v>lun</v>
      </c>
      <c r="AQ26" s="3"/>
      <c r="AR26" s="3"/>
      <c r="AS26" s="5">
        <v>23</v>
      </c>
      <c r="AT26" s="2" t="str">
        <f t="shared" si="11"/>
        <v>mer</v>
      </c>
      <c r="AU26" s="2"/>
      <c r="AV26" s="2"/>
      <c r="AX26" s="6"/>
      <c r="AY26" s="6"/>
    </row>
    <row r="27" spans="1:51" x14ac:dyDescent="0.25">
      <c r="A27" s="5">
        <v>24</v>
      </c>
      <c r="B27" s="2" t="str">
        <f t="shared" si="0"/>
        <v>sam</v>
      </c>
      <c r="C27" s="3"/>
      <c r="D27" s="3"/>
      <c r="E27" s="5">
        <v>24</v>
      </c>
      <c r="F27" s="2" t="str">
        <f t="shared" si="3"/>
        <v>mar</v>
      </c>
      <c r="G27" s="2"/>
      <c r="H27" s="2"/>
      <c r="I27" s="5">
        <v>24</v>
      </c>
      <c r="J27" s="2" t="str">
        <f t="shared" si="4"/>
        <v>mar</v>
      </c>
      <c r="K27" s="3"/>
      <c r="L27" s="3"/>
      <c r="M27" s="5">
        <v>24</v>
      </c>
      <c r="N27" s="2" t="str">
        <f t="shared" si="1"/>
        <v>ven</v>
      </c>
      <c r="O27" s="2"/>
      <c r="P27" s="2"/>
      <c r="Q27" s="5">
        <v>24</v>
      </c>
      <c r="R27" s="2" t="str">
        <f t="shared" si="5"/>
        <v>dim</v>
      </c>
      <c r="S27" s="5"/>
      <c r="T27" s="5"/>
      <c r="U27" s="5">
        <v>24</v>
      </c>
      <c r="V27" s="2" t="str">
        <f t="shared" si="2"/>
        <v>mer</v>
      </c>
      <c r="W27" s="2"/>
      <c r="X27" s="2"/>
      <c r="Y27" s="5">
        <v>24</v>
      </c>
      <c r="Z27" s="2" t="str">
        <f t="shared" si="6"/>
        <v>ven</v>
      </c>
      <c r="AA27" s="3"/>
      <c r="AB27" s="3"/>
      <c r="AC27" s="5">
        <v>24</v>
      </c>
      <c r="AD27" s="2" t="str">
        <f t="shared" si="7"/>
        <v>lun</v>
      </c>
      <c r="AE27" s="2"/>
      <c r="AF27" s="2"/>
      <c r="AG27" s="5">
        <v>24</v>
      </c>
      <c r="AH27" s="2" t="str">
        <f t="shared" si="8"/>
        <v>jeu</v>
      </c>
      <c r="AI27" s="3"/>
      <c r="AJ27" s="3"/>
      <c r="AK27" s="5">
        <v>24</v>
      </c>
      <c r="AL27" s="2" t="str">
        <f t="shared" si="9"/>
        <v>sam</v>
      </c>
      <c r="AM27" s="2"/>
      <c r="AN27" s="2"/>
      <c r="AO27" s="5">
        <v>24</v>
      </c>
      <c r="AP27" s="2" t="str">
        <f t="shared" si="10"/>
        <v>mar</v>
      </c>
      <c r="AQ27" s="3"/>
      <c r="AR27" s="3"/>
      <c r="AS27" s="5">
        <v>24</v>
      </c>
      <c r="AT27" s="2" t="str">
        <f t="shared" si="11"/>
        <v>jeu</v>
      </c>
      <c r="AU27" s="2"/>
      <c r="AV27" s="2"/>
    </row>
    <row r="28" spans="1:51" x14ac:dyDescent="0.25">
      <c r="A28" s="5">
        <v>25</v>
      </c>
      <c r="B28" s="2" t="str">
        <f t="shared" si="0"/>
        <v>dim</v>
      </c>
      <c r="C28" s="5"/>
      <c r="D28" s="5"/>
      <c r="E28" s="5">
        <v>25</v>
      </c>
      <c r="F28" s="2" t="str">
        <f t="shared" si="3"/>
        <v>mer</v>
      </c>
      <c r="G28" s="2"/>
      <c r="H28" s="2"/>
      <c r="I28" s="5">
        <v>25</v>
      </c>
      <c r="J28" s="2" t="str">
        <f t="shared" si="4"/>
        <v>mer</v>
      </c>
      <c r="K28" s="3"/>
      <c r="L28" s="3"/>
      <c r="M28" s="5">
        <v>25</v>
      </c>
      <c r="N28" s="2" t="str">
        <f t="shared" si="1"/>
        <v>sam</v>
      </c>
      <c r="O28" s="2"/>
      <c r="P28" s="2"/>
      <c r="Q28" s="5">
        <v>25</v>
      </c>
      <c r="R28" s="2" t="str">
        <f t="shared" si="5"/>
        <v>lun</v>
      </c>
      <c r="S28" s="3"/>
      <c r="T28" s="3"/>
      <c r="U28" s="5">
        <v>25</v>
      </c>
      <c r="V28" s="2" t="str">
        <f t="shared" si="2"/>
        <v>jeu</v>
      </c>
      <c r="W28" s="2"/>
      <c r="X28" s="2"/>
      <c r="Y28" s="5">
        <v>25</v>
      </c>
      <c r="Z28" s="2" t="str">
        <f t="shared" si="6"/>
        <v>sam</v>
      </c>
      <c r="AA28" s="3"/>
      <c r="AB28" s="3"/>
      <c r="AC28" s="5">
        <v>25</v>
      </c>
      <c r="AD28" s="2" t="str">
        <f t="shared" si="7"/>
        <v>mar</v>
      </c>
      <c r="AE28" s="2"/>
      <c r="AF28" s="2"/>
      <c r="AG28" s="5">
        <v>25</v>
      </c>
      <c r="AH28" s="2" t="str">
        <f t="shared" si="8"/>
        <v>ven</v>
      </c>
      <c r="AI28" s="3"/>
      <c r="AJ28" s="3"/>
      <c r="AK28" s="5">
        <v>25</v>
      </c>
      <c r="AL28" s="2" t="str">
        <f t="shared" si="9"/>
        <v>dim</v>
      </c>
      <c r="AM28" s="8"/>
      <c r="AN28" s="8"/>
      <c r="AO28" s="5">
        <v>25</v>
      </c>
      <c r="AP28" s="2" t="str">
        <f t="shared" si="10"/>
        <v>mer</v>
      </c>
      <c r="AQ28" s="3"/>
      <c r="AR28" s="3"/>
      <c r="AS28" s="5">
        <v>25</v>
      </c>
      <c r="AT28" s="2" t="str">
        <f t="shared" si="11"/>
        <v>ven</v>
      </c>
      <c r="AU28" s="2"/>
      <c r="AV28" s="2"/>
    </row>
    <row r="29" spans="1:51" x14ac:dyDescent="0.25">
      <c r="A29" s="5">
        <v>26</v>
      </c>
      <c r="B29" s="2" t="str">
        <f t="shared" si="0"/>
        <v>lun</v>
      </c>
      <c r="C29" s="3"/>
      <c r="D29" s="3"/>
      <c r="E29" s="5">
        <v>26</v>
      </c>
      <c r="F29" s="2" t="str">
        <f t="shared" si="3"/>
        <v>jeu</v>
      </c>
      <c r="G29" s="2"/>
      <c r="H29" s="2"/>
      <c r="I29" s="5">
        <v>26</v>
      </c>
      <c r="J29" s="2" t="str">
        <f t="shared" si="4"/>
        <v>jeu</v>
      </c>
      <c r="K29" s="3"/>
      <c r="L29" s="3"/>
      <c r="M29" s="5">
        <v>26</v>
      </c>
      <c r="N29" s="2" t="str">
        <f t="shared" si="1"/>
        <v>dim</v>
      </c>
      <c r="O29" s="2"/>
      <c r="P29" s="2"/>
      <c r="Q29" s="5">
        <v>26</v>
      </c>
      <c r="R29" s="2" t="str">
        <f t="shared" si="5"/>
        <v>mar</v>
      </c>
      <c r="S29" s="3"/>
      <c r="T29" s="3"/>
      <c r="U29" s="5">
        <v>26</v>
      </c>
      <c r="V29" s="2" t="str">
        <f t="shared" si="2"/>
        <v>ven</v>
      </c>
      <c r="W29" s="2"/>
      <c r="X29" s="2"/>
      <c r="Y29" s="5">
        <v>26</v>
      </c>
      <c r="Z29" s="2" t="str">
        <f t="shared" si="6"/>
        <v>dim</v>
      </c>
      <c r="AA29" s="5"/>
      <c r="AB29" s="5"/>
      <c r="AC29" s="5">
        <v>26</v>
      </c>
      <c r="AD29" s="2" t="str">
        <f t="shared" si="7"/>
        <v>mer</v>
      </c>
      <c r="AE29" s="2"/>
      <c r="AF29" s="2"/>
      <c r="AG29" s="5">
        <v>26</v>
      </c>
      <c r="AH29" s="2" t="str">
        <f t="shared" si="8"/>
        <v>sam</v>
      </c>
      <c r="AI29" s="3"/>
      <c r="AJ29" s="3"/>
      <c r="AK29" s="5">
        <v>26</v>
      </c>
      <c r="AL29" s="2" t="str">
        <f t="shared" si="9"/>
        <v>lun</v>
      </c>
      <c r="AM29" s="2"/>
      <c r="AN29" s="8"/>
      <c r="AO29" s="5">
        <v>26</v>
      </c>
      <c r="AP29" s="2" t="str">
        <f t="shared" si="10"/>
        <v>jeu</v>
      </c>
      <c r="AQ29" s="3"/>
      <c r="AR29" s="3"/>
      <c r="AS29" s="5">
        <v>26</v>
      </c>
      <c r="AT29" s="2" t="str">
        <f t="shared" si="11"/>
        <v>sam</v>
      </c>
      <c r="AU29" s="2"/>
      <c r="AV29" s="2"/>
    </row>
    <row r="30" spans="1:51" x14ac:dyDescent="0.25">
      <c r="A30" s="5">
        <v>27</v>
      </c>
      <c r="B30" s="2" t="str">
        <f t="shared" si="0"/>
        <v>mar</v>
      </c>
      <c r="C30" s="3"/>
      <c r="D30" s="3" t="s">
        <v>33</v>
      </c>
      <c r="E30" s="5">
        <v>27</v>
      </c>
      <c r="F30" s="2" t="str">
        <f t="shared" si="3"/>
        <v>ven</v>
      </c>
      <c r="G30" s="2"/>
      <c r="H30" s="2"/>
      <c r="I30" s="5">
        <v>27</v>
      </c>
      <c r="J30" s="2" t="str">
        <f t="shared" si="4"/>
        <v>ven</v>
      </c>
      <c r="K30" s="3"/>
      <c r="L30" s="3"/>
      <c r="M30" s="5">
        <v>27</v>
      </c>
      <c r="N30" s="2" t="str">
        <f t="shared" si="1"/>
        <v>lun</v>
      </c>
      <c r="O30" s="2"/>
      <c r="P30" s="2"/>
      <c r="Q30" s="5">
        <v>27</v>
      </c>
      <c r="R30" s="2" t="str">
        <f t="shared" si="5"/>
        <v>mer</v>
      </c>
      <c r="S30" s="3"/>
      <c r="T30" s="3"/>
      <c r="U30" s="5">
        <v>27</v>
      </c>
      <c r="V30" s="2" t="str">
        <f t="shared" si="2"/>
        <v>sam</v>
      </c>
      <c r="W30" s="2"/>
      <c r="X30" s="2"/>
      <c r="Y30" s="5">
        <v>27</v>
      </c>
      <c r="Z30" s="2" t="str">
        <f t="shared" si="6"/>
        <v>lun</v>
      </c>
      <c r="AA30" s="3"/>
      <c r="AB30" s="3"/>
      <c r="AC30" s="5">
        <v>27</v>
      </c>
      <c r="AD30" s="2" t="str">
        <f t="shared" si="7"/>
        <v>jeu</v>
      </c>
      <c r="AE30" s="2"/>
      <c r="AF30" s="2"/>
      <c r="AG30" s="5">
        <v>27</v>
      </c>
      <c r="AH30" s="2" t="str">
        <f t="shared" si="8"/>
        <v>dim</v>
      </c>
      <c r="AI30" s="5"/>
      <c r="AJ30" s="5"/>
      <c r="AK30" s="5">
        <v>27</v>
      </c>
      <c r="AL30" s="2" t="str">
        <f t="shared" si="9"/>
        <v>mar</v>
      </c>
      <c r="AM30" s="2"/>
      <c r="AN30" s="2"/>
      <c r="AO30" s="5">
        <v>27</v>
      </c>
      <c r="AP30" s="2" t="str">
        <f t="shared" si="10"/>
        <v>ven</v>
      </c>
      <c r="AQ30" s="3"/>
      <c r="AR30" s="3"/>
      <c r="AS30" s="5">
        <v>27</v>
      </c>
      <c r="AT30" s="2" t="str">
        <f t="shared" si="11"/>
        <v>dim</v>
      </c>
      <c r="AU30" s="8"/>
      <c r="AV30" s="8"/>
    </row>
    <row r="31" spans="1:51" x14ac:dyDescent="0.25">
      <c r="A31" s="5">
        <v>28</v>
      </c>
      <c r="B31" s="2" t="str">
        <f t="shared" si="0"/>
        <v>mer</v>
      </c>
      <c r="C31" s="3"/>
      <c r="D31" s="3"/>
      <c r="E31" s="5">
        <v>28</v>
      </c>
      <c r="F31" s="2" t="str">
        <f t="shared" si="3"/>
        <v>sam</v>
      </c>
      <c r="G31" s="2"/>
      <c r="H31" s="2"/>
      <c r="I31" s="5">
        <v>28</v>
      </c>
      <c r="J31" s="2" t="str">
        <f t="shared" si="4"/>
        <v>sam</v>
      </c>
      <c r="K31" s="3"/>
      <c r="L31" s="3"/>
      <c r="M31" s="5">
        <v>28</v>
      </c>
      <c r="N31" s="2" t="str">
        <f t="shared" si="1"/>
        <v>mar</v>
      </c>
      <c r="O31" s="2"/>
      <c r="P31" s="2"/>
      <c r="Q31" s="5">
        <v>28</v>
      </c>
      <c r="R31" s="2" t="str">
        <f t="shared" si="5"/>
        <v>jeu</v>
      </c>
      <c r="S31" s="3"/>
      <c r="T31" s="3"/>
      <c r="U31" s="5">
        <v>28</v>
      </c>
      <c r="V31" s="2" t="str">
        <f t="shared" si="2"/>
        <v>dim</v>
      </c>
      <c r="W31" s="8"/>
      <c r="X31" s="8"/>
      <c r="Y31" s="5">
        <v>28</v>
      </c>
      <c r="Z31" s="2" t="str">
        <f t="shared" si="6"/>
        <v>mar</v>
      </c>
      <c r="AA31" s="3"/>
      <c r="AB31" s="3"/>
      <c r="AC31" s="5">
        <v>28</v>
      </c>
      <c r="AD31" s="2" t="str">
        <f t="shared" si="7"/>
        <v>ven</v>
      </c>
      <c r="AE31" s="2"/>
      <c r="AF31" s="2"/>
      <c r="AG31" s="5">
        <v>28</v>
      </c>
      <c r="AH31" s="2" t="str">
        <f t="shared" si="8"/>
        <v>lun</v>
      </c>
      <c r="AI31" s="3"/>
      <c r="AJ31" s="3"/>
      <c r="AK31" s="5">
        <v>28</v>
      </c>
      <c r="AL31" s="2" t="str">
        <f t="shared" si="9"/>
        <v>mer</v>
      </c>
      <c r="AM31" s="2"/>
      <c r="AN31" s="2"/>
      <c r="AO31" s="5">
        <v>28</v>
      </c>
      <c r="AP31" s="2" t="str">
        <f t="shared" si="10"/>
        <v>sam</v>
      </c>
      <c r="AQ31" s="3"/>
      <c r="AR31" s="3"/>
      <c r="AS31" s="5">
        <v>28</v>
      </c>
      <c r="AT31" s="2" t="str">
        <f t="shared" si="11"/>
        <v>lun</v>
      </c>
      <c r="AU31" s="2"/>
      <c r="AV31" s="2"/>
    </row>
    <row r="32" spans="1:51" x14ac:dyDescent="0.25">
      <c r="A32" s="5">
        <v>29</v>
      </c>
      <c r="B32" s="2" t="str">
        <f t="shared" si="0"/>
        <v>jeu</v>
      </c>
      <c r="C32" s="3"/>
      <c r="D32" s="3"/>
      <c r="E32" s="4"/>
      <c r="F32" s="2"/>
      <c r="G32" s="2"/>
      <c r="H32" s="2"/>
      <c r="I32" s="5">
        <v>29</v>
      </c>
      <c r="J32" s="2" t="str">
        <f t="shared" si="4"/>
        <v>dim</v>
      </c>
      <c r="K32" s="5"/>
      <c r="L32" s="5"/>
      <c r="M32" s="5">
        <v>29</v>
      </c>
      <c r="N32" s="2" t="str">
        <f t="shared" si="1"/>
        <v>mer</v>
      </c>
      <c r="O32" s="2"/>
      <c r="P32" s="2"/>
      <c r="Q32" s="5">
        <v>29</v>
      </c>
      <c r="R32" s="2" t="str">
        <f t="shared" si="5"/>
        <v>ven</v>
      </c>
      <c r="S32" s="3"/>
      <c r="T32" s="3"/>
      <c r="U32" s="5">
        <v>29</v>
      </c>
      <c r="V32" s="2" t="str">
        <f t="shared" si="2"/>
        <v>lun</v>
      </c>
      <c r="W32" s="2"/>
      <c r="X32" s="2"/>
      <c r="Y32" s="5">
        <v>29</v>
      </c>
      <c r="Z32" s="2" t="str">
        <f t="shared" si="6"/>
        <v>mer</v>
      </c>
      <c r="AA32" s="3"/>
      <c r="AB32" s="3"/>
      <c r="AC32" s="5">
        <v>29</v>
      </c>
      <c r="AD32" s="2" t="str">
        <f t="shared" si="7"/>
        <v>sam</v>
      </c>
      <c r="AE32" s="2"/>
      <c r="AF32" s="2"/>
      <c r="AG32" s="5">
        <v>29</v>
      </c>
      <c r="AH32" s="2" t="str">
        <f t="shared" si="8"/>
        <v>mar</v>
      </c>
      <c r="AI32" s="3"/>
      <c r="AJ32" s="3"/>
      <c r="AK32" s="5">
        <v>29</v>
      </c>
      <c r="AL32" s="2" t="str">
        <f t="shared" si="9"/>
        <v>jeu</v>
      </c>
      <c r="AM32" s="2"/>
      <c r="AN32" s="2"/>
      <c r="AO32" s="5">
        <v>29</v>
      </c>
      <c r="AP32" s="2" t="str">
        <f t="shared" si="10"/>
        <v>dim</v>
      </c>
      <c r="AQ32" s="5"/>
      <c r="AR32" s="5"/>
      <c r="AS32" s="5">
        <v>29</v>
      </c>
      <c r="AT32" s="2" t="str">
        <f t="shared" si="11"/>
        <v>mar</v>
      </c>
      <c r="AU32" s="2"/>
      <c r="AV32" s="2"/>
    </row>
    <row r="33" spans="1:48" x14ac:dyDescent="0.25">
      <c r="A33" s="5">
        <v>30</v>
      </c>
      <c r="B33" s="2" t="str">
        <f t="shared" si="0"/>
        <v>ven</v>
      </c>
      <c r="C33" s="3"/>
      <c r="D33" s="3"/>
      <c r="E33" s="4"/>
      <c r="F33" s="2"/>
      <c r="G33" s="2"/>
      <c r="H33" s="2"/>
      <c r="I33" s="5">
        <v>30</v>
      </c>
      <c r="J33" s="2" t="str">
        <f t="shared" si="4"/>
        <v>lun</v>
      </c>
      <c r="K33" s="3"/>
      <c r="L33" s="3"/>
      <c r="M33" s="5">
        <v>30</v>
      </c>
      <c r="N33" s="2" t="str">
        <f t="shared" si="1"/>
        <v>jeu</v>
      </c>
      <c r="O33" s="2"/>
      <c r="P33" s="2"/>
      <c r="Q33" s="5">
        <v>30</v>
      </c>
      <c r="R33" s="2" t="str">
        <f t="shared" si="5"/>
        <v>sam</v>
      </c>
      <c r="S33" s="3"/>
      <c r="T33" s="3"/>
      <c r="U33" s="5">
        <v>30</v>
      </c>
      <c r="V33" s="2" t="str">
        <f t="shared" si="2"/>
        <v>mar</v>
      </c>
      <c r="W33" s="2"/>
      <c r="X33" s="2"/>
      <c r="Y33" s="5">
        <v>30</v>
      </c>
      <c r="Z33" s="2" t="str">
        <f t="shared" si="6"/>
        <v>jeu</v>
      </c>
      <c r="AA33" s="3"/>
      <c r="AB33" s="3"/>
      <c r="AC33" s="5">
        <v>30</v>
      </c>
      <c r="AD33" s="2" t="str">
        <f t="shared" si="7"/>
        <v>dim</v>
      </c>
      <c r="AE33" s="2"/>
      <c r="AF33" s="2"/>
      <c r="AG33" s="5">
        <v>30</v>
      </c>
      <c r="AH33" s="2" t="str">
        <f t="shared" si="8"/>
        <v>mer</v>
      </c>
      <c r="AI33" s="3"/>
      <c r="AJ33" s="3"/>
      <c r="AK33" s="5">
        <v>30</v>
      </c>
      <c r="AL33" s="2" t="str">
        <f t="shared" si="9"/>
        <v>ven</v>
      </c>
      <c r="AM33" s="2"/>
      <c r="AN33" s="2"/>
      <c r="AO33" s="5">
        <v>30</v>
      </c>
      <c r="AP33" s="2" t="str">
        <f t="shared" si="10"/>
        <v>lun</v>
      </c>
      <c r="AQ33" s="3"/>
      <c r="AR33" s="3"/>
      <c r="AS33" s="5">
        <v>30</v>
      </c>
      <c r="AT33" s="2" t="str">
        <f t="shared" si="11"/>
        <v>mer</v>
      </c>
      <c r="AU33" s="2"/>
      <c r="AV33" s="2"/>
    </row>
    <row r="34" spans="1:48" x14ac:dyDescent="0.25">
      <c r="A34" s="5">
        <v>31</v>
      </c>
      <c r="B34" s="2" t="str">
        <f t="shared" si="0"/>
        <v>sam</v>
      </c>
      <c r="C34" s="3"/>
      <c r="D34" s="3"/>
      <c r="E34" s="4"/>
      <c r="F34" s="2"/>
      <c r="G34" s="2"/>
      <c r="H34" s="2"/>
      <c r="I34" s="5">
        <v>31</v>
      </c>
      <c r="J34" s="2" t="str">
        <f t="shared" si="4"/>
        <v>mar</v>
      </c>
      <c r="K34" s="3"/>
      <c r="L34" s="3"/>
      <c r="M34" s="4"/>
      <c r="N34" s="2"/>
      <c r="O34" s="2"/>
      <c r="P34" s="2"/>
      <c r="Q34" s="5">
        <v>31</v>
      </c>
      <c r="R34" s="2" t="str">
        <f t="shared" si="5"/>
        <v>dim</v>
      </c>
      <c r="S34" s="5"/>
      <c r="T34" s="5"/>
      <c r="U34" s="4"/>
      <c r="V34" s="2"/>
      <c r="W34" s="2"/>
      <c r="X34" s="2"/>
      <c r="Y34" s="5">
        <v>31</v>
      </c>
      <c r="Z34" s="2" t="str">
        <f t="shared" si="6"/>
        <v>ven</v>
      </c>
      <c r="AA34" s="3"/>
      <c r="AB34" s="3"/>
      <c r="AC34" s="5">
        <v>31</v>
      </c>
      <c r="AD34" s="2" t="str">
        <f t="shared" si="7"/>
        <v>lun</v>
      </c>
      <c r="AE34" s="2"/>
      <c r="AF34" s="2"/>
      <c r="AG34" s="5"/>
      <c r="AH34" s="2"/>
      <c r="AI34" s="3"/>
      <c r="AJ34" s="3"/>
      <c r="AK34" s="5">
        <v>31</v>
      </c>
      <c r="AL34" s="2" t="str">
        <f t="shared" si="9"/>
        <v>sam</v>
      </c>
      <c r="AM34" s="2"/>
      <c r="AN34" s="2"/>
      <c r="AO34" s="5"/>
      <c r="AP34" s="2"/>
      <c r="AQ34" s="3"/>
      <c r="AR34" s="3"/>
      <c r="AS34" s="16">
        <v>31</v>
      </c>
      <c r="AT34" s="2" t="str">
        <f t="shared" si="11"/>
        <v>jeu</v>
      </c>
      <c r="AU34" s="2"/>
      <c r="AV34" s="2"/>
    </row>
    <row r="35" spans="1:48" x14ac:dyDescent="0.25">
      <c r="A35" s="39"/>
      <c r="B35" s="39"/>
      <c r="C35" s="15">
        <f>COUNTA(C4:C34)</f>
        <v>7</v>
      </c>
      <c r="D35" s="18">
        <f>COUNTA(D4:D34)</f>
        <v>3</v>
      </c>
      <c r="G35" s="15">
        <f>COUNTA(G4:G32)</f>
        <v>1</v>
      </c>
      <c r="H35" s="18">
        <f>COUNTA(H4:H32)</f>
        <v>0</v>
      </c>
      <c r="K35" s="15">
        <f>COUNTA(K4:K34)</f>
        <v>1</v>
      </c>
      <c r="L35" s="18">
        <f>COUNTA(L4:L34)</f>
        <v>0</v>
      </c>
      <c r="O35" s="15">
        <f>COUNTA(O4:O33)</f>
        <v>2</v>
      </c>
      <c r="P35" s="18">
        <f>COUNTA(P4:P33)</f>
        <v>0</v>
      </c>
      <c r="S35" s="15">
        <f>COUNTA(S4:S34)</f>
        <v>1</v>
      </c>
      <c r="T35" s="18">
        <f>COUNTA(T4:T34)</f>
        <v>1</v>
      </c>
      <c r="W35" s="15">
        <f>COUNTA(W4:W33)</f>
        <v>1</v>
      </c>
      <c r="X35" s="18">
        <f>COUNTA(X4:X33)</f>
        <v>0</v>
      </c>
      <c r="AA35" s="15">
        <f>COUNTA(AA4:AA34)</f>
        <v>2</v>
      </c>
      <c r="AB35" s="18">
        <f>COUNTA(AB4:AB34)</f>
        <v>2</v>
      </c>
      <c r="AE35" s="15">
        <f>COUNTA(AE4:AE34)</f>
        <v>1</v>
      </c>
      <c r="AF35" s="18">
        <f>COUNTA(AF4:AF34)</f>
        <v>1</v>
      </c>
      <c r="AI35" s="15">
        <f>COUNTA(AI4:AI33)</f>
        <v>1</v>
      </c>
      <c r="AJ35" s="18">
        <f>COUNTA(AJ4:AJ33)</f>
        <v>1</v>
      </c>
      <c r="AM35" s="15">
        <f>COUNTA(AM4:AM34)</f>
        <v>1</v>
      </c>
      <c r="AN35" s="18">
        <f>COUNTA(AN4:AN34)</f>
        <v>2</v>
      </c>
      <c r="AQ35" s="15">
        <f>COUNTA(AQ4:AQ33)</f>
        <v>1</v>
      </c>
      <c r="AR35" s="18">
        <f>COUNTA(AR4:AR33)</f>
        <v>3</v>
      </c>
      <c r="AS35" s="17"/>
      <c r="AU35" s="15">
        <f>COUNTA(AU4:AU34)</f>
        <v>1</v>
      </c>
      <c r="AV35" s="18">
        <f>COUNTA(AV4:AV34)</f>
        <v>3</v>
      </c>
    </row>
    <row r="36" spans="1:48" x14ac:dyDescent="0.25">
      <c r="C36" s="52" t="s">
        <v>36</v>
      </c>
      <c r="D36" s="52"/>
      <c r="G36" s="52" t="s">
        <v>36</v>
      </c>
      <c r="H36" s="52"/>
      <c r="K36" s="52" t="s">
        <v>36</v>
      </c>
      <c r="L36" s="52"/>
      <c r="O36" s="52" t="s">
        <v>36</v>
      </c>
      <c r="P36" s="52"/>
      <c r="S36" s="52" t="s">
        <v>36</v>
      </c>
      <c r="T36" s="52"/>
      <c r="W36" s="52" t="s">
        <v>36</v>
      </c>
      <c r="X36" s="52"/>
      <c r="AA36" s="52" t="s">
        <v>36</v>
      </c>
      <c r="AB36" s="52"/>
      <c r="AE36" s="52" t="s">
        <v>36</v>
      </c>
      <c r="AF36" s="52"/>
      <c r="AI36" s="52" t="s">
        <v>36</v>
      </c>
      <c r="AJ36" s="52"/>
      <c r="AM36" s="52" t="s">
        <v>36</v>
      </c>
      <c r="AN36" s="52"/>
      <c r="AQ36" s="52" t="s">
        <v>36</v>
      </c>
      <c r="AR36" s="52"/>
      <c r="AU36" s="52" t="s">
        <v>36</v>
      </c>
      <c r="AV36" s="52"/>
    </row>
    <row r="37" spans="1:48" x14ac:dyDescent="0.25">
      <c r="B37" s="30"/>
      <c r="C37" s="31"/>
      <c r="D37" s="31"/>
      <c r="E37" s="30"/>
      <c r="F37" s="30"/>
      <c r="G37" s="30"/>
      <c r="H37" s="30"/>
      <c r="I37" s="30"/>
    </row>
    <row r="38" spans="1:48" x14ac:dyDescent="0.25">
      <c r="B38" s="30"/>
      <c r="C38" s="30"/>
      <c r="D38" s="30"/>
      <c r="E38" s="30"/>
      <c r="F38" s="30"/>
      <c r="G38" s="30"/>
      <c r="H38" s="30"/>
      <c r="I38" s="30"/>
      <c r="N38" s="33" t="s">
        <v>28</v>
      </c>
      <c r="O38" s="46" t="s">
        <v>23</v>
      </c>
      <c r="P38" s="46"/>
      <c r="Q38" s="46"/>
      <c r="R38" s="33" t="s">
        <v>29</v>
      </c>
      <c r="S38" s="47" t="s">
        <v>27</v>
      </c>
      <c r="T38" s="47"/>
      <c r="U38" s="47"/>
      <c r="V38" s="33" t="s">
        <v>30</v>
      </c>
      <c r="W38" s="48" t="s">
        <v>24</v>
      </c>
      <c r="X38" s="48"/>
      <c r="Y38" s="48"/>
      <c r="Z38" s="33" t="s">
        <v>31</v>
      </c>
      <c r="AA38" s="49" t="s">
        <v>25</v>
      </c>
      <c r="AB38" s="49"/>
      <c r="AC38" s="49"/>
      <c r="AD38" s="33" t="s">
        <v>32</v>
      </c>
      <c r="AE38" s="50" t="s">
        <v>26</v>
      </c>
      <c r="AF38" s="50"/>
      <c r="AG38" s="50"/>
      <c r="AH38" s="33" t="s">
        <v>33</v>
      </c>
      <c r="AI38" s="51" t="s">
        <v>34</v>
      </c>
      <c r="AJ38" s="51"/>
      <c r="AK38" s="51"/>
    </row>
    <row r="39" spans="1:48" x14ac:dyDescent="0.25">
      <c r="B39" s="30"/>
      <c r="C39" s="30"/>
      <c r="D39" s="30"/>
      <c r="E39" s="30"/>
      <c r="F39" s="30"/>
      <c r="G39" s="30"/>
      <c r="H39" s="30"/>
      <c r="I39" s="30"/>
    </row>
    <row r="40" spans="1:48" x14ac:dyDescent="0.25">
      <c r="B40" s="30"/>
      <c r="C40" s="30"/>
      <c r="D40" s="30"/>
      <c r="E40" s="30"/>
      <c r="F40" s="30"/>
      <c r="G40" s="32"/>
      <c r="H40" s="30"/>
      <c r="I40" s="30"/>
    </row>
    <row r="41" spans="1:48" x14ac:dyDescent="0.25">
      <c r="B41" s="30"/>
      <c r="C41" s="30"/>
      <c r="D41" s="30"/>
      <c r="E41" s="30"/>
      <c r="F41" s="30"/>
      <c r="G41" s="30"/>
      <c r="H41" s="30"/>
      <c r="I41" s="30"/>
    </row>
    <row r="42" spans="1:48" x14ac:dyDescent="0.25">
      <c r="B42" s="30"/>
      <c r="C42" s="30"/>
      <c r="D42" s="30"/>
      <c r="E42" s="30"/>
      <c r="F42" s="30"/>
      <c r="G42" s="30"/>
      <c r="H42" s="30"/>
      <c r="I42" s="30"/>
    </row>
  </sheetData>
  <mergeCells count="47">
    <mergeCell ref="AO3:AR3"/>
    <mergeCell ref="AS3:AV3"/>
    <mergeCell ref="C36:D36"/>
    <mergeCell ref="G36:H36"/>
    <mergeCell ref="K36:L36"/>
    <mergeCell ref="O36:P36"/>
    <mergeCell ref="S36:T36"/>
    <mergeCell ref="W36:X36"/>
    <mergeCell ref="AA36:AB36"/>
    <mergeCell ref="AE36:AF36"/>
    <mergeCell ref="AI36:AJ36"/>
    <mergeCell ref="AM36:AN36"/>
    <mergeCell ref="AQ36:AR36"/>
    <mergeCell ref="AU36:AV36"/>
    <mergeCell ref="AE38:AG38"/>
    <mergeCell ref="AI38:AK38"/>
    <mergeCell ref="A3:D3"/>
    <mergeCell ref="E3:H3"/>
    <mergeCell ref="I3:L3"/>
    <mergeCell ref="M3:P3"/>
    <mergeCell ref="Q3:T3"/>
    <mergeCell ref="U3:X3"/>
    <mergeCell ref="Y3:AB3"/>
    <mergeCell ref="AC3:AF3"/>
    <mergeCell ref="AG3:AJ3"/>
    <mergeCell ref="AK3:AN3"/>
    <mergeCell ref="A2:D2"/>
    <mergeCell ref="O38:Q38"/>
    <mergeCell ref="S38:U38"/>
    <mergeCell ref="W38:Y38"/>
    <mergeCell ref="AA38:AC38"/>
    <mergeCell ref="B1:O1"/>
    <mergeCell ref="AD1:AP1"/>
    <mergeCell ref="AR1:AT1"/>
    <mergeCell ref="Q1:S1"/>
    <mergeCell ref="A35:B35"/>
    <mergeCell ref="AS2:AV2"/>
    <mergeCell ref="AO2:AR2"/>
    <mergeCell ref="AK2:AN2"/>
    <mergeCell ref="AG2:AJ2"/>
    <mergeCell ref="AC2:AF2"/>
    <mergeCell ref="Y2:AB2"/>
    <mergeCell ref="U2:X2"/>
    <mergeCell ref="Q2:T2"/>
    <mergeCell ref="M2:P2"/>
    <mergeCell ref="I2:L2"/>
    <mergeCell ref="E2:H2"/>
  </mergeCells>
  <conditionalFormatting sqref="B4:B34 F4:F34 J4:J34 N4:N34 R4:R34 V4:V34 Z4:Z34 AD4:AD34 AG4:AH34 AL4:AL34 AP4:AP34 AT4:AT34">
    <cfRule type="containsText" dxfId="9" priority="11" operator="containsText" text="dim">
      <formula>NOT(ISERROR(SEARCH("dim",B4)))</formula>
    </cfRule>
  </conditionalFormatting>
  <conditionalFormatting sqref="AU4:AU34 AQ4:AR33 AM4:AN34 AI4:AJ33 AE4:AF34 W4:X33 S4:T34 O4:P34 K4:L34 G5:H32 C4:C34 AA4:AB34">
    <cfRule type="containsText" dxfId="8" priority="6" operator="containsText" text="D">
      <formula>NOT(ISERROR(SEARCH("D",C4)))</formula>
    </cfRule>
    <cfRule type="containsText" dxfId="7" priority="7" operator="containsText" text="C">
      <formula>NOT(ISERROR(SEARCH("C",C4)))</formula>
    </cfRule>
    <cfRule type="containsText" dxfId="6" priority="8" operator="containsText" text="M">
      <formula>NOT(ISERROR(SEARCH("M",C4)))</formula>
    </cfRule>
    <cfRule type="containsText" dxfId="5" priority="9" operator="containsText" text="P">
      <formula>NOT(ISERROR(SEARCH("P",C4)))</formula>
    </cfRule>
    <cfRule type="containsText" dxfId="4" priority="10" operator="containsText" text="A">
      <formula>NOT(ISERROR(SEARCH("A",C4)))</formula>
    </cfRule>
  </conditionalFormatting>
  <conditionalFormatting sqref="D4:D34">
    <cfRule type="containsText" dxfId="3" priority="5" operator="containsText" text="R">
      <formula>NOT(ISERROR(SEARCH("R",D4)))</formula>
    </cfRule>
  </conditionalFormatting>
  <conditionalFormatting sqref="AV4:AV34 AR4:AR33 AN4:AN34 AJ4:AJ33 AF4:AF34 AB4:AB34 X4:X34 T4:T34 P4:P33 L4:L34 H5:H32 D4:D34">
    <cfRule type="containsText" dxfId="2" priority="4" operator="containsText" text="R">
      <formula>NOT(ISERROR(SEARCH("R",D4)))</formula>
    </cfRule>
  </conditionalFormatting>
  <conditionalFormatting sqref="G4">
    <cfRule type="containsText" dxfId="1" priority="1" operator="containsText" text="dim">
      <formula>NOT(ISERROR(SEARCH("dim",G4)))</formula>
    </cfRule>
  </conditionalFormatting>
  <conditionalFormatting sqref="H4">
    <cfRule type="containsText" dxfId="0" priority="2" operator="containsText" text="dim">
      <formula>NOT(ISERROR(SEARCH("dim",H4)))</formula>
    </cfRule>
  </conditionalFormatting>
  <pageMargins left="0.59055118110236227" right="0.59055118110236227" top="0" bottom="0" header="0.31496062992125984" footer="0.31496062992125984"/>
  <pageSetup paperSize="9" orientation="landscape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Vider">
                <anchor moveWithCells="1" sizeWithCells="1">
                  <from>
                    <xdr:col>48</xdr:col>
                    <xdr:colOff>28575</xdr:colOff>
                    <xdr:row>0</xdr:row>
                    <xdr:rowOff>19050</xdr:rowOff>
                  </from>
                  <to>
                    <xdr:col>49</xdr:col>
                    <xdr:colOff>0</xdr:colOff>
                    <xdr:row>0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sqref="A1:C1"/>
    </sheetView>
  </sheetViews>
  <sheetFormatPr baseColWidth="10" defaultRowHeight="15" x14ac:dyDescent="0.25"/>
  <sheetData>
    <row r="1" spans="1:3" ht="55.5" customHeight="1" x14ac:dyDescent="0.25">
      <c r="A1" s="54" t="str">
        <f>'TABLEAU DE BORD'!$B$7</f>
        <v>jimmy</v>
      </c>
      <c r="B1" s="54"/>
      <c r="C1" s="54"/>
    </row>
  </sheetData>
  <mergeCells count="1">
    <mergeCell ref="A1:C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B7C6AD-4757-4354-B044-7DF1C9BC91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KIRA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kira972j</cp:lastModifiedBy>
  <cp:lastPrinted>2015-01-03T18:41:29Z</cp:lastPrinted>
  <dcterms:created xsi:type="dcterms:W3CDTF">2014-04-06T01:19:47Z</dcterms:created>
  <dcterms:modified xsi:type="dcterms:W3CDTF">2015-01-04T14:24:23Z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TC039871679991</vt:lpwstr>
  </property>
</Properties>
</file>