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23475" windowHeight="1254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H17" i="2"/>
  <c r="H26"/>
  <c r="H25"/>
  <c r="H24"/>
  <c r="H23"/>
  <c r="H22"/>
  <c r="H21"/>
  <c r="H20"/>
  <c r="H19"/>
  <c r="H18"/>
  <c r="F14"/>
  <c r="F13"/>
  <c r="F12"/>
  <c r="F11"/>
  <c r="D7"/>
  <c r="D6"/>
  <c r="D5"/>
  <c r="E9" i="1"/>
  <c r="D9"/>
  <c r="A4" i="2" s="1"/>
  <c r="F8" i="1" s="1"/>
  <c r="A5" i="2" l="1"/>
</calcChain>
</file>

<file path=xl/sharedStrings.xml><?xml version="1.0" encoding="utf-8"?>
<sst xmlns="http://schemas.openxmlformats.org/spreadsheetml/2006/main" count="46" uniqueCount="43">
  <si>
    <r>
      <t>Calculer</t>
    </r>
    <r>
      <rPr>
        <b/>
        <u/>
        <sz val="14"/>
        <color rgb="FF0070C0"/>
        <rFont val="Calibri"/>
        <family val="2"/>
        <scheme val="minor"/>
      </rPr>
      <t xml:space="preserve"> une puissance APPARENE</t>
    </r>
    <r>
      <rPr>
        <b/>
        <u/>
        <sz val="14"/>
        <color theme="1"/>
        <rFont val="Calibri"/>
        <family val="2"/>
        <scheme val="minor"/>
      </rPr>
      <t xml:space="preserve"> avec une </t>
    </r>
    <r>
      <rPr>
        <b/>
        <u/>
        <sz val="14"/>
        <color rgb="FFFF0000"/>
        <rFont val="Calibri"/>
        <family val="2"/>
        <scheme val="minor"/>
      </rPr>
      <t>INTENSITE</t>
    </r>
    <r>
      <rPr>
        <b/>
        <u/>
        <sz val="14"/>
        <color theme="1"/>
        <rFont val="Calibri"/>
        <family val="2"/>
        <scheme val="minor"/>
      </rPr>
      <t xml:space="preserve"> connu</t>
    </r>
  </si>
  <si>
    <t>Intensité par phase</t>
  </si>
  <si>
    <t>U entre phases</t>
  </si>
  <si>
    <t>PUISSANCE</t>
  </si>
  <si>
    <t>PALIER MONO</t>
  </si>
  <si>
    <t>PALIER TRIPHASE</t>
  </si>
  <si>
    <t>S en MONO</t>
  </si>
  <si>
    <t>S en Triphasé</t>
  </si>
  <si>
    <t>* Information</t>
  </si>
  <si>
    <t>S= Puissance Apparente</t>
  </si>
  <si>
    <t>I= Intensité</t>
  </si>
  <si>
    <t>CV= Chevaux Vapeur</t>
  </si>
  <si>
    <t>Case à renseigner</t>
  </si>
  <si>
    <t>PALIER MONO BLEU</t>
  </si>
  <si>
    <t>PALIER TRI BLEU</t>
  </si>
  <si>
    <t>PALIE TRI JAUNE</t>
  </si>
  <si>
    <t>PALIER MONPHASE</t>
  </si>
  <si>
    <r>
      <t> </t>
    </r>
    <r>
      <rPr>
        <b/>
        <sz val="10"/>
        <color rgb="FF000080"/>
        <rFont val="Verdana"/>
        <family val="2"/>
      </rPr>
      <t>Réglage</t>
    </r>
  </si>
  <si>
    <t xml:space="preserve">Réglage </t>
  </si>
  <si>
    <r>
      <t> </t>
    </r>
    <r>
      <rPr>
        <b/>
        <sz val="11"/>
        <color rgb="FF808080"/>
        <rFont val="Verdana"/>
        <family val="2"/>
      </rPr>
      <t>3 kVA</t>
    </r>
  </si>
  <si>
    <t xml:space="preserve">15 A </t>
  </si>
  <si>
    <t> 6 kVA</t>
  </si>
  <si>
    <t xml:space="preserve">30 A </t>
  </si>
  <si>
    <t> 9 kVA</t>
  </si>
  <si>
    <t xml:space="preserve">45 A </t>
  </si>
  <si>
    <t>15 A</t>
  </si>
  <si>
    <t> 12 kVA</t>
  </si>
  <si>
    <t xml:space="preserve">60 A </t>
  </si>
  <si>
    <t> 20 A</t>
  </si>
  <si>
    <t> 15 kVA</t>
  </si>
  <si>
    <t>25 A</t>
  </si>
  <si>
    <t> 18 kVA</t>
  </si>
  <si>
    <t> 24 kVA</t>
  </si>
  <si>
    <t>40 A</t>
  </si>
  <si>
    <t> 30 kVA</t>
  </si>
  <si>
    <t>50 A</t>
  </si>
  <si>
    <t> 36 kVA</t>
  </si>
  <si>
    <t>60 A</t>
  </si>
  <si>
    <t>MONOPHASE</t>
  </si>
  <si>
    <t>TRIPHASE</t>
  </si>
  <si>
    <t>10A</t>
  </si>
  <si>
    <t>Impossible</t>
  </si>
  <si>
    <t xml:space="preserve">ABONNEMENT </t>
  </si>
</sst>
</file>

<file path=xl/styles.xml><?xml version="1.0" encoding="utf-8"?>
<styleSheet xmlns="http://schemas.openxmlformats.org/spreadsheetml/2006/main">
  <numFmts count="7">
    <numFmt numFmtId="164" formatCode="#,##0.00,&quot; kVA&quot;"/>
    <numFmt numFmtId="165" formatCode="#,###&quot; A&quot;"/>
    <numFmt numFmtId="166" formatCode="#,###&quot; V&quot;"/>
    <numFmt numFmtId="167" formatCode="###&quot; kVA&quot;"/>
    <numFmt numFmtId="168" formatCode="#,###&quot; CV&quot;"/>
    <numFmt numFmtId="169" formatCode="#,###&quot; W&quot;"/>
    <numFmt numFmtId="170" formatCode="#,###&quot; mm²&quot;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4"/>
      <color rgb="FF0070C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i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u/>
      <sz val="10"/>
      <color indexed="12"/>
      <name val="Arial"/>
      <family val="2"/>
    </font>
    <font>
      <u/>
      <sz val="16"/>
      <color indexed="12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rgb="FF808080"/>
      <name val="Verdana"/>
      <family val="2"/>
    </font>
    <font>
      <sz val="12"/>
      <color theme="1"/>
      <name val="Verdana"/>
      <family val="2"/>
    </font>
    <font>
      <sz val="12"/>
      <color rgb="FF808080"/>
      <name val="Verdana"/>
      <family val="2"/>
    </font>
    <font>
      <sz val="10"/>
      <color theme="1"/>
      <name val="Verdana"/>
      <family val="2"/>
    </font>
    <font>
      <b/>
      <sz val="10"/>
      <color rgb="FF000080"/>
      <name val="Verdana"/>
      <family val="2"/>
    </font>
    <font>
      <b/>
      <sz val="11"/>
      <color rgb="FF808080"/>
      <name val="Calibri"/>
      <family val="2"/>
      <scheme val="minor"/>
    </font>
    <font>
      <b/>
      <sz val="11"/>
      <color rgb="FF808080"/>
      <name val="Verdana"/>
      <family val="2"/>
    </font>
    <font>
      <sz val="11"/>
      <color rgb="FF333399"/>
      <name val="Calibri"/>
      <family val="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53E63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4FBF8"/>
        <bgColor indexed="64"/>
      </patternFill>
    </fill>
    <fill>
      <patternFill patternType="solid">
        <fgColor rgb="FFEDF1F1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/>
    <xf numFmtId="0" fontId="0" fillId="0" borderId="0" xfId="0" applyProtection="1"/>
    <xf numFmtId="0" fontId="0" fillId="0" borderId="1" xfId="0" applyBorder="1" applyProtection="1"/>
    <xf numFmtId="0" fontId="0" fillId="0" borderId="2" xfId="0" applyBorder="1" applyProtection="1"/>
    <xf numFmtId="0" fontId="2" fillId="0" borderId="3" xfId="0" applyFont="1" applyBorder="1" applyAlignment="1" applyProtection="1">
      <alignment horizontal="center"/>
    </xf>
    <xf numFmtId="0" fontId="0" fillId="0" borderId="0" xfId="0" applyBorder="1" applyProtection="1"/>
    <xf numFmtId="0" fontId="6" fillId="0" borderId="5" xfId="1" applyFont="1" applyBorder="1" applyProtection="1"/>
    <xf numFmtId="0" fontId="5" fillId="0" borderId="6" xfId="1" applyBorder="1" applyProtection="1"/>
    <xf numFmtId="0" fontId="6" fillId="0" borderId="7" xfId="1" applyFont="1" applyBorder="1" applyAlignment="1" applyProtection="1">
      <alignment horizontal="center"/>
    </xf>
    <xf numFmtId="0" fontId="6" fillId="0" borderId="8" xfId="1" applyFont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2" fontId="0" fillId="0" borderId="0" xfId="0" applyNumberFormat="1" applyProtection="1"/>
    <xf numFmtId="0" fontId="5" fillId="0" borderId="10" xfId="1" applyBorder="1" applyProtection="1"/>
    <xf numFmtId="0" fontId="5" fillId="0" borderId="0" xfId="1" applyBorder="1" applyProtection="1"/>
    <xf numFmtId="0" fontId="5" fillId="3" borderId="11" xfId="1" applyFill="1" applyBorder="1" applyProtection="1"/>
    <xf numFmtId="0" fontId="5" fillId="4" borderId="11" xfId="1" applyFill="1" applyBorder="1" applyProtection="1"/>
    <xf numFmtId="164" fontId="7" fillId="4" borderId="5" xfId="1" applyNumberFormat="1" applyFont="1" applyFill="1" applyBorder="1" applyAlignment="1" applyProtection="1">
      <alignment horizontal="center" vertical="center"/>
    </xf>
    <xf numFmtId="165" fontId="5" fillId="5" borderId="12" xfId="1" applyNumberFormat="1" applyFill="1" applyBorder="1" applyAlignment="1" applyProtection="1">
      <alignment vertical="center"/>
      <protection locked="0"/>
    </xf>
    <xf numFmtId="166" fontId="5" fillId="0" borderId="13" xfId="1" applyNumberFormat="1" applyBorder="1" applyAlignment="1" applyProtection="1">
      <alignment horizontal="center" vertical="center"/>
    </xf>
    <xf numFmtId="164" fontId="6" fillId="3" borderId="14" xfId="1" applyNumberFormat="1" applyFont="1" applyFill="1" applyBorder="1" applyAlignment="1" applyProtection="1">
      <alignment vertical="center"/>
    </xf>
    <xf numFmtId="164" fontId="6" fillId="4" borderId="14" xfId="1" applyNumberFormat="1" applyFont="1" applyFill="1" applyBorder="1" applyAlignment="1" applyProtection="1">
      <alignment vertical="center"/>
    </xf>
    <xf numFmtId="164" fontId="7" fillId="4" borderId="12" xfId="1" applyNumberFormat="1" applyFont="1" applyFill="1" applyBorder="1" applyAlignment="1" applyProtection="1">
      <alignment horizontal="center" vertical="center"/>
    </xf>
    <xf numFmtId="0" fontId="0" fillId="0" borderId="15" xfId="0" applyBorder="1" applyProtection="1"/>
    <xf numFmtId="0" fontId="0" fillId="3" borderId="4" xfId="0" applyFill="1" applyBorder="1" applyProtection="1"/>
    <xf numFmtId="0" fontId="0" fillId="4" borderId="4" xfId="0" applyFill="1" applyBorder="1" applyProtection="1"/>
    <xf numFmtId="168" fontId="5" fillId="5" borderId="4" xfId="2" applyNumberFormat="1" applyFill="1" applyBorder="1" applyAlignment="1" applyProtection="1">
      <alignment vertical="center"/>
    </xf>
    <xf numFmtId="0" fontId="1" fillId="0" borderId="4" xfId="0" applyFont="1" applyBorder="1" applyProtection="1"/>
    <xf numFmtId="0" fontId="0" fillId="7" borderId="4" xfId="0" applyFill="1" applyBorder="1" applyProtection="1"/>
    <xf numFmtId="0" fontId="0" fillId="8" borderId="0" xfId="0" applyFill="1" applyBorder="1" applyProtection="1"/>
    <xf numFmtId="168" fontId="5" fillId="8" borderId="0" xfId="2" applyNumberFormat="1" applyFill="1" applyBorder="1" applyAlignment="1" applyProtection="1">
      <alignment vertical="center"/>
    </xf>
    <xf numFmtId="0" fontId="2" fillId="8" borderId="0" xfId="0" applyFont="1" applyFill="1" applyBorder="1" applyAlignment="1" applyProtection="1">
      <alignment horizontal="center"/>
    </xf>
    <xf numFmtId="0" fontId="8" fillId="8" borderId="0" xfId="2" applyFont="1" applyFill="1" applyBorder="1" applyProtection="1"/>
    <xf numFmtId="0" fontId="2" fillId="8" borderId="0" xfId="0" applyFont="1" applyFill="1" applyBorder="1" applyAlignment="1" applyProtection="1"/>
    <xf numFmtId="0" fontId="6" fillId="8" borderId="0" xfId="2" applyFont="1" applyFill="1" applyBorder="1" applyProtection="1"/>
    <xf numFmtId="0" fontId="5" fillId="8" borderId="0" xfId="2" applyFill="1" applyBorder="1" applyProtection="1"/>
    <xf numFmtId="0" fontId="6" fillId="8" borderId="0" xfId="2" applyFont="1" applyFill="1" applyBorder="1" applyAlignment="1" applyProtection="1">
      <alignment horizontal="center"/>
    </xf>
    <xf numFmtId="167" fontId="5" fillId="8" borderId="0" xfId="2" applyNumberFormat="1" applyFill="1" applyBorder="1" applyAlignment="1" applyProtection="1">
      <alignment vertical="center"/>
      <protection locked="0"/>
    </xf>
    <xf numFmtId="166" fontId="5" fillId="8" borderId="0" xfId="2" applyNumberFormat="1" applyFill="1" applyBorder="1" applyAlignment="1" applyProtection="1">
      <alignment horizontal="center" vertical="center"/>
    </xf>
    <xf numFmtId="165" fontId="6" fillId="8" borderId="0" xfId="2" applyNumberFormat="1" applyFont="1" applyFill="1" applyBorder="1" applyAlignment="1" applyProtection="1">
      <alignment vertical="center"/>
    </xf>
    <xf numFmtId="168" fontId="5" fillId="8" borderId="0" xfId="2" applyNumberFormat="1" applyFill="1" applyBorder="1" applyAlignment="1" applyProtection="1">
      <alignment vertical="center"/>
      <protection locked="0"/>
    </xf>
    <xf numFmtId="169" fontId="5" fillId="8" borderId="0" xfId="2" applyNumberFormat="1" applyFill="1" applyBorder="1" applyAlignment="1" applyProtection="1">
      <alignment horizontal="center" vertical="center"/>
    </xf>
    <xf numFmtId="0" fontId="8" fillId="8" borderId="0" xfId="2" applyFont="1" applyFill="1" applyBorder="1" applyAlignment="1" applyProtection="1">
      <alignment horizontal="center" vertical="center"/>
    </xf>
    <xf numFmtId="0" fontId="8" fillId="8" borderId="0" xfId="2" applyFont="1" applyFill="1" applyBorder="1" applyAlignment="1" applyProtection="1">
      <alignment horizontal="center" vertical="center"/>
    </xf>
    <xf numFmtId="0" fontId="8" fillId="8" borderId="0" xfId="2" applyFont="1" applyFill="1" applyBorder="1" applyAlignment="1" applyProtection="1">
      <alignment horizontal="center" vertical="center" wrapText="1"/>
    </xf>
    <xf numFmtId="0" fontId="9" fillId="8" borderId="0" xfId="2" applyFont="1" applyFill="1" applyBorder="1" applyAlignment="1" applyProtection="1">
      <alignment horizontal="center" vertical="center"/>
    </xf>
    <xf numFmtId="170" fontId="9" fillId="8" borderId="0" xfId="2" applyNumberFormat="1" applyFont="1" applyFill="1" applyBorder="1" applyAlignment="1" applyProtection="1">
      <alignment horizontal="center" vertical="center"/>
      <protection locked="0"/>
    </xf>
    <xf numFmtId="166" fontId="9" fillId="8" borderId="0" xfId="2" applyNumberFormat="1" applyFont="1" applyFill="1" applyBorder="1" applyAlignment="1" applyProtection="1">
      <alignment horizontal="center" vertical="center"/>
    </xf>
    <xf numFmtId="10" fontId="9" fillId="8" borderId="0" xfId="2" applyNumberFormat="1" applyFont="1" applyFill="1" applyBorder="1" applyAlignment="1" applyProtection="1">
      <alignment horizontal="center" vertical="center"/>
    </xf>
    <xf numFmtId="0" fontId="10" fillId="8" borderId="0" xfId="2" applyFont="1" applyFill="1" applyBorder="1" applyAlignment="1" applyProtection="1">
      <alignment horizontal="center" vertical="center"/>
    </xf>
    <xf numFmtId="170" fontId="10" fillId="8" borderId="0" xfId="2" applyNumberFormat="1" applyFont="1" applyFill="1" applyBorder="1" applyAlignment="1" applyProtection="1">
      <alignment horizontal="center" vertical="center"/>
      <protection locked="0"/>
    </xf>
    <xf numFmtId="10" fontId="10" fillId="8" borderId="0" xfId="2" applyNumberFormat="1" applyFont="1" applyFill="1" applyBorder="1" applyAlignment="1" applyProtection="1">
      <alignment horizontal="center" vertical="center"/>
    </xf>
    <xf numFmtId="166" fontId="11" fillId="8" borderId="0" xfId="2" applyNumberFormat="1" applyFont="1" applyFill="1" applyBorder="1" applyAlignment="1" applyProtection="1">
      <alignment horizontal="center" vertical="center"/>
    </xf>
    <xf numFmtId="0" fontId="13" fillId="8" borderId="0" xfId="3" applyFont="1" applyFill="1" applyBorder="1" applyAlignment="1" applyProtection="1"/>
    <xf numFmtId="0" fontId="1" fillId="8" borderId="0" xfId="0" applyFont="1" applyFill="1" applyBorder="1" applyAlignment="1" applyProtection="1">
      <alignment horizontal="center" vertical="center" wrapText="1"/>
    </xf>
    <xf numFmtId="0" fontId="0" fillId="8" borderId="0" xfId="0" applyFill="1" applyBorder="1" applyAlignment="1" applyProtection="1">
      <alignment horizontal="center" vertical="center"/>
    </xf>
    <xf numFmtId="0" fontId="1" fillId="6" borderId="4" xfId="0" applyFont="1" applyFill="1" applyBorder="1" applyAlignment="1" applyProtection="1"/>
    <xf numFmtId="0" fontId="0" fillId="6" borderId="4" xfId="0" applyFill="1" applyBorder="1" applyAlignment="1" applyProtection="1">
      <alignment vertical="center"/>
    </xf>
    <xf numFmtId="0" fontId="0" fillId="0" borderId="4" xfId="0" applyBorder="1"/>
    <xf numFmtId="0" fontId="1" fillId="0" borderId="22" xfId="0" applyFont="1" applyBorder="1" applyAlignment="1" applyProtection="1">
      <alignment horizontal="center"/>
    </xf>
    <xf numFmtId="0" fontId="1" fillId="0" borderId="23" xfId="0" applyFont="1" applyBorder="1" applyAlignment="1" applyProtection="1">
      <alignment horizontal="center"/>
    </xf>
    <xf numFmtId="0" fontId="0" fillId="0" borderId="19" xfId="0" applyBorder="1" applyProtection="1"/>
    <xf numFmtId="0" fontId="0" fillId="0" borderId="20" xfId="0" applyBorder="1" applyProtection="1"/>
    <xf numFmtId="0" fontId="0" fillId="2" borderId="19" xfId="0" applyFill="1" applyBorder="1" applyProtection="1"/>
    <xf numFmtId="0" fontId="0" fillId="2" borderId="20" xfId="0" applyFill="1" applyBorder="1" applyProtection="1"/>
    <xf numFmtId="0" fontId="0" fillId="0" borderId="14" xfId="0" applyBorder="1" applyProtection="1"/>
    <xf numFmtId="0" fontId="0" fillId="0" borderId="18" xfId="0" applyBorder="1" applyProtection="1"/>
    <xf numFmtId="0" fontId="1" fillId="0" borderId="22" xfId="0" applyFont="1" applyBorder="1" applyAlignment="1" applyProtection="1"/>
    <xf numFmtId="0" fontId="1" fillId="0" borderId="24" xfId="0" applyFont="1" applyBorder="1" applyAlignment="1" applyProtection="1">
      <alignment horizontal="center"/>
    </xf>
    <xf numFmtId="0" fontId="0" fillId="3" borderId="19" xfId="0" applyFill="1" applyBorder="1" applyProtection="1"/>
    <xf numFmtId="0" fontId="0" fillId="0" borderId="19" xfId="0" applyBorder="1"/>
    <xf numFmtId="0" fontId="0" fillId="4" borderId="20" xfId="0" applyFill="1" applyBorder="1" applyProtection="1"/>
    <xf numFmtId="0" fontId="0" fillId="0" borderId="14" xfId="0" applyBorder="1"/>
    <xf numFmtId="0" fontId="0" fillId="0" borderId="21" xfId="0" applyBorder="1"/>
    <xf numFmtId="0" fontId="0" fillId="7" borderId="21" xfId="0" applyFill="1" applyBorder="1" applyProtection="1"/>
    <xf numFmtId="0" fontId="0" fillId="7" borderId="18" xfId="0" applyFill="1" applyBorder="1" applyProtection="1"/>
    <xf numFmtId="0" fontId="0" fillId="7" borderId="20" xfId="0" applyFill="1" applyBorder="1" applyProtection="1"/>
    <xf numFmtId="0" fontId="5" fillId="8" borderId="0" xfId="2" applyFont="1" applyFill="1" applyBorder="1" applyAlignment="1" applyProtection="1">
      <alignment horizontal="center" vertical="center" wrapText="1"/>
    </xf>
    <xf numFmtId="0" fontId="5" fillId="8" borderId="0" xfId="2" applyFill="1" applyBorder="1" applyAlignment="1" applyProtection="1">
      <alignment horizontal="center" vertical="center" wrapText="1"/>
    </xf>
    <xf numFmtId="0" fontId="2" fillId="8" borderId="0" xfId="0" applyFont="1" applyFill="1" applyBorder="1" applyAlignment="1" applyProtection="1">
      <alignment horizontal="center"/>
    </xf>
    <xf numFmtId="0" fontId="14" fillId="8" borderId="0" xfId="0" applyFont="1" applyFill="1" applyBorder="1" applyAlignment="1" applyProtection="1">
      <alignment horizontal="center"/>
    </xf>
    <xf numFmtId="0" fontId="1" fillId="8" borderId="0" xfId="0" applyFont="1" applyFill="1" applyBorder="1" applyAlignment="1" applyProtection="1">
      <alignment horizontal="center" vertical="center"/>
    </xf>
    <xf numFmtId="0" fontId="0" fillId="9" borderId="26" xfId="0" applyFill="1" applyBorder="1" applyAlignment="1">
      <alignment horizontal="center" vertical="center" wrapText="1"/>
    </xf>
    <xf numFmtId="0" fontId="0" fillId="9" borderId="28" xfId="0" applyFill="1" applyBorder="1" applyAlignment="1">
      <alignment horizontal="center" vertical="center" wrapText="1"/>
    </xf>
    <xf numFmtId="0" fontId="0" fillId="9" borderId="40" xfId="0" applyFill="1" applyBorder="1" applyAlignment="1">
      <alignment horizontal="center" vertical="center" wrapText="1"/>
    </xf>
    <xf numFmtId="0" fontId="15" fillId="10" borderId="31" xfId="0" applyFont="1" applyFill="1" applyBorder="1" applyAlignment="1">
      <alignment horizontal="center" vertical="center" wrapText="1"/>
    </xf>
    <xf numFmtId="0" fontId="17" fillId="10" borderId="29" xfId="0" applyFont="1" applyFill="1" applyBorder="1" applyAlignment="1">
      <alignment horizontal="center" vertical="center" wrapText="1"/>
    </xf>
    <xf numFmtId="0" fontId="16" fillId="10" borderId="32" xfId="0" applyFont="1" applyFill="1" applyBorder="1" applyAlignment="1">
      <alignment horizontal="center" vertical="center" wrapText="1"/>
    </xf>
    <xf numFmtId="0" fontId="15" fillId="10" borderId="33" xfId="0" applyFont="1" applyFill="1" applyBorder="1" applyAlignment="1">
      <alignment horizontal="center" vertical="center" wrapText="1"/>
    </xf>
    <xf numFmtId="0" fontId="18" fillId="9" borderId="25" xfId="0" applyFont="1" applyFill="1" applyBorder="1" applyAlignment="1">
      <alignment horizontal="center" vertical="center" wrapText="1"/>
    </xf>
    <xf numFmtId="0" fontId="19" fillId="9" borderId="34" xfId="0" applyFont="1" applyFill="1" applyBorder="1" applyAlignment="1">
      <alignment horizontal="center" vertical="center" wrapText="1"/>
    </xf>
    <xf numFmtId="0" fontId="20" fillId="9" borderId="35" xfId="0" applyFont="1" applyFill="1" applyBorder="1" applyAlignment="1">
      <alignment horizontal="center" vertical="center" wrapText="1"/>
    </xf>
    <xf numFmtId="0" fontId="22" fillId="9" borderId="25" xfId="0" applyFont="1" applyFill="1" applyBorder="1" applyAlignment="1">
      <alignment horizontal="center" vertical="center" wrapText="1"/>
    </xf>
    <xf numFmtId="0" fontId="0" fillId="9" borderId="34" xfId="0" applyFill="1" applyBorder="1" applyAlignment="1">
      <alignment horizontal="center" vertical="center" wrapText="1"/>
    </xf>
    <xf numFmtId="0" fontId="21" fillId="9" borderId="36" xfId="0" applyFont="1" applyFill="1" applyBorder="1" applyAlignment="1">
      <alignment horizontal="center" vertical="center" wrapText="1"/>
    </xf>
    <xf numFmtId="0" fontId="22" fillId="9" borderId="26" xfId="0" applyFont="1" applyFill="1" applyBorder="1" applyAlignment="1">
      <alignment horizontal="center" vertical="center" wrapText="1"/>
    </xf>
    <xf numFmtId="18" fontId="22" fillId="9" borderId="37" xfId="0" applyNumberFormat="1" applyFont="1" applyFill="1" applyBorder="1" applyAlignment="1">
      <alignment horizontal="center" vertical="center" wrapText="1"/>
    </xf>
    <xf numFmtId="0" fontId="21" fillId="9" borderId="33" xfId="0" applyFont="1" applyFill="1" applyBorder="1" applyAlignment="1">
      <alignment horizontal="center" vertical="center" wrapText="1"/>
    </xf>
    <xf numFmtId="0" fontId="22" fillId="9" borderId="27" xfId="0" applyFont="1" applyFill="1" applyBorder="1" applyAlignment="1">
      <alignment horizontal="center" vertical="center" wrapText="1"/>
    </xf>
    <xf numFmtId="18" fontId="22" fillId="9" borderId="38" xfId="0" applyNumberFormat="1" applyFont="1" applyFill="1" applyBorder="1" applyAlignment="1">
      <alignment horizontal="center" vertical="center" wrapText="1"/>
    </xf>
    <xf numFmtId="0" fontId="22" fillId="9" borderId="37" xfId="0" applyFont="1" applyFill="1" applyBorder="1" applyAlignment="1">
      <alignment horizontal="center" vertical="center" wrapText="1"/>
    </xf>
    <xf numFmtId="0" fontId="22" fillId="9" borderId="38" xfId="0" applyFont="1" applyFill="1" applyBorder="1" applyAlignment="1">
      <alignment horizontal="center" vertical="center" wrapText="1"/>
    </xf>
    <xf numFmtId="0" fontId="21" fillId="9" borderId="35" xfId="0" applyFont="1" applyFill="1" applyBorder="1" applyAlignment="1">
      <alignment horizontal="center" vertical="center" wrapText="1"/>
    </xf>
    <xf numFmtId="0" fontId="22" fillId="9" borderId="34" xfId="0" applyFont="1" applyFill="1" applyBorder="1" applyAlignment="1">
      <alignment horizontal="center" vertical="center" wrapText="1"/>
    </xf>
    <xf numFmtId="0" fontId="21" fillId="9" borderId="39" xfId="0" applyFont="1" applyFill="1" applyBorder="1" applyAlignment="1">
      <alignment horizontal="center" vertical="center" wrapText="1"/>
    </xf>
    <xf numFmtId="0" fontId="22" fillId="9" borderId="41" xfId="0" applyFont="1" applyFill="1" applyBorder="1" applyAlignment="1">
      <alignment horizontal="center" vertical="center" wrapText="1"/>
    </xf>
    <xf numFmtId="0" fontId="23" fillId="8" borderId="16" xfId="0" applyFont="1" applyFill="1" applyBorder="1" applyAlignment="1" applyProtection="1">
      <alignment horizontal="center" vertical="center"/>
    </xf>
    <xf numFmtId="0" fontId="23" fillId="8" borderId="30" xfId="0" applyFont="1" applyFill="1" applyBorder="1" applyAlignment="1" applyProtection="1">
      <alignment horizontal="center" vertical="center"/>
    </xf>
    <xf numFmtId="0" fontId="23" fillId="8" borderId="17" xfId="0" applyFont="1" applyFill="1" applyBorder="1" applyAlignment="1" applyProtection="1">
      <alignment horizontal="center" vertical="center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5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IT44"/>
  <sheetViews>
    <sheetView showGridLines="0" tabSelected="1" zoomScaleNormal="100" workbookViewId="0">
      <selection activeCell="E31" sqref="E31"/>
    </sheetView>
  </sheetViews>
  <sheetFormatPr baseColWidth="10" defaultRowHeight="15"/>
  <cols>
    <col min="1" max="1" width="2" style="1" customWidth="1"/>
    <col min="2" max="2" width="27.140625" style="1" customWidth="1"/>
    <col min="3" max="3" width="14.5703125" style="1" customWidth="1"/>
    <col min="4" max="4" width="16.5703125" style="1" customWidth="1"/>
    <col min="5" max="5" width="16.85546875" style="1" customWidth="1"/>
    <col min="6" max="6" width="25.5703125" style="1" customWidth="1"/>
    <col min="7" max="7" width="24.5703125" style="1" customWidth="1"/>
    <col min="8" max="8" width="14" style="1" customWidth="1"/>
    <col min="9" max="9" width="11.42578125" style="1"/>
    <col min="10" max="10" width="4.28515625" style="1" customWidth="1"/>
    <col min="11" max="11" width="11.42578125" style="1"/>
    <col min="12" max="12" width="16.85546875" style="1" customWidth="1"/>
    <col min="13" max="24" width="11.42578125" style="1"/>
    <col min="25" max="25" width="15.28515625" style="1" customWidth="1"/>
    <col min="26" max="16384" width="11.42578125" style="1"/>
  </cols>
  <sheetData>
    <row r="3" spans="1:14" ht="36" customHeight="1"/>
    <row r="4" spans="1:14">
      <c r="A4" s="2"/>
      <c r="B4" s="2"/>
      <c r="C4" s="2"/>
      <c r="D4" s="2"/>
      <c r="E4" s="2"/>
      <c r="F4" s="2"/>
      <c r="G4" s="2"/>
      <c r="H4" s="2"/>
      <c r="I4" s="5"/>
      <c r="J4" s="5"/>
      <c r="K4" s="5"/>
      <c r="L4" s="5"/>
      <c r="M4" s="5"/>
    </row>
    <row r="5" spans="1:14" ht="18.75">
      <c r="A5" s="3"/>
      <c r="B5" s="4" t="s">
        <v>0</v>
      </c>
      <c r="C5" s="4"/>
      <c r="D5" s="4"/>
      <c r="E5" s="4"/>
      <c r="F5" s="4"/>
      <c r="G5" s="5"/>
      <c r="H5" s="5"/>
      <c r="I5" s="5"/>
      <c r="J5" s="5"/>
      <c r="K5" s="5"/>
      <c r="L5" s="5"/>
      <c r="M5" s="5"/>
    </row>
    <row r="6" spans="1:14" ht="15.75" thickBot="1">
      <c r="A6" s="3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4" ht="15.75" thickBot="1">
      <c r="A7" s="3"/>
      <c r="B7" s="6" t="s">
        <v>1</v>
      </c>
      <c r="C7" s="7" t="s">
        <v>2</v>
      </c>
      <c r="D7" s="8" t="s">
        <v>3</v>
      </c>
      <c r="E7" s="9"/>
      <c r="F7" s="10" t="s">
        <v>4</v>
      </c>
      <c r="G7" s="10" t="s">
        <v>5</v>
      </c>
      <c r="H7" s="5"/>
      <c r="I7" s="5"/>
      <c r="J7" s="5"/>
      <c r="K7" s="5"/>
      <c r="L7" s="5"/>
      <c r="M7" s="5"/>
    </row>
    <row r="8" spans="1:14" ht="15" customHeight="1">
      <c r="A8" s="3"/>
      <c r="B8" s="12"/>
      <c r="C8" s="13"/>
      <c r="D8" s="14" t="s">
        <v>6</v>
      </c>
      <c r="E8" s="15" t="s">
        <v>7</v>
      </c>
      <c r="F8" s="16">
        <f>(VLOOKUP(Feuil2!A4,Feuil2!$C$4:$D$11,2,TRUE))</f>
        <v>3000</v>
      </c>
      <c r="G8" s="16"/>
      <c r="H8" s="5"/>
      <c r="I8" s="5"/>
      <c r="J8" s="5"/>
      <c r="K8" s="5"/>
      <c r="L8" s="5"/>
      <c r="M8" s="5"/>
    </row>
    <row r="9" spans="1:14" s="5" customFormat="1" ht="15.75" customHeight="1" thickBot="1">
      <c r="A9" s="3"/>
      <c r="B9" s="17">
        <v>10</v>
      </c>
      <c r="C9" s="18">
        <v>400</v>
      </c>
      <c r="D9" s="19">
        <f>B9*C9/SQRT(3)</f>
        <v>2309.4010767585032</v>
      </c>
      <c r="E9" s="20">
        <f>B9*C9*SQRT(3)</f>
        <v>6928.2032302755088</v>
      </c>
      <c r="F9" s="21"/>
      <c r="G9" s="21"/>
      <c r="N9" s="1"/>
    </row>
    <row r="10" spans="1:14" s="5" customFormat="1">
      <c r="A10" s="22"/>
    </row>
    <row r="11" spans="1:14" s="5" customFormat="1" ht="18.75">
      <c r="A11" s="3"/>
      <c r="B11" s="30"/>
      <c r="C11" s="30"/>
      <c r="D11" s="30"/>
      <c r="E11" s="30"/>
      <c r="F11" s="32"/>
      <c r="G11" s="28"/>
      <c r="H11" s="28"/>
      <c r="I11" s="28"/>
      <c r="J11" s="28"/>
      <c r="N11" s="28"/>
    </row>
    <row r="12" spans="1:14" s="5" customFormat="1">
      <c r="A12" s="3"/>
      <c r="B12" s="28"/>
      <c r="C12" s="28"/>
      <c r="D12" s="28"/>
      <c r="E12" s="28"/>
      <c r="F12" s="28"/>
      <c r="G12" s="28"/>
      <c r="H12" s="28"/>
      <c r="I12" s="28"/>
      <c r="J12" s="28"/>
      <c r="N12" s="28"/>
    </row>
    <row r="13" spans="1:14" s="5" customFormat="1">
      <c r="A13" s="3"/>
      <c r="B13" s="33"/>
      <c r="C13" s="34"/>
      <c r="D13" s="35"/>
      <c r="E13" s="35"/>
      <c r="F13" s="28"/>
      <c r="G13" s="28"/>
      <c r="H13" s="28"/>
      <c r="I13" s="28"/>
      <c r="J13" s="28"/>
      <c r="N13" s="28"/>
    </row>
    <row r="14" spans="1:14" s="5" customFormat="1">
      <c r="A14" s="3"/>
      <c r="B14" s="34"/>
      <c r="C14" s="34"/>
      <c r="D14" s="34"/>
      <c r="E14" s="34"/>
      <c r="F14" s="28"/>
      <c r="G14" s="28"/>
      <c r="H14" s="28"/>
      <c r="I14" s="28"/>
      <c r="J14" s="28"/>
      <c r="N14" s="28"/>
    </row>
    <row r="15" spans="1:14" s="5" customFormat="1">
      <c r="A15" s="3"/>
      <c r="B15" s="36"/>
      <c r="C15" s="37"/>
      <c r="D15" s="38"/>
      <c r="E15" s="38"/>
      <c r="F15" s="28"/>
      <c r="G15" s="28"/>
      <c r="H15" s="28"/>
      <c r="I15" s="28"/>
      <c r="J15" s="28"/>
      <c r="N15" s="28"/>
    </row>
    <row r="16" spans="1:14" s="5" customFormat="1">
      <c r="A16" s="22"/>
      <c r="B16" s="28"/>
      <c r="C16" s="28"/>
      <c r="D16" s="28"/>
      <c r="E16" s="28"/>
      <c r="F16" s="28"/>
      <c r="G16" s="28"/>
      <c r="H16" s="28"/>
      <c r="I16" s="28"/>
      <c r="J16" s="29"/>
      <c r="K16" s="2"/>
      <c r="N16" s="28"/>
    </row>
    <row r="17" spans="1:254" s="5" customFormat="1" ht="18.75">
      <c r="A17" s="3"/>
      <c r="B17" s="30"/>
      <c r="C17" s="30"/>
      <c r="D17" s="30"/>
      <c r="E17" s="30"/>
      <c r="F17" s="28"/>
      <c r="G17" s="28"/>
      <c r="H17" s="28"/>
      <c r="I17" s="28"/>
      <c r="J17" s="28"/>
      <c r="K17" s="55" t="s">
        <v>8</v>
      </c>
      <c r="L17" s="55"/>
      <c r="N17" s="28"/>
    </row>
    <row r="18" spans="1:254" s="5" customFormat="1">
      <c r="A18" s="3"/>
      <c r="B18" s="28"/>
      <c r="C18" s="28"/>
      <c r="G18" s="28"/>
      <c r="H18" s="28"/>
      <c r="I18" s="28"/>
      <c r="J18" s="28"/>
      <c r="K18" s="56" t="s">
        <v>9</v>
      </c>
      <c r="L18" s="56"/>
      <c r="N18" s="28"/>
    </row>
    <row r="19" spans="1:254" s="5" customFormat="1" ht="15.75" customHeight="1">
      <c r="A19" s="3"/>
      <c r="B19" s="33"/>
      <c r="C19" s="76"/>
      <c r="G19" s="28"/>
      <c r="H19" s="28"/>
      <c r="I19" s="28"/>
      <c r="J19" s="28"/>
      <c r="K19" s="56" t="s">
        <v>10</v>
      </c>
      <c r="L19" s="56"/>
      <c r="N19" s="28"/>
    </row>
    <row r="20" spans="1:254" s="5" customFormat="1">
      <c r="A20" s="3"/>
      <c r="B20" s="34"/>
      <c r="C20" s="77"/>
      <c r="G20" s="28"/>
      <c r="H20" s="28"/>
      <c r="I20" s="28"/>
      <c r="J20" s="28"/>
      <c r="K20" s="56" t="s">
        <v>11</v>
      </c>
      <c r="L20" s="56"/>
      <c r="N20" s="28"/>
    </row>
    <row r="21" spans="1:254" s="5" customFormat="1">
      <c r="A21" s="3"/>
      <c r="B21" s="39"/>
      <c r="C21" s="40"/>
      <c r="G21" s="28"/>
      <c r="H21" s="28"/>
      <c r="I21" s="28"/>
      <c r="J21" s="28"/>
      <c r="K21" s="25"/>
      <c r="L21" s="26" t="s">
        <v>12</v>
      </c>
      <c r="N21" s="28"/>
    </row>
    <row r="22" spans="1:254" s="5" customFormat="1">
      <c r="A22" s="22"/>
      <c r="B22" s="28"/>
      <c r="C22" s="28"/>
      <c r="G22" s="28"/>
      <c r="H22" s="28"/>
      <c r="I22" s="28"/>
      <c r="J22" s="28"/>
    </row>
    <row r="23" spans="1:254" s="5" customFormat="1" ht="18.75">
      <c r="A23" s="3"/>
      <c r="B23" s="78"/>
      <c r="C23" s="78"/>
      <c r="G23" s="28"/>
      <c r="H23" s="28"/>
      <c r="I23" s="28"/>
      <c r="J23" s="28"/>
    </row>
    <row r="24" spans="1:254" s="5" customFormat="1">
      <c r="A24" s="3"/>
      <c r="B24" s="28"/>
      <c r="C24" s="28"/>
      <c r="G24" s="28"/>
      <c r="H24" s="28"/>
      <c r="I24" s="28"/>
      <c r="J24" s="28"/>
    </row>
    <row r="25" spans="1:254" s="5" customFormat="1">
      <c r="A25" s="3"/>
      <c r="B25" s="31"/>
      <c r="C25" s="31"/>
      <c r="G25" s="42"/>
      <c r="H25" s="41"/>
      <c r="I25" s="41"/>
      <c r="J25" s="28"/>
    </row>
    <row r="26" spans="1:254" s="5" customFormat="1" ht="30" customHeight="1">
      <c r="A26" s="3"/>
      <c r="B26" s="31"/>
      <c r="C26" s="42"/>
      <c r="G26" s="42"/>
      <c r="H26" s="43"/>
      <c r="I26" s="42"/>
      <c r="J26" s="28"/>
    </row>
    <row r="27" spans="1:254">
      <c r="A27" s="3"/>
      <c r="B27" s="44"/>
      <c r="C27" s="45"/>
      <c r="G27" s="47"/>
      <c r="H27" s="46"/>
      <c r="I27" s="47"/>
      <c r="J27" s="28"/>
      <c r="K27" s="5"/>
      <c r="L27" s="5"/>
      <c r="M27" s="5"/>
      <c r="N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</row>
    <row r="28" spans="1:254">
      <c r="A28" s="3"/>
      <c r="B28" s="48"/>
      <c r="C28" s="49"/>
      <c r="G28" s="50"/>
      <c r="H28" s="51"/>
      <c r="I28" s="50"/>
      <c r="J28" s="28"/>
      <c r="K28" s="5"/>
      <c r="L28" s="5"/>
      <c r="M28" s="5"/>
      <c r="N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</row>
    <row r="29" spans="1:254" s="5" customFormat="1" ht="20.25">
      <c r="B29" s="28"/>
      <c r="C29" s="52"/>
      <c r="G29" s="28"/>
      <c r="H29" s="28"/>
      <c r="I29" s="28"/>
      <c r="J29" s="28"/>
    </row>
    <row r="30" spans="1:254" ht="18.75">
      <c r="B30" s="78"/>
      <c r="C30" s="78"/>
      <c r="G30" s="28"/>
      <c r="H30" s="28"/>
      <c r="I30" s="28"/>
      <c r="J30" s="28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</row>
    <row r="31" spans="1:254">
      <c r="B31" s="28"/>
      <c r="C31" s="28"/>
      <c r="G31" s="28"/>
      <c r="H31" s="28"/>
      <c r="I31" s="28"/>
      <c r="J31" s="28"/>
      <c r="K31" s="5"/>
      <c r="L31" s="5"/>
      <c r="M31" s="5"/>
      <c r="N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</row>
    <row r="32" spans="1:254" ht="21">
      <c r="B32" s="79"/>
      <c r="C32" s="79"/>
      <c r="G32" s="28"/>
      <c r="H32" s="28"/>
      <c r="I32" s="28"/>
      <c r="J32" s="28"/>
      <c r="K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</row>
    <row r="33" spans="2:11" ht="32.25" customHeight="1">
      <c r="B33" s="53"/>
      <c r="C33" s="80"/>
      <c r="G33" s="28"/>
      <c r="H33" s="28"/>
      <c r="I33" s="28"/>
      <c r="J33" s="28"/>
      <c r="K33" s="5"/>
    </row>
    <row r="34" spans="2:11" ht="18" customHeight="1">
      <c r="B34" s="54"/>
      <c r="C34" s="54"/>
      <c r="D34" s="54"/>
      <c r="E34" s="54"/>
      <c r="F34" s="54"/>
      <c r="G34" s="28"/>
      <c r="H34" s="28"/>
      <c r="I34" s="28"/>
      <c r="J34" s="28"/>
      <c r="K34" s="5"/>
    </row>
    <row r="35" spans="2:11" ht="18" customHeight="1">
      <c r="B35" s="54"/>
      <c r="C35" s="54"/>
      <c r="D35" s="54"/>
      <c r="E35" s="54"/>
      <c r="F35" s="54"/>
      <c r="G35" s="28"/>
      <c r="H35" s="28"/>
      <c r="I35" s="28"/>
      <c r="J35" s="28"/>
      <c r="K35" s="5"/>
    </row>
    <row r="36" spans="2:11" ht="18" customHeight="1">
      <c r="B36" s="54"/>
      <c r="C36" s="54"/>
      <c r="D36" s="54"/>
      <c r="E36" s="54"/>
      <c r="F36" s="54"/>
      <c r="G36" s="28"/>
      <c r="H36" s="28"/>
      <c r="I36" s="28"/>
      <c r="J36" s="28"/>
      <c r="K36" s="5"/>
    </row>
    <row r="37" spans="2:11" ht="18" customHeight="1">
      <c r="B37" s="54"/>
      <c r="C37" s="54"/>
      <c r="D37" s="54"/>
      <c r="E37" s="54"/>
      <c r="F37" s="54"/>
      <c r="G37" s="28"/>
      <c r="H37" s="28"/>
      <c r="I37" s="28"/>
      <c r="J37" s="28"/>
      <c r="K37" s="5"/>
    </row>
    <row r="38" spans="2:11">
      <c r="B38" s="54"/>
      <c r="C38" s="54"/>
      <c r="D38" s="54"/>
      <c r="E38" s="54"/>
      <c r="F38" s="54"/>
      <c r="G38" s="28"/>
      <c r="H38" s="28"/>
      <c r="I38" s="28"/>
      <c r="J38" s="28"/>
      <c r="K38" s="5"/>
    </row>
    <row r="39" spans="2:11">
      <c r="B39" s="54"/>
      <c r="C39" s="54"/>
      <c r="D39" s="54"/>
      <c r="E39" s="54"/>
      <c r="F39" s="54"/>
      <c r="G39" s="28"/>
      <c r="H39" s="28"/>
      <c r="I39" s="28"/>
      <c r="J39" s="28"/>
      <c r="K39" s="5"/>
    </row>
    <row r="40" spans="2:11">
      <c r="B40" s="28"/>
      <c r="C40" s="28"/>
      <c r="D40" s="28"/>
      <c r="E40" s="28"/>
      <c r="F40" s="28"/>
      <c r="G40" s="28"/>
      <c r="H40" s="28"/>
      <c r="I40" s="28"/>
      <c r="J40" s="28"/>
      <c r="K40" s="5"/>
    </row>
    <row r="41" spans="2:11">
      <c r="B41" s="28"/>
      <c r="C41" s="28"/>
      <c r="D41" s="28"/>
      <c r="E41" s="28"/>
      <c r="F41" s="28"/>
      <c r="G41" s="28"/>
      <c r="H41" s="28"/>
      <c r="I41" s="28"/>
      <c r="J41" s="28"/>
      <c r="K41" s="5"/>
    </row>
    <row r="42" spans="2:11">
      <c r="I42" s="5"/>
      <c r="J42" s="5"/>
      <c r="K42" s="5"/>
    </row>
    <row r="43" spans="2:11">
      <c r="I43" s="5"/>
      <c r="J43" s="5"/>
      <c r="K43" s="5"/>
    </row>
    <row r="44" spans="2:11">
      <c r="I44" s="5"/>
      <c r="J44" s="5"/>
      <c r="K44" s="5"/>
    </row>
  </sheetData>
  <mergeCells count="16">
    <mergeCell ref="B36:B37"/>
    <mergeCell ref="C36:F36"/>
    <mergeCell ref="C37:F37"/>
    <mergeCell ref="B38:B39"/>
    <mergeCell ref="C38:F39"/>
    <mergeCell ref="H25:I25"/>
    <mergeCell ref="B34:B35"/>
    <mergeCell ref="C34:F34"/>
    <mergeCell ref="C35:F35"/>
    <mergeCell ref="D13:E13"/>
    <mergeCell ref="B17:E17"/>
    <mergeCell ref="B5:F5"/>
    <mergeCell ref="D7:E7"/>
    <mergeCell ref="F8:F9"/>
    <mergeCell ref="G8:G9"/>
    <mergeCell ref="B11:E11"/>
  </mergeCells>
  <conditionalFormatting sqref="M11">
    <cfRule type="cellIs" priority="6" operator="lessThan">
      <formula>36</formula>
    </cfRule>
  </conditionalFormatting>
  <conditionalFormatting sqref="G8:G9">
    <cfRule type="cellIs" dxfId="4" priority="3" operator="greaterThanOrEqual">
      <formula>37</formula>
    </cfRule>
    <cfRule type="cellIs" dxfId="3" priority="4" operator="lessThanOrEqual">
      <formula>36</formula>
    </cfRule>
    <cfRule type="cellIs" dxfId="2" priority="5" operator="lessThan">
      <formula>36</formula>
    </cfRule>
  </conditionalFormatting>
  <conditionalFormatting sqref="F8:G9">
    <cfRule type="cellIs" dxfId="1" priority="1" operator="lessThanOrEqual">
      <formula>36000</formula>
    </cfRule>
    <cfRule type="cellIs" dxfId="0" priority="2" operator="lessThanOrEqual">
      <formula>36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8"/>
  <sheetViews>
    <sheetView workbookViewId="0">
      <selection activeCell="N25" sqref="N25"/>
    </sheetView>
  </sheetViews>
  <sheetFormatPr baseColWidth="10" defaultRowHeight="15"/>
  <cols>
    <col min="4" max="4" width="25.42578125" customWidth="1"/>
    <col min="6" max="6" width="16.85546875" customWidth="1"/>
    <col min="8" max="8" width="14.140625" customWidth="1"/>
    <col min="14" max="14" width="17.7109375" customWidth="1"/>
    <col min="15" max="15" width="16.28515625" customWidth="1"/>
  </cols>
  <sheetData>
    <row r="1" spans="1:15" ht="15.75" thickBot="1">
      <c r="A1" s="1"/>
      <c r="B1" s="1"/>
      <c r="C1" s="1"/>
      <c r="D1" s="1"/>
      <c r="E1" s="1"/>
      <c r="F1" s="1"/>
      <c r="G1" s="1"/>
      <c r="H1" s="1"/>
    </row>
    <row r="2" spans="1:15">
      <c r="A2" s="1"/>
      <c r="B2" s="1"/>
      <c r="C2" s="58" t="s">
        <v>16</v>
      </c>
      <c r="D2" s="59"/>
      <c r="E2" s="66"/>
      <c r="F2" s="67" t="s">
        <v>5</v>
      </c>
      <c r="G2" s="67"/>
      <c r="H2" s="59"/>
    </row>
    <row r="3" spans="1:15">
      <c r="A3" s="1"/>
      <c r="B3" s="1"/>
      <c r="C3" s="60"/>
      <c r="D3" s="61" t="s">
        <v>13</v>
      </c>
      <c r="E3" s="68"/>
      <c r="F3" s="23" t="s">
        <v>14</v>
      </c>
      <c r="G3" s="27"/>
      <c r="H3" s="75" t="s">
        <v>15</v>
      </c>
    </row>
    <row r="4" spans="1:15" ht="15.75" thickBot="1">
      <c r="A4" s="11">
        <f>Feuil1!D9</f>
        <v>2309.4010767585032</v>
      </c>
      <c r="B4" s="1"/>
      <c r="C4" s="62">
        <v>0</v>
      </c>
      <c r="D4" s="63">
        <v>3000</v>
      </c>
      <c r="E4" s="68"/>
      <c r="F4" s="23"/>
      <c r="G4" s="27"/>
      <c r="H4" s="75"/>
    </row>
    <row r="5" spans="1:15" ht="17.25" customHeight="1" thickBot="1">
      <c r="A5" s="11">
        <f>Feuil1!E9</f>
        <v>6928.2032302755088</v>
      </c>
      <c r="B5" s="1"/>
      <c r="C5" s="62">
        <v>3000</v>
      </c>
      <c r="D5" s="63">
        <f>C6</f>
        <v>6000</v>
      </c>
      <c r="E5" s="68"/>
      <c r="F5" s="23"/>
      <c r="G5" s="27"/>
      <c r="H5" s="75"/>
      <c r="M5" s="105" t="s">
        <v>42</v>
      </c>
      <c r="N5" s="106"/>
      <c r="O5" s="107"/>
    </row>
    <row r="6" spans="1:15" ht="15.75" thickBot="1">
      <c r="A6" s="5"/>
      <c r="B6" s="5"/>
      <c r="C6" s="62">
        <v>6000</v>
      </c>
      <c r="D6" s="63">
        <f>C7</f>
        <v>9000</v>
      </c>
      <c r="E6" s="68"/>
      <c r="F6" s="23"/>
      <c r="G6" s="27"/>
      <c r="H6" s="75"/>
      <c r="M6" s="84"/>
      <c r="N6" s="85" t="s">
        <v>38</v>
      </c>
      <c r="O6" s="86" t="s">
        <v>39</v>
      </c>
    </row>
    <row r="7" spans="1:15" ht="15.75" thickBot="1">
      <c r="A7" s="5"/>
      <c r="B7" s="5"/>
      <c r="C7" s="62">
        <v>9000</v>
      </c>
      <c r="D7" s="63">
        <f>C8</f>
        <v>12000</v>
      </c>
      <c r="E7" s="68"/>
      <c r="F7" s="23"/>
      <c r="G7" s="27"/>
      <c r="H7" s="75"/>
      <c r="M7" s="87"/>
      <c r="N7" s="88" t="s">
        <v>17</v>
      </c>
      <c r="O7" s="89" t="s">
        <v>18</v>
      </c>
    </row>
    <row r="8" spans="1:15" ht="15.75" thickBot="1">
      <c r="A8" s="5"/>
      <c r="B8" s="5"/>
      <c r="C8" s="62">
        <v>12000</v>
      </c>
      <c r="D8" s="63">
        <v>12000</v>
      </c>
      <c r="E8" s="68"/>
      <c r="F8" s="23"/>
      <c r="G8" s="27"/>
      <c r="H8" s="75"/>
      <c r="M8" s="90" t="s">
        <v>19</v>
      </c>
      <c r="N8" s="91" t="s">
        <v>20</v>
      </c>
      <c r="O8" s="92" t="s">
        <v>41</v>
      </c>
    </row>
    <row r="9" spans="1:15">
      <c r="A9" s="5"/>
      <c r="B9" s="5"/>
      <c r="C9" s="62"/>
      <c r="D9" s="63"/>
      <c r="E9" s="68"/>
      <c r="F9" s="23"/>
      <c r="G9" s="27"/>
      <c r="H9" s="75"/>
      <c r="M9" s="93" t="s">
        <v>21</v>
      </c>
      <c r="N9" s="94" t="s">
        <v>22</v>
      </c>
      <c r="O9" s="95" t="s">
        <v>40</v>
      </c>
    </row>
    <row r="10" spans="1:15" ht="15.75" thickBot="1">
      <c r="A10" s="5"/>
      <c r="B10" s="5"/>
      <c r="C10" s="60"/>
      <c r="D10" s="61"/>
      <c r="E10" s="68">
        <v>15000</v>
      </c>
      <c r="F10" s="23">
        <v>15000</v>
      </c>
      <c r="G10" s="27"/>
      <c r="H10" s="75"/>
      <c r="M10" s="96"/>
      <c r="N10" s="97"/>
      <c r="O10" s="98"/>
    </row>
    <row r="11" spans="1:15">
      <c r="A11" s="5"/>
      <c r="B11" s="5"/>
      <c r="C11" s="60"/>
      <c r="D11" s="61"/>
      <c r="E11" s="68">
        <v>15000</v>
      </c>
      <c r="F11" s="23">
        <f>E12</f>
        <v>18000</v>
      </c>
      <c r="G11" s="27"/>
      <c r="H11" s="75"/>
      <c r="M11" s="93" t="s">
        <v>23</v>
      </c>
      <c r="N11" s="94" t="s">
        <v>24</v>
      </c>
      <c r="O11" s="99" t="s">
        <v>25</v>
      </c>
    </row>
    <row r="12" spans="1:15" ht="15.75" thickBot="1">
      <c r="A12" s="5"/>
      <c r="B12" s="5"/>
      <c r="C12" s="60"/>
      <c r="D12" s="61"/>
      <c r="E12" s="68">
        <v>18000</v>
      </c>
      <c r="F12" s="23">
        <f>E13</f>
        <v>24000</v>
      </c>
      <c r="G12" s="27"/>
      <c r="H12" s="75"/>
      <c r="M12" s="96"/>
      <c r="N12" s="97"/>
      <c r="O12" s="100"/>
    </row>
    <row r="13" spans="1:15">
      <c r="A13" s="5"/>
      <c r="B13" s="5"/>
      <c r="C13" s="60"/>
      <c r="D13" s="61"/>
      <c r="E13" s="68">
        <v>24000</v>
      </c>
      <c r="F13" s="23">
        <f>E14</f>
        <v>30000</v>
      </c>
      <c r="G13" s="27"/>
      <c r="H13" s="75"/>
      <c r="M13" s="93" t="s">
        <v>26</v>
      </c>
      <c r="N13" s="94" t="s">
        <v>27</v>
      </c>
      <c r="O13" s="99" t="s">
        <v>28</v>
      </c>
    </row>
    <row r="14" spans="1:15" ht="15.75" thickBot="1">
      <c r="A14" s="5"/>
      <c r="B14" s="5"/>
      <c r="C14" s="60"/>
      <c r="D14" s="61"/>
      <c r="E14" s="68">
        <v>30000</v>
      </c>
      <c r="F14" s="23">
        <f>E15</f>
        <v>36000</v>
      </c>
      <c r="G14" s="27"/>
      <c r="H14" s="75"/>
      <c r="M14" s="96"/>
      <c r="N14" s="97"/>
      <c r="O14" s="100"/>
    </row>
    <row r="15" spans="1:15" ht="15.75" thickBot="1">
      <c r="A15" s="5"/>
      <c r="B15" s="5"/>
      <c r="C15" s="60"/>
      <c r="D15" s="61"/>
      <c r="E15" s="68">
        <v>36000</v>
      </c>
      <c r="F15" s="23">
        <v>36000</v>
      </c>
      <c r="G15" s="27"/>
      <c r="H15" s="75"/>
      <c r="M15" s="101" t="s">
        <v>29</v>
      </c>
      <c r="N15" s="81" t="s">
        <v>41</v>
      </c>
      <c r="O15" s="102" t="s">
        <v>30</v>
      </c>
    </row>
    <row r="16" spans="1:15">
      <c r="A16" s="5"/>
      <c r="B16" s="5"/>
      <c r="C16" s="60"/>
      <c r="D16" s="61"/>
      <c r="E16" s="69"/>
      <c r="F16" s="57"/>
      <c r="G16" s="27">
        <v>48000</v>
      </c>
      <c r="H16" s="75">
        <v>48000</v>
      </c>
      <c r="M16" s="93" t="s">
        <v>31</v>
      </c>
      <c r="N16" s="82"/>
      <c r="O16" s="99" t="s">
        <v>22</v>
      </c>
    </row>
    <row r="17" spans="1:15" ht="15.75" thickBot="1">
      <c r="A17" s="5"/>
      <c r="B17" s="5"/>
      <c r="C17" s="60"/>
      <c r="D17" s="61"/>
      <c r="E17" s="69"/>
      <c r="F17" s="57"/>
      <c r="G17" s="27">
        <v>48000</v>
      </c>
      <c r="H17" s="75">
        <f>G18</f>
        <v>59000</v>
      </c>
      <c r="M17" s="96"/>
      <c r="N17" s="82"/>
      <c r="O17" s="100"/>
    </row>
    <row r="18" spans="1:15" ht="15.75" thickBot="1">
      <c r="A18" s="5"/>
      <c r="B18" s="5"/>
      <c r="C18" s="60"/>
      <c r="D18" s="61"/>
      <c r="E18" s="69"/>
      <c r="F18" s="57"/>
      <c r="G18" s="27">
        <v>59000</v>
      </c>
      <c r="H18" s="75">
        <f>G19</f>
        <v>84000</v>
      </c>
      <c r="M18" s="101" t="s">
        <v>32</v>
      </c>
      <c r="N18" s="82"/>
      <c r="O18" s="102" t="s">
        <v>33</v>
      </c>
    </row>
    <row r="19" spans="1:15" ht="15.75" thickBot="1">
      <c r="A19" s="5"/>
      <c r="B19" s="5"/>
      <c r="C19" s="60"/>
      <c r="D19" s="61"/>
      <c r="E19" s="69"/>
      <c r="F19" s="57"/>
      <c r="G19" s="24">
        <v>84000</v>
      </c>
      <c r="H19" s="70">
        <f>G20</f>
        <v>96000</v>
      </c>
      <c r="M19" s="101" t="s">
        <v>34</v>
      </c>
      <c r="N19" s="82"/>
      <c r="O19" s="102" t="s">
        <v>35</v>
      </c>
    </row>
    <row r="20" spans="1:15" ht="15.75" thickBot="1">
      <c r="A20" s="5"/>
      <c r="B20" s="5"/>
      <c r="C20" s="60"/>
      <c r="D20" s="61"/>
      <c r="E20" s="69"/>
      <c r="F20" s="57"/>
      <c r="G20" s="24">
        <v>96000</v>
      </c>
      <c r="H20" s="70">
        <f>G21</f>
        <v>108000</v>
      </c>
      <c r="M20" s="103" t="s">
        <v>36</v>
      </c>
      <c r="N20" s="83"/>
      <c r="O20" s="104" t="s">
        <v>37</v>
      </c>
    </row>
    <row r="21" spans="1:15">
      <c r="A21" s="5"/>
      <c r="B21" s="5"/>
      <c r="C21" s="60"/>
      <c r="D21" s="61"/>
      <c r="E21" s="69"/>
      <c r="F21" s="57"/>
      <c r="G21" s="24">
        <v>108000</v>
      </c>
      <c r="H21" s="70">
        <f>G22</f>
        <v>119000</v>
      </c>
    </row>
    <row r="22" spans="1:15">
      <c r="A22" s="5"/>
      <c r="B22" s="5"/>
      <c r="C22" s="60"/>
      <c r="D22" s="61"/>
      <c r="E22" s="69"/>
      <c r="F22" s="57"/>
      <c r="G22" s="24">
        <v>119000</v>
      </c>
      <c r="H22" s="70">
        <f>G23</f>
        <v>144000</v>
      </c>
    </row>
    <row r="23" spans="1:15">
      <c r="A23" s="5"/>
      <c r="B23" s="5"/>
      <c r="C23" s="60"/>
      <c r="D23" s="61"/>
      <c r="E23" s="69"/>
      <c r="F23" s="57"/>
      <c r="G23" s="27">
        <v>144000</v>
      </c>
      <c r="H23" s="70">
        <f>G24</f>
        <v>168000</v>
      </c>
    </row>
    <row r="24" spans="1:15">
      <c r="A24" s="1"/>
      <c r="B24" s="1"/>
      <c r="C24" s="60"/>
      <c r="D24" s="61"/>
      <c r="E24" s="69"/>
      <c r="F24" s="57"/>
      <c r="G24" s="27">
        <v>168000</v>
      </c>
      <c r="H24" s="70">
        <f>G25</f>
        <v>192000</v>
      </c>
    </row>
    <row r="25" spans="1:15">
      <c r="A25" s="1"/>
      <c r="B25" s="1"/>
      <c r="C25" s="60"/>
      <c r="D25" s="61"/>
      <c r="E25" s="69"/>
      <c r="F25" s="57"/>
      <c r="G25" s="27">
        <v>192000</v>
      </c>
      <c r="H25" s="70">
        <f>G26</f>
        <v>216000</v>
      </c>
    </row>
    <row r="26" spans="1:15">
      <c r="A26" s="5"/>
      <c r="B26" s="5"/>
      <c r="C26" s="60"/>
      <c r="D26" s="61"/>
      <c r="E26" s="69"/>
      <c r="F26" s="57"/>
      <c r="G26" s="27">
        <v>216000</v>
      </c>
      <c r="H26" s="70">
        <f>G27</f>
        <v>250000</v>
      </c>
    </row>
    <row r="27" spans="1:15" ht="15.75" thickBot="1">
      <c r="A27" s="5"/>
      <c r="B27" s="5"/>
      <c r="C27" s="64"/>
      <c r="D27" s="65"/>
      <c r="E27" s="71"/>
      <c r="F27" s="72"/>
      <c r="G27" s="73">
        <v>250000</v>
      </c>
      <c r="H27" s="74">
        <v>250000</v>
      </c>
    </row>
    <row r="28" spans="1:15">
      <c r="A28" s="1"/>
      <c r="B28" s="1"/>
      <c r="C28" s="1"/>
      <c r="D28" s="1"/>
      <c r="E28" s="1"/>
      <c r="F28" s="1"/>
      <c r="G28" s="1"/>
      <c r="H28" s="1"/>
    </row>
  </sheetData>
  <mergeCells count="16">
    <mergeCell ref="M16:M17"/>
    <mergeCell ref="O16:O17"/>
    <mergeCell ref="N15:N20"/>
    <mergeCell ref="M11:M12"/>
    <mergeCell ref="N11:N12"/>
    <mergeCell ref="O11:O12"/>
    <mergeCell ref="M13:M14"/>
    <mergeCell ref="N13:N14"/>
    <mergeCell ref="O13:O14"/>
    <mergeCell ref="M6:M7"/>
    <mergeCell ref="M9:M10"/>
    <mergeCell ref="N9:N10"/>
    <mergeCell ref="O9:O10"/>
    <mergeCell ref="M5:O5"/>
    <mergeCell ref="F2:H2"/>
    <mergeCell ref="C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BLANC</dc:creator>
  <cp:lastModifiedBy>Sébastien BLANC</cp:lastModifiedBy>
  <dcterms:created xsi:type="dcterms:W3CDTF">2014-04-15T10:47:30Z</dcterms:created>
  <dcterms:modified xsi:type="dcterms:W3CDTF">2014-04-15T12:14:26Z</dcterms:modified>
</cp:coreProperties>
</file>