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95" yWindow="1905" windowWidth="11685" windowHeight="6180" tabRatio="602"/>
  </bookViews>
  <sheets>
    <sheet name="Suivi des gains" sheetId="5" r:id="rId1"/>
    <sheet name="Feuil1" sheetId="6" r:id="rId2"/>
    <sheet name="Connexion" sheetId="7" r:id="rId3"/>
  </sheets>
  <definedNames>
    <definedName name="TEST_Feuille_de_donnees_ROI" localSheetId="2" hidden="1">Connexion!$A$1:$W$74</definedName>
    <definedName name="_xlnm.Print_Area" localSheetId="0">'Suivi des gains'!$D$13:$M$37</definedName>
  </definedNames>
  <calcPr calcId="145621"/>
</workbook>
</file>

<file path=xl/calcChain.xml><?xml version="1.0" encoding="utf-8"?>
<calcChain xmlns="http://schemas.openxmlformats.org/spreadsheetml/2006/main">
  <c r="K21" i="5" l="1"/>
  <c r="L21" i="5" s="1"/>
  <c r="K22" i="5"/>
  <c r="L22" i="5" s="1"/>
  <c r="K25" i="5"/>
  <c r="L25" i="5" s="1"/>
  <c r="K34" i="5"/>
  <c r="L34" i="5" s="1"/>
  <c r="K18" i="5"/>
  <c r="L18" i="5" s="1"/>
  <c r="K19" i="5"/>
  <c r="L19" i="5" s="1"/>
  <c r="K20" i="5"/>
  <c r="L20" i="5" s="1"/>
  <c r="K23" i="5"/>
  <c r="L23" i="5" s="1"/>
  <c r="K24" i="5"/>
  <c r="L24" i="5" s="1"/>
  <c r="K26" i="5"/>
  <c r="L26" i="5" s="1"/>
  <c r="K27" i="5"/>
  <c r="L27" i="5" s="1"/>
  <c r="K28" i="5"/>
  <c r="L28" i="5" s="1"/>
  <c r="K29" i="5"/>
  <c r="L29" i="5" s="1"/>
  <c r="K30" i="5"/>
  <c r="L30" i="5" s="1"/>
  <c r="K31" i="5"/>
  <c r="L31" i="5" s="1"/>
  <c r="K32" i="5"/>
  <c r="L32" i="5" s="1"/>
  <c r="K33" i="5"/>
  <c r="L33" i="5" s="1"/>
  <c r="R20" i="5" l="1"/>
  <c r="S20" i="5" s="1"/>
  <c r="R21" i="5"/>
  <c r="S21" i="5" s="1"/>
  <c r="R22" i="5"/>
  <c r="S22" i="5" s="1"/>
  <c r="R23" i="5"/>
  <c r="S23" i="5" s="1"/>
  <c r="R24" i="5"/>
  <c r="S24" i="5" s="1"/>
  <c r="R25" i="5"/>
  <c r="S25" i="5" s="1"/>
  <c r="R26" i="5"/>
  <c r="S26" i="5" s="1"/>
  <c r="R27" i="5"/>
  <c r="S27" i="5" s="1"/>
  <c r="R28" i="5"/>
  <c r="S28" i="5" s="1"/>
  <c r="R29" i="5"/>
  <c r="S29" i="5" s="1"/>
  <c r="R30" i="5"/>
  <c r="S30" i="5" s="1"/>
  <c r="R31" i="5"/>
  <c r="S31" i="5" s="1"/>
  <c r="R32" i="5"/>
  <c r="S32" i="5" s="1"/>
  <c r="R33" i="5"/>
  <c r="S33" i="5" s="1"/>
  <c r="R34" i="5"/>
  <c r="S34" i="5" s="1"/>
  <c r="R19" i="5"/>
  <c r="S19" i="5" s="1"/>
  <c r="R18" i="5"/>
  <c r="S18" i="5" s="1"/>
</calcChain>
</file>

<file path=xl/connections.xml><?xml version="1.0" encoding="utf-8"?>
<connections xmlns="http://schemas.openxmlformats.org/spreadsheetml/2006/main">
  <connection id="1" sourceFile="V:\GE-FI\Marlène Coste\Suivi ROI\Test\TEST_Feuille de donnees.xlsx" odcFile="C:\Users\mcoste\Documents\Mes sources de données\TEST_Feuille de donnees ROI$.odc" keepAlive="1" name="TEST_Feuille de donnees ROI$" type="5" refreshedVersion="4" background="1" saveData="1">
    <dbPr connection="Provider=Microsoft.ACE.OLEDB.12.0;User ID=Admin;Data Source=V:\GE-FI\Marlène Coste\Suivi ROI\Test\TEST_Feuille de donnees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ROI$" commandType="3"/>
  </connection>
</connections>
</file>

<file path=xl/sharedStrings.xml><?xml version="1.0" encoding="utf-8"?>
<sst xmlns="http://schemas.openxmlformats.org/spreadsheetml/2006/main" count="882" uniqueCount="357">
  <si>
    <t>VHC</t>
  </si>
  <si>
    <t>Liste des usines:</t>
  </si>
  <si>
    <t>1- CONTRÔLE ECONOMIQUE:</t>
  </si>
  <si>
    <t>2- GRAPHIQUE:</t>
  </si>
  <si>
    <t>Année d'investissement:</t>
  </si>
  <si>
    <t>Année:</t>
  </si>
  <si>
    <t>Divers</t>
  </si>
  <si>
    <t>TOTAL</t>
  </si>
  <si>
    <t>Durée amort.</t>
  </si>
  <si>
    <t>Comparatif</t>
  </si>
  <si>
    <t>Total P</t>
  </si>
  <si>
    <t>Total R</t>
  </si>
  <si>
    <t>Gain P en années</t>
  </si>
  <si>
    <t>Gain R en années</t>
  </si>
  <si>
    <t>Gains Tps Hommes</t>
  </si>
  <si>
    <t>Gains Tps Machines</t>
  </si>
  <si>
    <t>Achats</t>
  </si>
  <si>
    <t>Qualité</t>
  </si>
  <si>
    <t>Gain Invest en années</t>
  </si>
  <si>
    <t>Gain ROI en années</t>
  </si>
  <si>
    <t>Ecart</t>
  </si>
  <si>
    <t>ARG</t>
  </si>
  <si>
    <t>A</t>
  </si>
  <si>
    <t>N</t>
  </si>
  <si>
    <t>TA</t>
  </si>
  <si>
    <t>TO</t>
  </si>
  <si>
    <t>V</t>
  </si>
  <si>
    <t>Usines 
(Colonne D)</t>
  </si>
  <si>
    <t>Année
(Colonne T)</t>
  </si>
  <si>
    <t>N°ROI
(Colonne B)</t>
  </si>
  <si>
    <t>Description
(Colonne C)</t>
  </si>
  <si>
    <t>Montant
(Colonne G)</t>
  </si>
  <si>
    <t>Rouge : récupération des infos sur le fichier Test_feuille de donnees</t>
  </si>
  <si>
    <t>PRÉVISIONNEL: Gains récurrents annuels</t>
  </si>
  <si>
    <t>RÉEL: Gains récurrents annuels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</si>
  <si>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</si>
  <si>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</si>
  <si>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</si>
  <si>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</si>
  <si>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</si>
  <si>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</si>
  <si>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</si>
  <si>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</si>
  <si>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</si>
  <si>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</si>
  <si>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</si>
  <si>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</si>
  <si>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</si>
  <si>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</si>
  <si>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</si>
  <si>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</si>
  <si>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</si>
  <si>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</si>
  <si>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</si>
  <si>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</si>
  <si>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</si>
  <si>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</si>
  <si>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</si>
  <si>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42579</t>
  </si>
  <si>
    <t>Lexique pour Type d'investissement</t>
  </si>
  <si>
    <t>P</t>
  </si>
  <si>
    <t>Productivité</t>
  </si>
  <si>
    <t>S</t>
  </si>
  <si>
    <t>Sécurité</t>
  </si>
  <si>
    <t>C</t>
  </si>
  <si>
    <t>Croissance</t>
  </si>
  <si>
    <t>Q</t>
  </si>
  <si>
    <t>Tableau de suivi des investissements</t>
  </si>
  <si>
    <t>E</t>
  </si>
  <si>
    <t>Environnement</t>
  </si>
  <si>
    <t>O</t>
  </si>
  <si>
    <t>Obsolescence</t>
  </si>
  <si>
    <t>N° ROI</t>
  </si>
  <si>
    <t>Description</t>
  </si>
  <si>
    <t>Usines</t>
  </si>
  <si>
    <t>Circuit</t>
  </si>
  <si>
    <t>Type Investissement</t>
  </si>
  <si>
    <t>Total 
demande</t>
  </si>
  <si>
    <t>Date J0</t>
  </si>
  <si>
    <t xml:space="preserve">Date 1 </t>
  </si>
  <si>
    <t>Date 2</t>
  </si>
  <si>
    <t>Date 3</t>
  </si>
  <si>
    <t>P1</t>
  </si>
  <si>
    <t>P2</t>
  </si>
  <si>
    <t>P3</t>
  </si>
  <si>
    <t>P4</t>
  </si>
  <si>
    <t>P5</t>
  </si>
  <si>
    <t>OK</t>
  </si>
  <si>
    <t>Date 4</t>
  </si>
  <si>
    <t>Année Investissement</t>
  </si>
  <si>
    <t xml:space="preserve">Date Réponse </t>
  </si>
  <si>
    <t>Délai de Traitement</t>
  </si>
  <si>
    <t>Total 
accord</t>
  </si>
  <si>
    <t>1</t>
  </si>
  <si>
    <t>Logiciel 1</t>
  </si>
  <si>
    <t>22022</t>
  </si>
  <si>
    <t>40970</t>
  </si>
  <si>
    <t>40971</t>
  </si>
  <si>
    <t>2012</t>
  </si>
  <si>
    <t>2</t>
  </si>
  <si>
    <t>Chariot</t>
  </si>
  <si>
    <t>63973</t>
  </si>
  <si>
    <t>41180</t>
  </si>
  <si>
    <t>41192</t>
  </si>
  <si>
    <t>9</t>
  </si>
  <si>
    <t>41951</t>
  </si>
  <si>
    <t>4</t>
  </si>
  <si>
    <t>179873</t>
  </si>
  <si>
    <t>41178</t>
  </si>
  <si>
    <t>41194</t>
  </si>
  <si>
    <t>13</t>
  </si>
  <si>
    <t>115900</t>
  </si>
  <si>
    <t>5</t>
  </si>
  <si>
    <t>Vestiaires douches</t>
  </si>
  <si>
    <t>191873</t>
  </si>
  <si>
    <t>11</t>
  </si>
  <si>
    <t>12000</t>
  </si>
  <si>
    <t>6</t>
  </si>
  <si>
    <t>Escalier</t>
  </si>
  <si>
    <t>237981</t>
  </si>
  <si>
    <t>41470</t>
  </si>
  <si>
    <t>41471</t>
  </si>
  <si>
    <t>41474</t>
  </si>
  <si>
    <t>2013</t>
  </si>
  <si>
    <t>46108</t>
  </si>
  <si>
    <t>7</t>
  </si>
  <si>
    <t xml:space="preserve">Aspirateur mobile </t>
  </si>
  <si>
    <t>257549</t>
  </si>
  <si>
    <t>41478</t>
  </si>
  <si>
    <t>41481</t>
  </si>
  <si>
    <t>41486</t>
  </si>
  <si>
    <t>19568</t>
  </si>
  <si>
    <t>8</t>
  </si>
  <si>
    <t>Refectoire</t>
  </si>
  <si>
    <t>264733</t>
  </si>
  <si>
    <t>41551</t>
  </si>
  <si>
    <t>54</t>
  </si>
  <si>
    <t>7184</t>
  </si>
  <si>
    <t xml:space="preserve">Remise en état des aspirations </t>
  </si>
  <si>
    <t>302733</t>
  </si>
  <si>
    <t>41688</t>
  </si>
  <si>
    <t>41723</t>
  </si>
  <si>
    <t>41732</t>
  </si>
  <si>
    <t>41736</t>
  </si>
  <si>
    <t>41737</t>
  </si>
  <si>
    <t>2014</t>
  </si>
  <si>
    <t>41740</t>
  </si>
  <si>
    <t>39</t>
  </si>
  <si>
    <t>38000</t>
  </si>
  <si>
    <t>10</t>
  </si>
  <si>
    <t>Contrôle Accés</t>
  </si>
  <si>
    <t>306555</t>
  </si>
  <si>
    <t>41850</t>
  </si>
  <si>
    <t>41851</t>
  </si>
  <si>
    <t>83</t>
  </si>
  <si>
    <t>3822</t>
  </si>
  <si>
    <t>Logiciel CAO</t>
  </si>
  <si>
    <t>318931</t>
  </si>
  <si>
    <t>41744</t>
  </si>
  <si>
    <t>41796</t>
  </si>
  <si>
    <t>41800</t>
  </si>
  <si>
    <t>41802</t>
  </si>
  <si>
    <t>43</t>
  </si>
  <si>
    <t>12376</t>
  </si>
  <si>
    <t>12</t>
  </si>
  <si>
    <t>Engins de Manutention</t>
  </si>
  <si>
    <t>379907</t>
  </si>
  <si>
    <t>41948</t>
  </si>
  <si>
    <t>41954</t>
  </si>
  <si>
    <t>41960</t>
  </si>
  <si>
    <t>155</t>
  </si>
  <si>
    <t>60976</t>
  </si>
  <si>
    <t>Véhicule Toyota</t>
  </si>
  <si>
    <t>407835</t>
  </si>
  <si>
    <t>41752</t>
  </si>
  <si>
    <t>37</t>
  </si>
  <si>
    <t>27928</t>
  </si>
  <si>
    <t>14</t>
  </si>
  <si>
    <t>Défibrillateur automatique externe</t>
  </si>
  <si>
    <t>409314</t>
  </si>
  <si>
    <t>41778</t>
  </si>
  <si>
    <t>17</t>
  </si>
  <si>
    <t>1479</t>
  </si>
  <si>
    <t>15</t>
  </si>
  <si>
    <t>Portail</t>
  </si>
  <si>
    <t>411984</t>
  </si>
  <si>
    <t>42254</t>
  </si>
  <si>
    <t>42277</t>
  </si>
  <si>
    <t>2015</t>
  </si>
  <si>
    <t>18</t>
  </si>
  <si>
    <t>2670</t>
  </si>
  <si>
    <t>16</t>
  </si>
  <si>
    <t>Aspirateur bureau</t>
  </si>
  <si>
    <t>416653</t>
  </si>
  <si>
    <t>42216</t>
  </si>
  <si>
    <t>44</t>
  </si>
  <si>
    <t>4669</t>
  </si>
  <si>
    <t xml:space="preserve">Benne </t>
  </si>
  <si>
    <t>418325</t>
  </si>
  <si>
    <t>42272</t>
  </si>
  <si>
    <t>1672</t>
  </si>
  <si>
    <t>Porte</t>
  </si>
  <si>
    <t>425850</t>
  </si>
  <si>
    <t>42247</t>
  </si>
  <si>
    <t>22</t>
  </si>
  <si>
    <t>7525</t>
  </si>
  <si>
    <t>19</t>
  </si>
  <si>
    <t xml:space="preserve">Refonte accueil </t>
  </si>
  <si>
    <t>443661</t>
  </si>
  <si>
    <t>42289</t>
  </si>
  <si>
    <t>42292</t>
  </si>
  <si>
    <t>17811</t>
  </si>
  <si>
    <t>20</t>
  </si>
  <si>
    <t>Logiciel 4</t>
  </si>
  <si>
    <t>450161</t>
  </si>
  <si>
    <t>6500</t>
  </si>
  <si>
    <t>21</t>
  </si>
  <si>
    <t>Rénovation toit</t>
  </si>
  <si>
    <t>459710</t>
  </si>
  <si>
    <t>42298</t>
  </si>
  <si>
    <t>42310</t>
  </si>
  <si>
    <t>42311</t>
  </si>
  <si>
    <t>9549</t>
  </si>
  <si>
    <t>Construction batiment</t>
  </si>
  <si>
    <t>595710</t>
  </si>
  <si>
    <t>42291</t>
  </si>
  <si>
    <t>42314</t>
  </si>
  <si>
    <t>136000</t>
  </si>
  <si>
    <t>23</t>
  </si>
  <si>
    <t xml:space="preserve">Portique </t>
  </si>
  <si>
    <t>604177</t>
  </si>
  <si>
    <t>42299</t>
  </si>
  <si>
    <t>8467</t>
  </si>
  <si>
    <t>24</t>
  </si>
  <si>
    <t xml:space="preserve">Mise en conformité coffret électrique </t>
  </si>
  <si>
    <t>612291</t>
  </si>
  <si>
    <t>42346</t>
  </si>
  <si>
    <t>42347</t>
  </si>
  <si>
    <t>42348</t>
  </si>
  <si>
    <t>3</t>
  </si>
  <si>
    <t>8114</t>
  </si>
  <si>
    <t>25</t>
  </si>
  <si>
    <t>Licences CAO</t>
  </si>
  <si>
    <t>685787</t>
  </si>
  <si>
    <t>42318</t>
  </si>
  <si>
    <t>42415</t>
  </si>
  <si>
    <t>42419</t>
  </si>
  <si>
    <t>2016</t>
  </si>
  <si>
    <t>74</t>
  </si>
  <si>
    <t>73496</t>
  </si>
  <si>
    <t>26</t>
  </si>
  <si>
    <t xml:space="preserve">Centre Usinage </t>
  </si>
  <si>
    <t>1422787</t>
  </si>
  <si>
    <t>42383</t>
  </si>
  <si>
    <t>27</t>
  </si>
  <si>
    <t>737000</t>
  </si>
  <si>
    <t>Générateur électrique</t>
  </si>
  <si>
    <t>1432387</t>
  </si>
  <si>
    <t>42429</t>
  </si>
  <si>
    <t>42452</t>
  </si>
  <si>
    <t>42461</t>
  </si>
  <si>
    <t>9600</t>
  </si>
  <si>
    <t>28</t>
  </si>
  <si>
    <t>Etuve</t>
  </si>
  <si>
    <t>1458749</t>
  </si>
  <si>
    <t>42437</t>
  </si>
  <si>
    <t>42471</t>
  </si>
  <si>
    <t>26362</t>
  </si>
  <si>
    <t>29</t>
  </si>
  <si>
    <t>Réaménagement accueil &amp; bureaux</t>
  </si>
  <si>
    <t>1571947</t>
  </si>
  <si>
    <t>42444</t>
  </si>
  <si>
    <t>42451</t>
  </si>
  <si>
    <t>113198</t>
  </si>
  <si>
    <t>30</t>
  </si>
  <si>
    <t>Logiciel 5</t>
  </si>
  <si>
    <t>1586839</t>
  </si>
  <si>
    <t>42453</t>
  </si>
  <si>
    <t>42468</t>
  </si>
  <si>
    <t>14892</t>
  </si>
  <si>
    <t>31</t>
  </si>
  <si>
    <t>Réorganisation bureaux+atelier</t>
  </si>
  <si>
    <t>1622639</t>
  </si>
  <si>
    <t>42454</t>
  </si>
  <si>
    <t/>
  </si>
  <si>
    <t>90</t>
  </si>
  <si>
    <t>0</t>
  </si>
  <si>
    <t>32</t>
  </si>
  <si>
    <t>Maintenance machine</t>
  </si>
  <si>
    <t>1633528</t>
  </si>
  <si>
    <t>42475</t>
  </si>
  <si>
    <t>42477</t>
  </si>
  <si>
    <t>42478</t>
  </si>
  <si>
    <t>42488</t>
  </si>
  <si>
    <t>10889</t>
  </si>
  <si>
    <t>33</t>
  </si>
  <si>
    <t>Solution BI</t>
  </si>
  <si>
    <t>1658928</t>
  </si>
  <si>
    <t>42494</t>
  </si>
  <si>
    <t>42496</t>
  </si>
  <si>
    <t>25400</t>
  </si>
  <si>
    <t>34</t>
  </si>
  <si>
    <t>Bornes Wifi + switch</t>
  </si>
  <si>
    <t>1663373</t>
  </si>
  <si>
    <t>42502</t>
  </si>
  <si>
    <t>42517</t>
  </si>
  <si>
    <t>4445</t>
  </si>
  <si>
    <t>35</t>
  </si>
  <si>
    <t xml:space="preserve">Remplacement cabine </t>
  </si>
  <si>
    <t>1678227</t>
  </si>
  <si>
    <t>42503</t>
  </si>
  <si>
    <t>42530</t>
  </si>
  <si>
    <t>14854</t>
  </si>
  <si>
    <t>36</t>
  </si>
  <si>
    <t>Remplacement véhicule PARGtner</t>
  </si>
  <si>
    <t>1693227</t>
  </si>
  <si>
    <t>42522</t>
  </si>
  <si>
    <t>42545</t>
  </si>
  <si>
    <t>42548</t>
  </si>
  <si>
    <t>42550</t>
  </si>
  <si>
    <t>15000</t>
  </si>
  <si>
    <t>Remplacement de 4 tablettes informatiques</t>
  </si>
  <si>
    <t>1702367</t>
  </si>
  <si>
    <t>42541</t>
  </si>
  <si>
    <t>9140</t>
  </si>
  <si>
    <t>38</t>
  </si>
  <si>
    <t xml:space="preserve">Cabine Radio </t>
  </si>
  <si>
    <t>2991367</t>
  </si>
  <si>
    <t>42544</t>
  </si>
  <si>
    <t>1289000</t>
  </si>
  <si>
    <t>Mise en conformité aspiration</t>
  </si>
  <si>
    <t>3180665</t>
  </si>
  <si>
    <t>42524</t>
  </si>
  <si>
    <t>42527</t>
  </si>
  <si>
    <t>189298</t>
  </si>
  <si>
    <t>40</t>
  </si>
  <si>
    <t>Evolution logiciel 6</t>
  </si>
  <si>
    <t>3188264</t>
  </si>
  <si>
    <t>41</t>
  </si>
  <si>
    <t>42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</si>
  <si>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</si>
  <si>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</si>
  <si>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</si>
  <si>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</si>
  <si>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</si>
  <si>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</si>
  <si>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</si>
  <si>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</si>
  <si>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</si>
  <si>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55</t>
  </si>
  <si>
    <t>56</t>
  </si>
  <si>
    <t>57</t>
  </si>
  <si>
    <t>58</t>
  </si>
  <si>
    <t>59</t>
  </si>
  <si>
    <t>60</t>
  </si>
  <si>
    <t>61</t>
  </si>
  <si>
    <t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</si>
</sst>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€_-;\-* #,##0\ _€_-;_-* &quot;-&quot;??\ _€_-;_-@_-"/>
    <numFmt numFmtId="166" formatCode="_-* #,##0\ [$€-40C]_-;\-* #,##0\ [$€-40C]_-;_-* &quot;-&quot;??\ [$€-40C]_-;_-@_-"/>
    <numFmt numFmtId="167" formatCode="0.0%"/>
    <numFmt numFmtId="168" formatCode="0.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6"/>
      <color indexed="3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b/>
      <sz val="16"/>
      <color theme="3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/>
    <xf numFmtId="0" fontId="9" fillId="0" borderId="0" xfId="0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166" fontId="4" fillId="0" borderId="7" xfId="0" applyNumberFormat="1" applyFont="1" applyBorder="1" applyAlignment="1">
      <alignment horizontal="center"/>
    </xf>
    <xf numFmtId="165" fontId="8" fillId="2" borderId="13" xfId="1" applyNumberFormat="1" applyFont="1" applyFill="1" applyBorder="1" applyAlignment="1">
      <alignment horizontal="center" vertical="center" wrapText="1"/>
    </xf>
    <xf numFmtId="166" fontId="4" fillId="0" borderId="7" xfId="0" applyNumberFormat="1" applyFont="1" applyBorder="1"/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6" fontId="4" fillId="0" borderId="8" xfId="0" applyNumberFormat="1" applyFont="1" applyBorder="1" applyAlignment="1">
      <alignment horizontal="center"/>
    </xf>
    <xf numFmtId="166" fontId="4" fillId="0" borderId="8" xfId="0" applyNumberFormat="1" applyFont="1" applyBorder="1"/>
    <xf numFmtId="0" fontId="4" fillId="0" borderId="3" xfId="0" applyFont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/>
    </xf>
    <xf numFmtId="166" fontId="4" fillId="0" borderId="17" xfId="0" applyNumberFormat="1" applyFont="1" applyBorder="1" applyAlignment="1">
      <alignment horizontal="center"/>
    </xf>
    <xf numFmtId="166" fontId="4" fillId="0" borderId="1" xfId="3" applyNumberFormat="1" applyFont="1" applyBorder="1" applyAlignment="1">
      <alignment horizontal="center"/>
    </xf>
    <xf numFmtId="166" fontId="4" fillId="0" borderId="3" xfId="3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166" fontId="4" fillId="0" borderId="19" xfId="0" applyNumberFormat="1" applyFont="1" applyBorder="1" applyAlignment="1">
      <alignment horizontal="center"/>
    </xf>
    <xf numFmtId="166" fontId="4" fillId="0" borderId="5" xfId="3" applyNumberFormat="1" applyFont="1" applyBorder="1" applyAlignment="1">
      <alignment horizontal="center"/>
    </xf>
    <xf numFmtId="166" fontId="4" fillId="0" borderId="9" xfId="0" applyNumberFormat="1" applyFont="1" applyBorder="1" applyAlignment="1">
      <alignment horizontal="center"/>
    </xf>
    <xf numFmtId="166" fontId="4" fillId="0" borderId="9" xfId="0" applyNumberFormat="1" applyFont="1" applyBorder="1"/>
    <xf numFmtId="1" fontId="4" fillId="0" borderId="8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9" fontId="4" fillId="0" borderId="0" xfId="6" applyFont="1"/>
    <xf numFmtId="0" fontId="5" fillId="0" borderId="1" xfId="0" applyFont="1" applyBorder="1"/>
    <xf numFmtId="0" fontId="5" fillId="0" borderId="3" xfId="0" applyFont="1" applyBorder="1"/>
    <xf numFmtId="0" fontId="5" fillId="0" borderId="5" xfId="0" applyFont="1" applyBorder="1"/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11" fillId="2" borderId="13" xfId="1" applyNumberFormat="1" applyFont="1" applyFill="1" applyBorder="1" applyAlignment="1">
      <alignment horizontal="center" vertical="center" wrapText="1"/>
    </xf>
    <xf numFmtId="168" fontId="4" fillId="0" borderId="18" xfId="0" applyNumberFormat="1" applyFont="1" applyBorder="1" applyAlignment="1">
      <alignment horizontal="center"/>
    </xf>
    <xf numFmtId="168" fontId="4" fillId="0" borderId="17" xfId="0" applyNumberFormat="1" applyFont="1" applyBorder="1" applyAlignment="1">
      <alignment horizontal="center"/>
    </xf>
    <xf numFmtId="168" fontId="4" fillId="0" borderId="19" xfId="0" applyNumberFormat="1" applyFont="1" applyBorder="1" applyAlignment="1">
      <alignment horizontal="center"/>
    </xf>
    <xf numFmtId="167" fontId="8" fillId="4" borderId="14" xfId="6" applyNumberFormat="1" applyFont="1" applyFill="1" applyBorder="1" applyAlignment="1">
      <alignment horizontal="center" vertical="center" wrapText="1"/>
    </xf>
    <xf numFmtId="165" fontId="8" fillId="4" borderId="14" xfId="1" applyNumberFormat="1" applyFont="1" applyFill="1" applyBorder="1" applyAlignment="1">
      <alignment horizontal="center" vertical="center" wrapText="1"/>
    </xf>
    <xf numFmtId="0" fontId="5" fillId="0" borderId="7" xfId="0" applyFont="1" applyBorder="1"/>
    <xf numFmtId="168" fontId="4" fillId="0" borderId="2" xfId="0" applyNumberFormat="1" applyFont="1" applyBorder="1" applyAlignment="1">
      <alignment horizontal="center"/>
    </xf>
    <xf numFmtId="168" fontId="4" fillId="0" borderId="4" xfId="0" applyNumberFormat="1" applyFont="1" applyBorder="1" applyAlignment="1">
      <alignment horizontal="center"/>
    </xf>
    <xf numFmtId="168" fontId="4" fillId="0" borderId="6" xfId="0" applyNumberFormat="1" applyFont="1" applyBorder="1" applyAlignment="1">
      <alignment horizontal="center"/>
    </xf>
    <xf numFmtId="165" fontId="8" fillId="3" borderId="14" xfId="1" applyNumberFormat="1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2" xfId="0" applyFont="1" applyBorder="1"/>
    <xf numFmtId="0" fontId="5" fillId="0" borderId="4" xfId="0" applyFont="1" applyBorder="1"/>
    <xf numFmtId="0" fontId="5" fillId="0" borderId="9" xfId="0" applyFont="1" applyBorder="1"/>
    <xf numFmtId="0" fontId="5" fillId="0" borderId="6" xfId="0" applyFont="1" applyBorder="1"/>
    <xf numFmtId="165" fontId="11" fillId="4" borderId="14" xfId="1" applyNumberFormat="1" applyFont="1" applyFill="1" applyBorder="1" applyAlignment="1">
      <alignment horizontal="center" vertical="center" wrapText="1"/>
    </xf>
    <xf numFmtId="0" fontId="5" fillId="0" borderId="18" xfId="0" applyFont="1" applyBorder="1"/>
    <xf numFmtId="0" fontId="5" fillId="0" borderId="17" xfId="0" applyFont="1" applyBorder="1"/>
    <xf numFmtId="0" fontId="5" fillId="0" borderId="19" xfId="0" applyFont="1" applyBorder="1"/>
    <xf numFmtId="0" fontId="13" fillId="0" borderId="0" xfId="0" applyFo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12" xfId="0" applyFont="1" applyBorder="1" applyAlignment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</cellXfs>
  <cellStyles count="8">
    <cellStyle name="Milliers" xfId="1" builtinId="3"/>
    <cellStyle name="Milliers 2" xfId="2"/>
    <cellStyle name="Milliers 2 2" xfId="7"/>
    <cellStyle name="Milliers 3" xfId="5"/>
    <cellStyle name="Monétaire" xfId="3" builtinId="4"/>
    <cellStyle name="Normal" xfId="0" builtinId="0"/>
    <cellStyle name="Normal 2" xfId="4"/>
    <cellStyle name="Pourcentage" xfId="6" builtin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Comparatif des</a:t>
            </a:r>
            <a:r>
              <a:rPr lang="fr-FR" baseline="0"/>
              <a:t> gains prévus/réalisés</a:t>
            </a:r>
            <a:endParaRPr lang="fr-FR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'Suivi des gains'!$F$16:$K$16</c:f>
              <c:strCache>
                <c:ptCount val="1"/>
                <c:pt idx="0">
                  <c:v>PRÉVISIONNEL: Gains récurrents annuels</c:v>
                </c:pt>
              </c:strCache>
            </c:strRef>
          </c:tx>
          <c:invertIfNegative val="0"/>
          <c:cat>
            <c:numRef>
              <c:f>'Suivi des gains'!$D$18:$D$34</c:f>
              <c:numCache>
                <c:formatCode>General</c:formatCode>
                <c:ptCount val="17"/>
              </c:numCache>
            </c:numRef>
          </c:cat>
          <c:val>
            <c:numRef>
              <c:f>'Suivi des gains'!$K$18:$K$34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'Suivi des gains'!$M$16:$R$16</c:f>
              <c:strCache>
                <c:ptCount val="1"/>
                <c:pt idx="0">
                  <c:v>RÉEL: Gains récurrents annuels</c:v>
                </c:pt>
              </c:strCache>
            </c:strRef>
          </c:tx>
          <c:invertIfNegative val="0"/>
          <c:cat>
            <c:numRef>
              <c:f>'Suivi des gains'!$D$18:$D$34</c:f>
              <c:numCache>
                <c:formatCode>General</c:formatCode>
                <c:ptCount val="17"/>
              </c:numCache>
            </c:numRef>
          </c:cat>
          <c:val>
            <c:numRef>
              <c:f>'Suivi des gains'!$R$18:$R$34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120000"/>
        <c:axId val="506799232"/>
      </c:barChart>
      <c:catAx>
        <c:axId val="501120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06799232"/>
        <c:crosses val="autoZero"/>
        <c:auto val="1"/>
        <c:lblAlgn val="ctr"/>
        <c:lblOffset val="100"/>
        <c:noMultiLvlLbl val="0"/>
      </c:catAx>
      <c:valAx>
        <c:axId val="506799232"/>
        <c:scaling>
          <c:orientation val="minMax"/>
        </c:scaling>
        <c:delete val="0"/>
        <c:axPos val="l"/>
        <c:majorGridlines/>
        <c:numFmt formatCode="_-* #,##0\ [$€-40C]_-;\-* #,##0\ [$€-40C]_-;_-* &quot;-&quot;??\ [$€-40C]_-;_-@_-" sourceLinked="1"/>
        <c:majorTickMark val="out"/>
        <c:minorTickMark val="none"/>
        <c:tickLblPos val="nextTo"/>
        <c:crossAx val="5011200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809626</xdr:colOff>
      <xdr:row>0</xdr:row>
      <xdr:rowOff>172325</xdr:rowOff>
    </xdr:from>
    <xdr:to>
      <xdr:col>19</xdr:col>
      <xdr:colOff>555626</xdr:colOff>
      <xdr:row>7</xdr:row>
      <xdr:rowOff>5139</xdr:rowOff>
    </xdr:to>
    <xdr:grpSp>
      <xdr:nvGrpSpPr>
        <xdr:cNvPr id="2" name="Groupe 1"/>
        <xdr:cNvGrpSpPr/>
      </xdr:nvGrpSpPr>
      <xdr:grpSpPr>
        <a:xfrm>
          <a:off x="8001001" y="172325"/>
          <a:ext cx="16668750" cy="1388564"/>
          <a:chOff x="1415142" y="176892"/>
          <a:chExt cx="13647966" cy="1442358"/>
        </a:xfrm>
      </xdr:grpSpPr>
      <xdr:sp macro="" textlink="">
        <xdr:nvSpPr>
          <xdr:cNvPr id="17" name="Rectangle 16"/>
          <xdr:cNvSpPr/>
        </xdr:nvSpPr>
        <xdr:spPr>
          <a:xfrm>
            <a:off x="1415142" y="176892"/>
            <a:ext cx="13647966" cy="1442358"/>
          </a:xfrm>
          <a:prstGeom prst="rect">
            <a:avLst/>
          </a:prstGeom>
          <a:gradFill flip="none" rotWithShape="1">
            <a:gsLst>
              <a:gs pos="0">
                <a:schemeClr val="accent5">
                  <a:shade val="30000"/>
                  <a:satMod val="115000"/>
                </a:schemeClr>
              </a:gs>
              <a:gs pos="50000">
                <a:schemeClr val="accent5">
                  <a:shade val="67500"/>
                  <a:satMod val="115000"/>
                </a:schemeClr>
              </a:gs>
              <a:gs pos="100000">
                <a:schemeClr val="accent5">
                  <a:shade val="100000"/>
                  <a:satMod val="115000"/>
                </a:schemeClr>
              </a:gs>
            </a:gsLst>
            <a:lin ang="2700000" scaled="1"/>
            <a:tileRect/>
          </a:gradFill>
          <a:ln w="9525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ZoneTexte 17"/>
          <xdr:cNvSpPr txBox="1"/>
        </xdr:nvSpPr>
        <xdr:spPr>
          <a:xfrm>
            <a:off x="3144611" y="340180"/>
            <a:ext cx="10380889" cy="11566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TABLEAU</a:t>
            </a:r>
            <a:r>
              <a:rPr lang="fr-FR" sz="2400" b="1" i="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 DE SUIVI DES GAINS DE PRODUCTIVITÉ DES INVESTISSEMENTS</a:t>
            </a:r>
            <a:endParaRPr lang="fr-FR" sz="2400">
              <a:solidFill>
                <a:schemeClr val="bg1"/>
              </a:solidFill>
              <a:effectLst/>
            </a:endParaRPr>
          </a:p>
          <a:p>
            <a:pPr algn="ctr"/>
            <a:r>
              <a:rPr lang="fr-FR" sz="24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(Gains prévus/Gains Réel)</a:t>
            </a:r>
            <a:endParaRPr lang="fr-FR" sz="2400">
              <a:solidFill>
                <a:schemeClr val="bg1"/>
              </a:solidFill>
              <a:effectLst/>
            </a:endParaRPr>
          </a:p>
        </xdr:txBody>
      </xdr:sp>
    </xdr:grpSp>
    <xdr:clientData/>
  </xdr:twoCellAnchor>
  <xdr:twoCellAnchor>
    <xdr:from>
      <xdr:col>3</xdr:col>
      <xdr:colOff>61231</xdr:colOff>
      <xdr:row>40</xdr:row>
      <xdr:rowOff>179613</xdr:rowOff>
    </xdr:from>
    <xdr:to>
      <xdr:col>14</xdr:col>
      <xdr:colOff>585108</xdr:colOff>
      <xdr:row>68</xdr:row>
      <xdr:rowOff>149679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TEST_Feuille de donnees ROI$" connectionId="1" autoFormatId="16" applyNumberFormats="0" applyBorderFormats="0" applyFontFormats="0" applyPatternFormats="0" applyAlignmentFormats="0" applyWidthHeightFormats="0">
  <queryTableRefresh nextId="24">
    <queryTableFields count="23">
      <queryTableField id="1" name="F1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8" name="F8" tableColumnId="8"/>
      <queryTableField id="9" name="F9" tableColumnId="9"/>
      <queryTableField id="10" name="F10" tableColumnId="10"/>
      <queryTableField id="11" name="F11" tableColumnId="11"/>
      <queryTableField id="12" name="F12" tableColumnId="12"/>
      <queryTableField id="13" name="F13" tableColumnId="13"/>
      <queryTableField id="14" name="F14" tableColumnId="14"/>
      <queryTableField id="15" name="F15" tableColumnId="15"/>
      <queryTableField id="16" name="F16" tableColumnId="16"/>
      <queryTableField id="17" name="F17" tableColumnId="17"/>
      <queryTableField id="18" name="F18" tableColumnId="18"/>
      <queryTableField id="19" name="F19" tableColumnId="19"/>
      <queryTableField id="20" name="F20" tableColumnId="20"/>
      <queryTableField id="21" name="F21" tableColumnId="21"/>
      <queryTableField id="22" name="F22" tableColumnId="22"/>
      <queryTableField id="23" name="F23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TEST_Feuille_de_donnees_ROI" displayName="Tableau_TEST_Feuille_de_donnees_ROI" ref="A1:W74" tableType="queryTable" totalsRowShown="0">
  <autoFilter ref="A1:W74"/>
  <tableColumns count="23">
    <tableColumn id="1" uniqueName="1" name="F1" queryTableFieldId="1"/>
    <tableColumn id="2" uniqueName="2" name="F2" queryTableFieldId="2"/>
    <tableColumn id="3" uniqueName="3" name="F3" queryTableFieldId="3"/>
    <tableColumn id="4" uniqueName="4" name="F4" queryTableFieldId="4"/>
    <tableColumn id="5" uniqueName="5" name="F5" queryTableFieldId="5"/>
    <tableColumn id="6" uniqueName="6" name="F6" queryTableFieldId="6"/>
    <tableColumn id="7" uniqueName="7" name="F7" queryTableFieldId="7"/>
    <tableColumn id="8" uniqueName="8" name="F8" queryTableFieldId="8"/>
    <tableColumn id="9" uniqueName="9" name="F9" queryTableFieldId="9"/>
    <tableColumn id="10" uniqueName="10" name="F10" queryTableFieldId="10"/>
    <tableColumn id="11" uniqueName="11" name="F11" queryTableFieldId="11"/>
    <tableColumn id="12" uniqueName="12" name="F12" queryTableFieldId="12"/>
    <tableColumn id="13" uniqueName="13" name="F13" queryTableFieldId="13"/>
    <tableColumn id="14" uniqueName="14" name="F14" queryTableFieldId="14"/>
    <tableColumn id="15" uniqueName="15" name="F15" queryTableFieldId="15"/>
    <tableColumn id="16" uniqueName="16" name="F16" queryTableFieldId="16"/>
    <tableColumn id="17" uniqueName="17" name="F17" queryTableFieldId="17"/>
    <tableColumn id="18" uniqueName="18" name="F18" queryTableFieldId="18"/>
    <tableColumn id="19" uniqueName="19" name="F19" queryTableFieldId="19"/>
    <tableColumn id="20" uniqueName="20" name="F20" queryTableFieldId="20"/>
    <tableColumn id="21" uniqueName="21" name="F21" queryTableFieldId="21"/>
    <tableColumn id="22" uniqueName="22" name="F22" queryTableFieldId="22"/>
    <tableColumn id="23" uniqueName="23" name="F23" queryTableFieldId="2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Z39"/>
  <sheetViews>
    <sheetView showGridLines="0" tabSelected="1" zoomScale="60" zoomScaleNormal="60" zoomScaleSheetLayoutView="70" workbookViewId="0">
      <selection activeCell="D18" sqref="D18"/>
    </sheetView>
  </sheetViews>
  <sheetFormatPr baseColWidth="10" defaultRowHeight="18" outlineLevelCol="1" x14ac:dyDescent="0.25"/>
  <cols>
    <col min="1" max="2" width="19" style="1" customWidth="1" outlineLevel="1"/>
    <col min="3" max="3" width="19.7109375" style="1" customWidth="1"/>
    <col min="4" max="4" width="50" style="1" customWidth="1"/>
    <col min="5" max="5" width="19" style="1" bestFit="1" customWidth="1"/>
    <col min="6" max="7" width="17.28515625" style="1" bestFit="1" customWidth="1"/>
    <col min="8" max="19" width="16.7109375" style="1" customWidth="1"/>
    <col min="20" max="26" width="17.7109375" style="1" customWidth="1"/>
    <col min="27" max="16384" width="11.42578125" style="1"/>
  </cols>
  <sheetData>
    <row r="3" spans="1:26" x14ac:dyDescent="0.25">
      <c r="A3" s="62" t="s">
        <v>32</v>
      </c>
    </row>
    <row r="10" spans="1:26" ht="20.25" x14ac:dyDescent="0.3">
      <c r="D10" s="6" t="s">
        <v>1</v>
      </c>
      <c r="E10" s="2" t="s">
        <v>21</v>
      </c>
    </row>
    <row r="11" spans="1:26" ht="20.25" x14ac:dyDescent="0.3">
      <c r="D11" s="6" t="s">
        <v>4</v>
      </c>
      <c r="E11" s="2">
        <v>2015</v>
      </c>
    </row>
    <row r="13" spans="1:26" ht="20.25" x14ac:dyDescent="0.3">
      <c r="D13" s="4"/>
    </row>
    <row r="14" spans="1:26" ht="35.25" customHeight="1" x14ac:dyDescent="0.3">
      <c r="D14" s="4" t="s">
        <v>2</v>
      </c>
      <c r="G14" s="32"/>
    </row>
    <row r="15" spans="1:26" s="3" customFormat="1" ht="21.75" customHeight="1" thickBot="1" x14ac:dyDescent="0.3">
      <c r="D15" s="2"/>
      <c r="E15" s="2"/>
      <c r="F15" s="2"/>
      <c r="G15" s="2"/>
      <c r="H15" s="1"/>
      <c r="I15" s="1"/>
      <c r="J15" s="1"/>
      <c r="K15" s="1"/>
      <c r="L15" s="1"/>
      <c r="M15" s="1"/>
      <c r="P15" s="1"/>
    </row>
    <row r="16" spans="1:26" s="3" customFormat="1" ht="21.75" customHeight="1" thickBot="1" x14ac:dyDescent="0.35">
      <c r="A16" s="69" t="s">
        <v>27</v>
      </c>
      <c r="B16" s="69" t="s">
        <v>28</v>
      </c>
      <c r="C16" s="69" t="s">
        <v>29</v>
      </c>
      <c r="D16" s="69" t="s">
        <v>30</v>
      </c>
      <c r="E16" s="69" t="s">
        <v>31</v>
      </c>
      <c r="F16" s="63"/>
      <c r="G16" s="64"/>
      <c r="H16" s="64" t="s">
        <v>33</v>
      </c>
      <c r="I16" s="64"/>
      <c r="J16" s="64"/>
      <c r="K16" s="64"/>
      <c r="L16" s="65"/>
      <c r="M16" s="63"/>
      <c r="N16" s="64"/>
      <c r="O16" s="64" t="s">
        <v>34</v>
      </c>
      <c r="P16" s="64"/>
      <c r="Q16" s="64"/>
      <c r="R16" s="64"/>
      <c r="S16" s="65"/>
      <c r="T16" s="66" t="s">
        <v>9</v>
      </c>
      <c r="U16" s="67"/>
      <c r="V16" s="67"/>
      <c r="W16" s="67"/>
      <c r="X16" s="67"/>
      <c r="Y16" s="67"/>
      <c r="Z16" s="68"/>
    </row>
    <row r="17" spans="1:26" s="8" customFormat="1" ht="42" customHeight="1" thickBot="1" x14ac:dyDescent="0.25">
      <c r="A17" s="70"/>
      <c r="B17" s="70"/>
      <c r="C17" s="70"/>
      <c r="D17" s="70"/>
      <c r="E17" s="71"/>
      <c r="F17" s="11" t="s">
        <v>14</v>
      </c>
      <c r="G17" s="11" t="s">
        <v>15</v>
      </c>
      <c r="H17" s="11" t="s">
        <v>16</v>
      </c>
      <c r="I17" s="11" t="s">
        <v>17</v>
      </c>
      <c r="J17" s="11" t="s">
        <v>6</v>
      </c>
      <c r="K17" s="11" t="s">
        <v>7</v>
      </c>
      <c r="L17" s="42" t="s">
        <v>18</v>
      </c>
      <c r="M17" s="46" t="s">
        <v>14</v>
      </c>
      <c r="N17" s="46" t="s">
        <v>15</v>
      </c>
      <c r="O17" s="47" t="s">
        <v>16</v>
      </c>
      <c r="P17" s="47" t="s">
        <v>17</v>
      </c>
      <c r="Q17" s="47" t="s">
        <v>6</v>
      </c>
      <c r="R17" s="47" t="s">
        <v>7</v>
      </c>
      <c r="S17" s="58" t="s">
        <v>19</v>
      </c>
      <c r="T17" s="52" t="s">
        <v>10</v>
      </c>
      <c r="U17" s="52" t="s">
        <v>11</v>
      </c>
      <c r="V17" s="52" t="s">
        <v>20</v>
      </c>
      <c r="W17" s="52" t="s">
        <v>8</v>
      </c>
      <c r="X17" s="52" t="s">
        <v>12</v>
      </c>
      <c r="Y17" s="52" t="s">
        <v>13</v>
      </c>
      <c r="Z17" s="52" t="s">
        <v>20</v>
      </c>
    </row>
    <row r="18" spans="1:26" s="3" customFormat="1" ht="21.75" customHeight="1" x14ac:dyDescent="0.25">
      <c r="A18" s="36"/>
      <c r="B18" s="39"/>
      <c r="C18" s="14"/>
      <c r="D18" s="15"/>
      <c r="E18" s="19"/>
      <c r="F18" s="21"/>
      <c r="G18" s="16"/>
      <c r="H18" s="17"/>
      <c r="I18" s="17"/>
      <c r="J18" s="17"/>
      <c r="K18" s="17">
        <f t="shared" ref="K18:K34" si="0">SUM(F18:J18)</f>
        <v>0</v>
      </c>
      <c r="L18" s="43" t="e">
        <f>E18/K18</f>
        <v>#DIV/0!</v>
      </c>
      <c r="M18" s="33"/>
      <c r="N18" s="16"/>
      <c r="O18" s="17"/>
      <c r="P18" s="17"/>
      <c r="Q18" s="17"/>
      <c r="R18" s="17">
        <f>SUM(M18:Q18)</f>
        <v>0</v>
      </c>
      <c r="S18" s="49" t="e">
        <f>E18/R18</f>
        <v>#DIV/0!</v>
      </c>
      <c r="T18" s="33"/>
      <c r="U18" s="53"/>
      <c r="V18" s="53"/>
      <c r="W18" s="29"/>
      <c r="X18" s="53"/>
      <c r="Y18" s="59"/>
      <c r="Z18" s="54"/>
    </row>
    <row r="19" spans="1:26" s="3" customFormat="1" ht="21.75" customHeight="1" x14ac:dyDescent="0.25">
      <c r="A19" s="37"/>
      <c r="B19" s="40"/>
      <c r="C19" s="18"/>
      <c r="D19" s="9"/>
      <c r="E19" s="20"/>
      <c r="F19" s="22"/>
      <c r="G19" s="10"/>
      <c r="H19" s="12"/>
      <c r="I19" s="12"/>
      <c r="J19" s="12"/>
      <c r="K19" s="12">
        <f t="shared" si="0"/>
        <v>0</v>
      </c>
      <c r="L19" s="44" t="e">
        <f t="shared" ref="L19:L34" si="1">E19/K19</f>
        <v>#DIV/0!</v>
      </c>
      <c r="M19" s="34"/>
      <c r="N19" s="10"/>
      <c r="O19" s="12"/>
      <c r="P19" s="12"/>
      <c r="Q19" s="12"/>
      <c r="R19" s="12">
        <f>SUM(M19:Q19)</f>
        <v>0</v>
      </c>
      <c r="S19" s="50" t="e">
        <f t="shared" ref="S19:S34" si="2">E19/R19</f>
        <v>#DIV/0!</v>
      </c>
      <c r="T19" s="34"/>
      <c r="U19" s="48"/>
      <c r="V19" s="48"/>
      <c r="W19" s="30"/>
      <c r="X19" s="48"/>
      <c r="Y19" s="60"/>
      <c r="Z19" s="55"/>
    </row>
    <row r="20" spans="1:26" s="3" customFormat="1" ht="21.75" customHeight="1" x14ac:dyDescent="0.25">
      <c r="A20" s="37"/>
      <c r="B20" s="40"/>
      <c r="C20" s="18"/>
      <c r="D20" s="9"/>
      <c r="E20" s="20"/>
      <c r="F20" s="22"/>
      <c r="G20" s="10"/>
      <c r="H20" s="12"/>
      <c r="I20" s="12"/>
      <c r="J20" s="12"/>
      <c r="K20" s="12">
        <f t="shared" si="0"/>
        <v>0</v>
      </c>
      <c r="L20" s="44" t="e">
        <f t="shared" si="1"/>
        <v>#DIV/0!</v>
      </c>
      <c r="M20" s="34"/>
      <c r="N20" s="10"/>
      <c r="O20" s="12"/>
      <c r="P20" s="12"/>
      <c r="Q20" s="12"/>
      <c r="R20" s="12">
        <f t="shared" ref="R20:R34" si="3">SUM(M20:Q20)</f>
        <v>0</v>
      </c>
      <c r="S20" s="50" t="e">
        <f t="shared" si="2"/>
        <v>#DIV/0!</v>
      </c>
      <c r="T20" s="34"/>
      <c r="U20" s="48"/>
      <c r="V20" s="48"/>
      <c r="W20" s="30"/>
      <c r="X20" s="48"/>
      <c r="Y20" s="60"/>
      <c r="Z20" s="55"/>
    </row>
    <row r="21" spans="1:26" s="3" customFormat="1" ht="21.75" customHeight="1" x14ac:dyDescent="0.25">
      <c r="A21" s="37"/>
      <c r="B21" s="40"/>
      <c r="C21" s="18"/>
      <c r="D21" s="9"/>
      <c r="E21" s="20"/>
      <c r="F21" s="22"/>
      <c r="G21" s="10"/>
      <c r="H21" s="12"/>
      <c r="I21" s="12"/>
      <c r="J21" s="12"/>
      <c r="K21" s="12">
        <f t="shared" si="0"/>
        <v>0</v>
      </c>
      <c r="L21" s="44" t="e">
        <f t="shared" si="1"/>
        <v>#DIV/0!</v>
      </c>
      <c r="M21" s="34"/>
      <c r="N21" s="10"/>
      <c r="O21" s="12"/>
      <c r="P21" s="12"/>
      <c r="Q21" s="12"/>
      <c r="R21" s="12">
        <f t="shared" si="3"/>
        <v>0</v>
      </c>
      <c r="S21" s="50" t="e">
        <f t="shared" si="2"/>
        <v>#DIV/0!</v>
      </c>
      <c r="T21" s="34"/>
      <c r="U21" s="48"/>
      <c r="V21" s="48"/>
      <c r="W21" s="30"/>
      <c r="X21" s="48"/>
      <c r="Y21" s="60"/>
      <c r="Z21" s="55"/>
    </row>
    <row r="22" spans="1:26" s="3" customFormat="1" ht="21.75" customHeight="1" x14ac:dyDescent="0.25">
      <c r="A22" s="37"/>
      <c r="B22" s="40"/>
      <c r="C22" s="18"/>
      <c r="D22" s="9"/>
      <c r="E22" s="20"/>
      <c r="F22" s="22"/>
      <c r="G22" s="10"/>
      <c r="H22" s="12"/>
      <c r="I22" s="12"/>
      <c r="J22" s="12"/>
      <c r="K22" s="12">
        <f t="shared" si="0"/>
        <v>0</v>
      </c>
      <c r="L22" s="44" t="e">
        <f t="shared" si="1"/>
        <v>#DIV/0!</v>
      </c>
      <c r="M22" s="34"/>
      <c r="N22" s="10"/>
      <c r="O22" s="12"/>
      <c r="P22" s="12"/>
      <c r="Q22" s="12"/>
      <c r="R22" s="12">
        <f t="shared" si="3"/>
        <v>0</v>
      </c>
      <c r="S22" s="50" t="e">
        <f t="shared" si="2"/>
        <v>#DIV/0!</v>
      </c>
      <c r="T22" s="34"/>
      <c r="U22" s="48"/>
      <c r="V22" s="48"/>
      <c r="W22" s="30"/>
      <c r="X22" s="48"/>
      <c r="Y22" s="60"/>
      <c r="Z22" s="55"/>
    </row>
    <row r="23" spans="1:26" s="3" customFormat="1" ht="21.75" customHeight="1" x14ac:dyDescent="0.25">
      <c r="A23" s="37"/>
      <c r="B23" s="40"/>
      <c r="C23" s="18"/>
      <c r="D23" s="9"/>
      <c r="E23" s="20"/>
      <c r="F23" s="22"/>
      <c r="G23" s="10"/>
      <c r="H23" s="12"/>
      <c r="I23" s="12"/>
      <c r="J23" s="12"/>
      <c r="K23" s="12">
        <f t="shared" si="0"/>
        <v>0</v>
      </c>
      <c r="L23" s="44" t="e">
        <f t="shared" si="1"/>
        <v>#DIV/0!</v>
      </c>
      <c r="M23" s="34"/>
      <c r="N23" s="10"/>
      <c r="O23" s="12"/>
      <c r="P23" s="12"/>
      <c r="Q23" s="12"/>
      <c r="R23" s="12">
        <f t="shared" si="3"/>
        <v>0</v>
      </c>
      <c r="S23" s="50" t="e">
        <f t="shared" si="2"/>
        <v>#DIV/0!</v>
      </c>
      <c r="T23" s="34"/>
      <c r="U23" s="48"/>
      <c r="V23" s="48"/>
      <c r="W23" s="30"/>
      <c r="X23" s="48"/>
      <c r="Y23" s="60"/>
      <c r="Z23" s="55"/>
    </row>
    <row r="24" spans="1:26" s="3" customFormat="1" ht="21.75" customHeight="1" x14ac:dyDescent="0.25">
      <c r="A24" s="37"/>
      <c r="B24" s="40"/>
      <c r="C24" s="18"/>
      <c r="D24" s="9"/>
      <c r="E24" s="20"/>
      <c r="F24" s="22"/>
      <c r="G24" s="10"/>
      <c r="H24" s="12"/>
      <c r="I24" s="12"/>
      <c r="J24" s="12"/>
      <c r="K24" s="12">
        <f t="shared" si="0"/>
        <v>0</v>
      </c>
      <c r="L24" s="44" t="e">
        <f t="shared" si="1"/>
        <v>#DIV/0!</v>
      </c>
      <c r="M24" s="34"/>
      <c r="N24" s="10"/>
      <c r="O24" s="12"/>
      <c r="P24" s="12"/>
      <c r="Q24" s="12"/>
      <c r="R24" s="12">
        <f t="shared" si="3"/>
        <v>0</v>
      </c>
      <c r="S24" s="50" t="e">
        <f t="shared" si="2"/>
        <v>#DIV/0!</v>
      </c>
      <c r="T24" s="34"/>
      <c r="U24" s="48"/>
      <c r="V24" s="48"/>
      <c r="W24" s="30"/>
      <c r="X24" s="48"/>
      <c r="Y24" s="60"/>
      <c r="Z24" s="55"/>
    </row>
    <row r="25" spans="1:26" s="3" customFormat="1" ht="21.75" customHeight="1" x14ac:dyDescent="0.25">
      <c r="A25" s="37"/>
      <c r="B25" s="40"/>
      <c r="C25" s="18"/>
      <c r="D25" s="9"/>
      <c r="E25" s="20"/>
      <c r="F25" s="22"/>
      <c r="G25" s="10"/>
      <c r="H25" s="12"/>
      <c r="I25" s="12"/>
      <c r="J25" s="12"/>
      <c r="K25" s="12">
        <f t="shared" si="0"/>
        <v>0</v>
      </c>
      <c r="L25" s="44" t="e">
        <f t="shared" si="1"/>
        <v>#DIV/0!</v>
      </c>
      <c r="M25" s="34"/>
      <c r="N25" s="10"/>
      <c r="O25" s="12"/>
      <c r="P25" s="12"/>
      <c r="Q25" s="12"/>
      <c r="R25" s="12">
        <f t="shared" si="3"/>
        <v>0</v>
      </c>
      <c r="S25" s="50" t="e">
        <f t="shared" si="2"/>
        <v>#DIV/0!</v>
      </c>
      <c r="T25" s="34"/>
      <c r="U25" s="48"/>
      <c r="V25" s="48"/>
      <c r="W25" s="30"/>
      <c r="X25" s="48"/>
      <c r="Y25" s="60"/>
      <c r="Z25" s="55"/>
    </row>
    <row r="26" spans="1:26" s="3" customFormat="1" ht="21.75" customHeight="1" x14ac:dyDescent="0.25">
      <c r="A26" s="37"/>
      <c r="B26" s="40"/>
      <c r="C26" s="18"/>
      <c r="D26" s="9"/>
      <c r="E26" s="20"/>
      <c r="F26" s="22"/>
      <c r="G26" s="10"/>
      <c r="H26" s="12"/>
      <c r="I26" s="12"/>
      <c r="J26" s="12"/>
      <c r="K26" s="12">
        <f t="shared" si="0"/>
        <v>0</v>
      </c>
      <c r="L26" s="44" t="e">
        <f t="shared" si="1"/>
        <v>#DIV/0!</v>
      </c>
      <c r="M26" s="34"/>
      <c r="N26" s="10"/>
      <c r="O26" s="12"/>
      <c r="P26" s="12"/>
      <c r="Q26" s="12"/>
      <c r="R26" s="12">
        <f t="shared" si="3"/>
        <v>0</v>
      </c>
      <c r="S26" s="50" t="e">
        <f t="shared" si="2"/>
        <v>#DIV/0!</v>
      </c>
      <c r="T26" s="34"/>
      <c r="U26" s="48"/>
      <c r="V26" s="48"/>
      <c r="W26" s="30"/>
      <c r="X26" s="48"/>
      <c r="Y26" s="60"/>
      <c r="Z26" s="55"/>
    </row>
    <row r="27" spans="1:26" s="3" customFormat="1" ht="21.75" customHeight="1" x14ac:dyDescent="0.25">
      <c r="A27" s="37"/>
      <c r="B27" s="40"/>
      <c r="C27" s="18"/>
      <c r="D27" s="9"/>
      <c r="E27" s="20"/>
      <c r="F27" s="22"/>
      <c r="G27" s="10"/>
      <c r="H27" s="12"/>
      <c r="I27" s="12"/>
      <c r="J27" s="12"/>
      <c r="K27" s="12">
        <f t="shared" si="0"/>
        <v>0</v>
      </c>
      <c r="L27" s="44" t="e">
        <f t="shared" si="1"/>
        <v>#DIV/0!</v>
      </c>
      <c r="M27" s="34"/>
      <c r="N27" s="10"/>
      <c r="O27" s="12"/>
      <c r="P27" s="12"/>
      <c r="Q27" s="12"/>
      <c r="R27" s="12">
        <f t="shared" si="3"/>
        <v>0</v>
      </c>
      <c r="S27" s="50" t="e">
        <f t="shared" si="2"/>
        <v>#DIV/0!</v>
      </c>
      <c r="T27" s="34"/>
      <c r="U27" s="48"/>
      <c r="V27" s="48"/>
      <c r="W27" s="30"/>
      <c r="X27" s="48"/>
      <c r="Y27" s="60"/>
      <c r="Z27" s="55"/>
    </row>
    <row r="28" spans="1:26" s="3" customFormat="1" ht="21.75" customHeight="1" x14ac:dyDescent="0.25">
      <c r="A28" s="37"/>
      <c r="B28" s="40"/>
      <c r="C28" s="18"/>
      <c r="D28" s="9"/>
      <c r="E28" s="20"/>
      <c r="F28" s="22"/>
      <c r="G28" s="10"/>
      <c r="H28" s="12"/>
      <c r="I28" s="12"/>
      <c r="J28" s="12"/>
      <c r="K28" s="12">
        <f t="shared" si="0"/>
        <v>0</v>
      </c>
      <c r="L28" s="44" t="e">
        <f t="shared" si="1"/>
        <v>#DIV/0!</v>
      </c>
      <c r="M28" s="34"/>
      <c r="N28" s="10"/>
      <c r="O28" s="12"/>
      <c r="P28" s="12"/>
      <c r="Q28" s="12"/>
      <c r="R28" s="12">
        <f t="shared" si="3"/>
        <v>0</v>
      </c>
      <c r="S28" s="50" t="e">
        <f t="shared" si="2"/>
        <v>#DIV/0!</v>
      </c>
      <c r="T28" s="34"/>
      <c r="U28" s="48"/>
      <c r="V28" s="48"/>
      <c r="W28" s="30"/>
      <c r="X28" s="48"/>
      <c r="Y28" s="60"/>
      <c r="Z28" s="55"/>
    </row>
    <row r="29" spans="1:26" s="3" customFormat="1" ht="21.75" customHeight="1" x14ac:dyDescent="0.25">
      <c r="A29" s="37"/>
      <c r="B29" s="40"/>
      <c r="C29" s="18"/>
      <c r="D29" s="9"/>
      <c r="E29" s="20"/>
      <c r="F29" s="22"/>
      <c r="G29" s="10"/>
      <c r="H29" s="12"/>
      <c r="I29" s="12"/>
      <c r="J29" s="12"/>
      <c r="K29" s="12">
        <f t="shared" si="0"/>
        <v>0</v>
      </c>
      <c r="L29" s="44" t="e">
        <f t="shared" si="1"/>
        <v>#DIV/0!</v>
      </c>
      <c r="M29" s="34"/>
      <c r="N29" s="10"/>
      <c r="O29" s="12"/>
      <c r="P29" s="12"/>
      <c r="Q29" s="12"/>
      <c r="R29" s="12">
        <f t="shared" si="3"/>
        <v>0</v>
      </c>
      <c r="S29" s="50" t="e">
        <f t="shared" si="2"/>
        <v>#DIV/0!</v>
      </c>
      <c r="T29" s="34"/>
      <c r="U29" s="48"/>
      <c r="V29" s="48"/>
      <c r="W29" s="30"/>
      <c r="X29" s="48"/>
      <c r="Y29" s="60"/>
      <c r="Z29" s="55"/>
    </row>
    <row r="30" spans="1:26" s="3" customFormat="1" ht="21.75" customHeight="1" x14ac:dyDescent="0.25">
      <c r="A30" s="37"/>
      <c r="B30" s="40"/>
      <c r="C30" s="18"/>
      <c r="D30" s="9"/>
      <c r="E30" s="20"/>
      <c r="F30" s="22"/>
      <c r="G30" s="10"/>
      <c r="H30" s="12"/>
      <c r="I30" s="12"/>
      <c r="J30" s="12"/>
      <c r="K30" s="12">
        <f t="shared" si="0"/>
        <v>0</v>
      </c>
      <c r="L30" s="44" t="e">
        <f t="shared" si="1"/>
        <v>#DIV/0!</v>
      </c>
      <c r="M30" s="34"/>
      <c r="N30" s="10"/>
      <c r="O30" s="12"/>
      <c r="P30" s="12"/>
      <c r="Q30" s="12"/>
      <c r="R30" s="12">
        <f t="shared" si="3"/>
        <v>0</v>
      </c>
      <c r="S30" s="50" t="e">
        <f t="shared" si="2"/>
        <v>#DIV/0!</v>
      </c>
      <c r="T30" s="34"/>
      <c r="U30" s="48"/>
      <c r="V30" s="48"/>
      <c r="W30" s="30"/>
      <c r="X30" s="48"/>
      <c r="Y30" s="60"/>
      <c r="Z30" s="55"/>
    </row>
    <row r="31" spans="1:26" s="3" customFormat="1" ht="21.75" customHeight="1" x14ac:dyDescent="0.25">
      <c r="A31" s="37"/>
      <c r="B31" s="40"/>
      <c r="C31" s="18"/>
      <c r="D31" s="9"/>
      <c r="E31" s="20"/>
      <c r="F31" s="22"/>
      <c r="G31" s="10"/>
      <c r="H31" s="12"/>
      <c r="I31" s="12"/>
      <c r="J31" s="12"/>
      <c r="K31" s="12">
        <f t="shared" si="0"/>
        <v>0</v>
      </c>
      <c r="L31" s="44" t="e">
        <f t="shared" si="1"/>
        <v>#DIV/0!</v>
      </c>
      <c r="M31" s="34"/>
      <c r="N31" s="10"/>
      <c r="O31" s="12"/>
      <c r="P31" s="12"/>
      <c r="Q31" s="12"/>
      <c r="R31" s="12">
        <f t="shared" si="3"/>
        <v>0</v>
      </c>
      <c r="S31" s="50" t="e">
        <f t="shared" si="2"/>
        <v>#DIV/0!</v>
      </c>
      <c r="T31" s="34"/>
      <c r="U31" s="48"/>
      <c r="V31" s="48"/>
      <c r="W31" s="30"/>
      <c r="X31" s="48"/>
      <c r="Y31" s="60"/>
      <c r="Z31" s="55"/>
    </row>
    <row r="32" spans="1:26" s="3" customFormat="1" ht="21.75" customHeight="1" x14ac:dyDescent="0.25">
      <c r="A32" s="37"/>
      <c r="B32" s="40"/>
      <c r="C32" s="18"/>
      <c r="D32" s="9"/>
      <c r="E32" s="20"/>
      <c r="F32" s="22"/>
      <c r="G32" s="10"/>
      <c r="H32" s="12"/>
      <c r="I32" s="12"/>
      <c r="J32" s="12"/>
      <c r="K32" s="12">
        <f t="shared" si="0"/>
        <v>0</v>
      </c>
      <c r="L32" s="44" t="e">
        <f t="shared" si="1"/>
        <v>#DIV/0!</v>
      </c>
      <c r="M32" s="34"/>
      <c r="N32" s="10"/>
      <c r="O32" s="12"/>
      <c r="P32" s="12"/>
      <c r="Q32" s="12"/>
      <c r="R32" s="12">
        <f t="shared" si="3"/>
        <v>0</v>
      </c>
      <c r="S32" s="50" t="e">
        <f t="shared" si="2"/>
        <v>#DIV/0!</v>
      </c>
      <c r="T32" s="34"/>
      <c r="U32" s="48"/>
      <c r="V32" s="48"/>
      <c r="W32" s="30"/>
      <c r="X32" s="48"/>
      <c r="Y32" s="60"/>
      <c r="Z32" s="55"/>
    </row>
    <row r="33" spans="1:26" s="3" customFormat="1" ht="21.75" customHeight="1" x14ac:dyDescent="0.25">
      <c r="A33" s="37"/>
      <c r="B33" s="40"/>
      <c r="C33" s="18"/>
      <c r="D33" s="9"/>
      <c r="E33" s="20"/>
      <c r="F33" s="22"/>
      <c r="G33" s="10"/>
      <c r="H33" s="12"/>
      <c r="I33" s="12"/>
      <c r="J33" s="12"/>
      <c r="K33" s="12">
        <f t="shared" si="0"/>
        <v>0</v>
      </c>
      <c r="L33" s="44" t="e">
        <f t="shared" si="1"/>
        <v>#DIV/0!</v>
      </c>
      <c r="M33" s="34"/>
      <c r="N33" s="10"/>
      <c r="O33" s="12"/>
      <c r="P33" s="12"/>
      <c r="Q33" s="12"/>
      <c r="R33" s="12">
        <f t="shared" si="3"/>
        <v>0</v>
      </c>
      <c r="S33" s="50" t="e">
        <f t="shared" si="2"/>
        <v>#DIV/0!</v>
      </c>
      <c r="T33" s="34"/>
      <c r="U33" s="48"/>
      <c r="V33" s="48"/>
      <c r="W33" s="30"/>
      <c r="X33" s="48"/>
      <c r="Y33" s="60"/>
      <c r="Z33" s="55"/>
    </row>
    <row r="34" spans="1:26" s="3" customFormat="1" ht="21.75" customHeight="1" thickBot="1" x14ac:dyDescent="0.3">
      <c r="A34" s="38"/>
      <c r="B34" s="41"/>
      <c r="C34" s="23"/>
      <c r="D34" s="24"/>
      <c r="E34" s="25"/>
      <c r="F34" s="26"/>
      <c r="G34" s="27"/>
      <c r="H34" s="28"/>
      <c r="I34" s="28"/>
      <c r="J34" s="28"/>
      <c r="K34" s="28">
        <f t="shared" si="0"/>
        <v>0</v>
      </c>
      <c r="L34" s="45" t="e">
        <f t="shared" si="1"/>
        <v>#DIV/0!</v>
      </c>
      <c r="M34" s="35"/>
      <c r="N34" s="27"/>
      <c r="O34" s="28"/>
      <c r="P34" s="28"/>
      <c r="Q34" s="28"/>
      <c r="R34" s="28">
        <f t="shared" si="3"/>
        <v>0</v>
      </c>
      <c r="S34" s="51" t="e">
        <f t="shared" si="2"/>
        <v>#DIV/0!</v>
      </c>
      <c r="T34" s="35"/>
      <c r="U34" s="56"/>
      <c r="V34" s="56"/>
      <c r="W34" s="31"/>
      <c r="X34" s="56"/>
      <c r="Y34" s="61"/>
      <c r="Z34" s="57"/>
    </row>
    <row r="35" spans="1:26" s="3" customFormat="1" ht="21.75" customHeight="1" x14ac:dyDescent="0.25">
      <c r="D35" s="2"/>
      <c r="E35" s="2"/>
      <c r="F35" s="13"/>
      <c r="G35" s="2"/>
      <c r="H35" s="1"/>
      <c r="I35" s="1"/>
      <c r="J35" s="1"/>
      <c r="K35" s="1"/>
      <c r="L35" s="1"/>
      <c r="M35" s="1"/>
    </row>
    <row r="36" spans="1:26" s="3" customFormat="1" ht="21.75" customHeight="1" x14ac:dyDescent="0.25">
      <c r="D36" s="2"/>
      <c r="E36" s="2"/>
      <c r="F36" s="13"/>
      <c r="G36" s="2"/>
      <c r="H36" s="1"/>
      <c r="I36" s="1"/>
      <c r="J36" s="1"/>
      <c r="K36" s="1"/>
      <c r="L36" s="1"/>
      <c r="M36" s="1"/>
    </row>
    <row r="37" spans="1:26" s="3" customFormat="1" ht="21.75" customHeight="1" x14ac:dyDescent="0.25">
      <c r="D37" s="2"/>
      <c r="E37" s="2"/>
      <c r="G37" s="2"/>
      <c r="H37" s="1"/>
      <c r="I37" s="1"/>
      <c r="J37" s="1"/>
      <c r="K37" s="1"/>
      <c r="L37" s="1"/>
      <c r="M37" s="1"/>
    </row>
    <row r="39" spans="1:26" ht="20.25" x14ac:dyDescent="0.3">
      <c r="D39" s="4" t="s">
        <v>3</v>
      </c>
    </row>
  </sheetData>
  <sheetProtection selectLockedCells="1"/>
  <mergeCells count="6">
    <mergeCell ref="T16:Z16"/>
    <mergeCell ref="C16:C17"/>
    <mergeCell ref="A16:A17"/>
    <mergeCell ref="E16:E17"/>
    <mergeCell ref="D16:D17"/>
    <mergeCell ref="B16:B17"/>
  </mergeCells>
  <phoneticPr fontId="0" type="noConversion"/>
  <pageMargins left="0.25" right="0.25" top="0.75" bottom="0.75" header="0.3" footer="0.3"/>
  <pageSetup paperSize="9" scale="64" orientation="landscape" r:id="rId1"/>
  <ignoredErrors>
    <ignoredError sqref="K18:K33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Feuil1!$A$3:$A$9</xm:f>
          </x14:formula1>
          <xm:sqref>E10</xm:sqref>
        </x14:dataValidation>
        <x14:dataValidation type="list" allowBlank="1" showInputMessage="1" showErrorMessage="1">
          <x14:formula1>
            <xm:f>Feuil1!$C$3:$C$6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9"/>
  <sheetViews>
    <sheetView workbookViewId="0">
      <selection activeCell="A38" sqref="A38"/>
    </sheetView>
  </sheetViews>
  <sheetFormatPr baseColWidth="10" defaultRowHeight="12.75" x14ac:dyDescent="0.2"/>
  <cols>
    <col min="1" max="1" width="14.7109375" bestFit="1" customWidth="1"/>
    <col min="2" max="2" width="29.140625" bestFit="1" customWidth="1"/>
    <col min="3" max="12" width="10.5703125" customWidth="1"/>
  </cols>
  <sheetData>
    <row r="2" spans="1:3" x14ac:dyDescent="0.2">
      <c r="A2" s="5" t="s">
        <v>1</v>
      </c>
      <c r="C2" t="s">
        <v>5</v>
      </c>
    </row>
    <row r="3" spans="1:3" x14ac:dyDescent="0.2">
      <c r="A3" s="5" t="s">
        <v>21</v>
      </c>
      <c r="C3" s="7">
        <v>2013</v>
      </c>
    </row>
    <row r="4" spans="1:3" x14ac:dyDescent="0.2">
      <c r="A4" s="5" t="s">
        <v>22</v>
      </c>
      <c r="C4" s="7">
        <v>2014</v>
      </c>
    </row>
    <row r="5" spans="1:3" x14ac:dyDescent="0.2">
      <c r="A5" s="5" t="s">
        <v>23</v>
      </c>
      <c r="C5" s="7">
        <v>2015</v>
      </c>
    </row>
    <row r="6" spans="1:3" x14ac:dyDescent="0.2">
      <c r="A6" s="5" t="s">
        <v>24</v>
      </c>
      <c r="C6" s="7">
        <v>2016</v>
      </c>
    </row>
    <row r="7" spans="1:3" x14ac:dyDescent="0.2">
      <c r="A7" s="5" t="s">
        <v>25</v>
      </c>
    </row>
    <row r="8" spans="1:3" x14ac:dyDescent="0.2">
      <c r="A8" s="5" t="s">
        <v>26</v>
      </c>
    </row>
    <row r="9" spans="1:3" x14ac:dyDescent="0.2">
      <c r="A9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workbookViewId="0">
      <selection activeCell="C31" sqref="C31"/>
    </sheetView>
  </sheetViews>
  <sheetFormatPr baseColWidth="10" defaultRowHeight="12.75" x14ac:dyDescent="0.2"/>
  <cols>
    <col min="1" max="1" width="5.28515625" bestFit="1" customWidth="1"/>
    <col min="2" max="2" width="6.7109375" bestFit="1" customWidth="1"/>
    <col min="3" max="3" width="37.5703125" bestFit="1" customWidth="1"/>
    <col min="4" max="4" width="6.7109375" bestFit="1" customWidth="1"/>
    <col min="5" max="5" width="6.28515625" bestFit="1" customWidth="1"/>
    <col min="6" max="6" width="18" bestFit="1" customWidth="1"/>
    <col min="7" max="7" width="8" bestFit="1" customWidth="1"/>
    <col min="8" max="8" width="32.140625" bestFit="1" customWidth="1"/>
    <col min="9" max="9" width="7.28515625" bestFit="1" customWidth="1"/>
    <col min="10" max="10" width="7" bestFit="1" customWidth="1"/>
    <col min="11" max="12" width="6.42578125" bestFit="1" customWidth="1"/>
    <col min="13" max="18" width="6.28515625" bestFit="1" customWidth="1"/>
    <col min="19" max="19" width="6.42578125" bestFit="1" customWidth="1"/>
    <col min="20" max="20" width="30.7109375" bestFit="1" customWidth="1"/>
    <col min="21" max="21" width="13.28515625" bestFit="1" customWidth="1"/>
    <col min="22" max="22" width="17.140625" bestFit="1" customWidth="1"/>
    <col min="23" max="23" width="12.85546875" bestFit="1" customWidth="1"/>
  </cols>
  <sheetData>
    <row r="1" spans="1:23" x14ac:dyDescent="0.2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  <c r="O1" t="s">
        <v>49</v>
      </c>
      <c r="P1" t="s">
        <v>50</v>
      </c>
      <c r="Q1" t="s">
        <v>51</v>
      </c>
      <c r="R1" t="s">
        <v>52</v>
      </c>
      <c r="S1" t="s">
        <v>53</v>
      </c>
      <c r="T1" t="s">
        <v>54</v>
      </c>
      <c r="U1" t="s">
        <v>55</v>
      </c>
      <c r="V1" t="s">
        <v>56</v>
      </c>
      <c r="W1" t="s">
        <v>57</v>
      </c>
    </row>
    <row r="2" spans="1:23" x14ac:dyDescent="0.2">
      <c r="V2" t="s">
        <v>58</v>
      </c>
    </row>
    <row r="6" spans="1:23" x14ac:dyDescent="0.2">
      <c r="T6" t="s">
        <v>59</v>
      </c>
    </row>
    <row r="7" spans="1:23" x14ac:dyDescent="0.2">
      <c r="T7" t="s">
        <v>60</v>
      </c>
      <c r="U7" t="s">
        <v>61</v>
      </c>
      <c r="V7" t="s">
        <v>62</v>
      </c>
      <c r="W7" t="s">
        <v>63</v>
      </c>
    </row>
    <row r="8" spans="1:23" x14ac:dyDescent="0.2">
      <c r="T8" t="s">
        <v>64</v>
      </c>
      <c r="U8" t="s">
        <v>65</v>
      </c>
      <c r="V8" t="s">
        <v>66</v>
      </c>
      <c r="W8" t="s">
        <v>17</v>
      </c>
    </row>
    <row r="9" spans="1:23" x14ac:dyDescent="0.2">
      <c r="H9" t="s">
        <v>67</v>
      </c>
      <c r="T9" t="s">
        <v>68</v>
      </c>
      <c r="U9" t="s">
        <v>69</v>
      </c>
      <c r="V9" t="s">
        <v>70</v>
      </c>
      <c r="W9" t="s">
        <v>71</v>
      </c>
    </row>
    <row r="13" spans="1:23" x14ac:dyDescent="0.2">
      <c r="B13" t="s">
        <v>72</v>
      </c>
      <c r="C13" t="s">
        <v>73</v>
      </c>
      <c r="D13" t="s">
        <v>74</v>
      </c>
      <c r="E13" t="s">
        <v>75</v>
      </c>
      <c r="F13" t="s">
        <v>76</v>
      </c>
      <c r="H13" t="s">
        <v>77</v>
      </c>
      <c r="I13" t="s">
        <v>78</v>
      </c>
      <c r="J13" t="s">
        <v>79</v>
      </c>
      <c r="K13" t="s">
        <v>80</v>
      </c>
      <c r="L13" t="s">
        <v>81</v>
      </c>
      <c r="M13" t="s">
        <v>82</v>
      </c>
      <c r="N13" t="s">
        <v>83</v>
      </c>
      <c r="O13" t="s">
        <v>84</v>
      </c>
      <c r="P13" t="s">
        <v>85</v>
      </c>
      <c r="Q13" t="s">
        <v>86</v>
      </c>
      <c r="R13" t="s">
        <v>87</v>
      </c>
      <c r="S13" t="s">
        <v>88</v>
      </c>
      <c r="T13" t="s">
        <v>89</v>
      </c>
      <c r="U13" t="s">
        <v>90</v>
      </c>
      <c r="V13" t="s">
        <v>91</v>
      </c>
      <c r="W13" t="s">
        <v>92</v>
      </c>
    </row>
    <row r="14" spans="1:23" x14ac:dyDescent="0.2">
      <c r="B14" t="s">
        <v>93</v>
      </c>
      <c r="C14" t="s">
        <v>94</v>
      </c>
      <c r="D14" t="s">
        <v>26</v>
      </c>
      <c r="G14">
        <v>22022</v>
      </c>
      <c r="H14" t="s">
        <v>95</v>
      </c>
      <c r="I14" t="s">
        <v>96</v>
      </c>
      <c r="L14" t="s">
        <v>96</v>
      </c>
      <c r="N14" t="s">
        <v>70</v>
      </c>
      <c r="O14" t="s">
        <v>70</v>
      </c>
      <c r="P14" t="s">
        <v>70</v>
      </c>
      <c r="Q14" t="s">
        <v>70</v>
      </c>
      <c r="R14" t="s">
        <v>22</v>
      </c>
      <c r="S14" t="s">
        <v>97</v>
      </c>
      <c r="T14" t="s">
        <v>98</v>
      </c>
      <c r="U14" t="s">
        <v>97</v>
      </c>
      <c r="V14" t="s">
        <v>93</v>
      </c>
      <c r="W14" t="s">
        <v>95</v>
      </c>
    </row>
    <row r="15" spans="1:23" x14ac:dyDescent="0.2">
      <c r="B15" t="s">
        <v>99</v>
      </c>
      <c r="C15" t="s">
        <v>100</v>
      </c>
      <c r="D15" t="s">
        <v>22</v>
      </c>
      <c r="G15">
        <v>41951</v>
      </c>
      <c r="H15" t="s">
        <v>101</v>
      </c>
      <c r="I15" t="s">
        <v>102</v>
      </c>
      <c r="L15" t="s">
        <v>102</v>
      </c>
      <c r="N15" t="s">
        <v>70</v>
      </c>
      <c r="O15" t="s">
        <v>70</v>
      </c>
      <c r="P15" t="s">
        <v>70</v>
      </c>
      <c r="Q15" t="s">
        <v>70</v>
      </c>
      <c r="R15" t="s">
        <v>22</v>
      </c>
      <c r="S15" t="s">
        <v>103</v>
      </c>
      <c r="T15" t="s">
        <v>98</v>
      </c>
      <c r="U15" t="s">
        <v>103</v>
      </c>
      <c r="V15" t="s">
        <v>104</v>
      </c>
      <c r="W15" t="s">
        <v>105</v>
      </c>
    </row>
    <row r="16" spans="1:23" x14ac:dyDescent="0.2">
      <c r="B16" t="s">
        <v>106</v>
      </c>
      <c r="C16" t="s">
        <v>63</v>
      </c>
      <c r="D16" t="s">
        <v>22</v>
      </c>
      <c r="G16">
        <v>115900</v>
      </c>
      <c r="H16" t="s">
        <v>107</v>
      </c>
      <c r="I16" t="s">
        <v>108</v>
      </c>
      <c r="L16" t="s">
        <v>108</v>
      </c>
      <c r="N16" t="s">
        <v>70</v>
      </c>
      <c r="O16" t="s">
        <v>70</v>
      </c>
      <c r="P16" t="s">
        <v>70</v>
      </c>
      <c r="Q16" t="s">
        <v>70</v>
      </c>
      <c r="R16" t="s">
        <v>22</v>
      </c>
      <c r="S16" t="s">
        <v>109</v>
      </c>
      <c r="T16" t="s">
        <v>98</v>
      </c>
      <c r="U16" t="s">
        <v>109</v>
      </c>
      <c r="V16" t="s">
        <v>110</v>
      </c>
      <c r="W16" t="s">
        <v>111</v>
      </c>
    </row>
    <row r="17" spans="2:23" x14ac:dyDescent="0.2">
      <c r="B17" t="s">
        <v>112</v>
      </c>
      <c r="C17" t="s">
        <v>113</v>
      </c>
      <c r="D17" t="s">
        <v>22</v>
      </c>
      <c r="G17">
        <v>12000</v>
      </c>
      <c r="H17" t="s">
        <v>114</v>
      </c>
      <c r="I17" t="s">
        <v>102</v>
      </c>
      <c r="L17" t="s">
        <v>102</v>
      </c>
      <c r="N17" t="s">
        <v>70</v>
      </c>
      <c r="O17" t="s">
        <v>70</v>
      </c>
      <c r="P17" t="s">
        <v>70</v>
      </c>
      <c r="Q17" t="s">
        <v>70</v>
      </c>
      <c r="R17" t="s">
        <v>22</v>
      </c>
      <c r="S17" t="s">
        <v>109</v>
      </c>
      <c r="T17" t="s">
        <v>98</v>
      </c>
      <c r="U17" t="s">
        <v>109</v>
      </c>
      <c r="V17" t="s">
        <v>115</v>
      </c>
      <c r="W17" t="s">
        <v>116</v>
      </c>
    </row>
    <row r="18" spans="2:23" x14ac:dyDescent="0.2">
      <c r="B18" t="s">
        <v>117</v>
      </c>
      <c r="C18" t="s">
        <v>118</v>
      </c>
      <c r="D18" t="s">
        <v>22</v>
      </c>
      <c r="E18" t="s">
        <v>23</v>
      </c>
      <c r="G18">
        <v>46108</v>
      </c>
      <c r="H18" t="s">
        <v>119</v>
      </c>
      <c r="I18" t="s">
        <v>120</v>
      </c>
      <c r="J18" t="s">
        <v>121</v>
      </c>
      <c r="K18" t="s">
        <v>121</v>
      </c>
      <c r="L18" t="s">
        <v>121</v>
      </c>
      <c r="M18" t="s">
        <v>70</v>
      </c>
      <c r="N18" t="s">
        <v>70</v>
      </c>
      <c r="O18" t="s">
        <v>70</v>
      </c>
      <c r="P18" t="s">
        <v>70</v>
      </c>
      <c r="Q18" t="s">
        <v>70</v>
      </c>
      <c r="R18" t="s">
        <v>22</v>
      </c>
      <c r="S18" t="s">
        <v>122</v>
      </c>
      <c r="T18" t="s">
        <v>123</v>
      </c>
      <c r="U18" t="s">
        <v>122</v>
      </c>
      <c r="V18" t="s">
        <v>112</v>
      </c>
      <c r="W18" t="s">
        <v>124</v>
      </c>
    </row>
    <row r="19" spans="2:23" x14ac:dyDescent="0.2">
      <c r="B19" t="s">
        <v>125</v>
      </c>
      <c r="C19" t="s">
        <v>126</v>
      </c>
      <c r="D19" t="s">
        <v>22</v>
      </c>
      <c r="E19" t="s">
        <v>23</v>
      </c>
      <c r="G19">
        <v>19568</v>
      </c>
      <c r="H19" t="s">
        <v>127</v>
      </c>
      <c r="I19" t="s">
        <v>128</v>
      </c>
      <c r="J19" t="s">
        <v>128</v>
      </c>
      <c r="K19" t="s">
        <v>129</v>
      </c>
      <c r="L19" t="s">
        <v>129</v>
      </c>
      <c r="M19" t="s">
        <v>70</v>
      </c>
      <c r="N19" t="s">
        <v>70</v>
      </c>
      <c r="O19" t="s">
        <v>70</v>
      </c>
      <c r="P19" t="s">
        <v>70</v>
      </c>
      <c r="Q19" t="s">
        <v>70</v>
      </c>
      <c r="R19" t="s">
        <v>22</v>
      </c>
      <c r="S19" t="s">
        <v>130</v>
      </c>
      <c r="T19" t="s">
        <v>123</v>
      </c>
      <c r="U19" t="s">
        <v>130</v>
      </c>
      <c r="V19" t="s">
        <v>125</v>
      </c>
      <c r="W19" t="s">
        <v>131</v>
      </c>
    </row>
    <row r="20" spans="2:23" x14ac:dyDescent="0.2">
      <c r="B20" t="s">
        <v>132</v>
      </c>
      <c r="C20" t="s">
        <v>133</v>
      </c>
      <c r="D20" t="s">
        <v>22</v>
      </c>
      <c r="E20" t="s">
        <v>23</v>
      </c>
      <c r="G20">
        <v>7184</v>
      </c>
      <c r="H20" t="s">
        <v>134</v>
      </c>
      <c r="I20" t="s">
        <v>128</v>
      </c>
      <c r="J20" t="s">
        <v>128</v>
      </c>
      <c r="K20" t="s">
        <v>129</v>
      </c>
      <c r="L20" t="s">
        <v>129</v>
      </c>
      <c r="M20" t="s">
        <v>70</v>
      </c>
      <c r="N20" t="s">
        <v>70</v>
      </c>
      <c r="O20" t="s">
        <v>70</v>
      </c>
      <c r="P20" t="s">
        <v>70</v>
      </c>
      <c r="Q20" t="s">
        <v>70</v>
      </c>
      <c r="R20" t="s">
        <v>22</v>
      </c>
      <c r="S20" t="s">
        <v>135</v>
      </c>
      <c r="T20" t="s">
        <v>123</v>
      </c>
      <c r="U20" t="s">
        <v>135</v>
      </c>
      <c r="V20" t="s">
        <v>136</v>
      </c>
      <c r="W20" t="s">
        <v>137</v>
      </c>
    </row>
    <row r="21" spans="2:23" x14ac:dyDescent="0.2">
      <c r="B21" t="s">
        <v>104</v>
      </c>
      <c r="C21" t="s">
        <v>138</v>
      </c>
      <c r="D21" t="s">
        <v>22</v>
      </c>
      <c r="E21" t="s">
        <v>23</v>
      </c>
      <c r="F21" t="s">
        <v>62</v>
      </c>
      <c r="G21">
        <v>38000</v>
      </c>
      <c r="H21" t="s">
        <v>139</v>
      </c>
      <c r="I21" t="s">
        <v>140</v>
      </c>
      <c r="J21" t="s">
        <v>141</v>
      </c>
      <c r="K21" t="s">
        <v>142</v>
      </c>
      <c r="L21" t="s">
        <v>143</v>
      </c>
      <c r="M21" t="s">
        <v>70</v>
      </c>
      <c r="N21" t="s">
        <v>70</v>
      </c>
      <c r="O21" t="s">
        <v>70</v>
      </c>
      <c r="P21" t="s">
        <v>70</v>
      </c>
      <c r="Q21" t="s">
        <v>70</v>
      </c>
      <c r="R21" t="s">
        <v>22</v>
      </c>
      <c r="S21" t="s">
        <v>144</v>
      </c>
      <c r="T21" t="s">
        <v>145</v>
      </c>
      <c r="U21" t="s">
        <v>146</v>
      </c>
      <c r="V21" t="s">
        <v>147</v>
      </c>
      <c r="W21" t="s">
        <v>148</v>
      </c>
    </row>
    <row r="22" spans="2:23" x14ac:dyDescent="0.2">
      <c r="B22" t="s">
        <v>149</v>
      </c>
      <c r="C22" t="s">
        <v>150</v>
      </c>
      <c r="D22" t="s">
        <v>24</v>
      </c>
      <c r="E22" t="s">
        <v>23</v>
      </c>
      <c r="F22" t="s">
        <v>62</v>
      </c>
      <c r="G22">
        <v>3822</v>
      </c>
      <c r="H22" t="s">
        <v>151</v>
      </c>
      <c r="I22" t="s">
        <v>144</v>
      </c>
      <c r="J22" t="s">
        <v>152</v>
      </c>
      <c r="K22" t="s">
        <v>153</v>
      </c>
      <c r="M22" t="s">
        <v>70</v>
      </c>
      <c r="R22" t="s">
        <v>22</v>
      </c>
      <c r="T22" t="s">
        <v>145</v>
      </c>
      <c r="U22" t="s">
        <v>153</v>
      </c>
      <c r="V22" t="s">
        <v>154</v>
      </c>
      <c r="W22" t="s">
        <v>155</v>
      </c>
    </row>
    <row r="23" spans="2:23" x14ac:dyDescent="0.2">
      <c r="B23" t="s">
        <v>115</v>
      </c>
      <c r="C23" t="s">
        <v>156</v>
      </c>
      <c r="D23" t="s">
        <v>22</v>
      </c>
      <c r="E23" t="s">
        <v>23</v>
      </c>
      <c r="F23" t="s">
        <v>60</v>
      </c>
      <c r="G23">
        <v>12376</v>
      </c>
      <c r="H23" t="s">
        <v>157</v>
      </c>
      <c r="I23" t="s">
        <v>158</v>
      </c>
      <c r="J23" t="s">
        <v>159</v>
      </c>
      <c r="K23" t="s">
        <v>159</v>
      </c>
      <c r="L23" t="s">
        <v>160</v>
      </c>
      <c r="M23" t="s">
        <v>70</v>
      </c>
      <c r="N23" t="s">
        <v>70</v>
      </c>
      <c r="O23" t="s">
        <v>70</v>
      </c>
      <c r="P23" t="s">
        <v>70</v>
      </c>
      <c r="Q23" t="s">
        <v>70</v>
      </c>
      <c r="R23" t="s">
        <v>22</v>
      </c>
      <c r="S23" t="s">
        <v>161</v>
      </c>
      <c r="T23" t="s">
        <v>145</v>
      </c>
      <c r="U23" t="s">
        <v>161</v>
      </c>
      <c r="V23" t="s">
        <v>162</v>
      </c>
      <c r="W23" t="s">
        <v>163</v>
      </c>
    </row>
    <row r="24" spans="2:23" x14ac:dyDescent="0.2">
      <c r="B24" t="s">
        <v>164</v>
      </c>
      <c r="C24" t="s">
        <v>165</v>
      </c>
      <c r="D24" t="s">
        <v>22</v>
      </c>
      <c r="E24" t="s">
        <v>23</v>
      </c>
      <c r="F24" t="s">
        <v>60</v>
      </c>
      <c r="G24">
        <v>60976</v>
      </c>
      <c r="H24" t="s">
        <v>166</v>
      </c>
      <c r="I24" t="s">
        <v>158</v>
      </c>
      <c r="J24" t="s">
        <v>167</v>
      </c>
      <c r="K24" t="s">
        <v>167</v>
      </c>
      <c r="L24" t="s">
        <v>168</v>
      </c>
      <c r="M24" t="s">
        <v>70</v>
      </c>
      <c r="N24" t="s">
        <v>70</v>
      </c>
      <c r="O24" t="s">
        <v>70</v>
      </c>
      <c r="P24" t="s">
        <v>70</v>
      </c>
      <c r="Q24" t="s">
        <v>70</v>
      </c>
      <c r="R24" t="s">
        <v>22</v>
      </c>
      <c r="S24" t="s">
        <v>169</v>
      </c>
      <c r="T24" t="s">
        <v>145</v>
      </c>
      <c r="U24" t="s">
        <v>169</v>
      </c>
      <c r="V24" t="s">
        <v>170</v>
      </c>
      <c r="W24" t="s">
        <v>171</v>
      </c>
    </row>
    <row r="25" spans="2:23" x14ac:dyDescent="0.2">
      <c r="B25" t="s">
        <v>110</v>
      </c>
      <c r="C25" t="s">
        <v>172</v>
      </c>
      <c r="D25" t="s">
        <v>25</v>
      </c>
      <c r="E25" t="s">
        <v>23</v>
      </c>
      <c r="F25" t="s">
        <v>70</v>
      </c>
      <c r="G25">
        <v>27928</v>
      </c>
      <c r="H25" t="s">
        <v>173</v>
      </c>
      <c r="I25" t="s">
        <v>174</v>
      </c>
      <c r="J25" t="s">
        <v>159</v>
      </c>
      <c r="K25" t="s">
        <v>159</v>
      </c>
      <c r="L25" t="s">
        <v>160</v>
      </c>
      <c r="M25" t="s">
        <v>70</v>
      </c>
      <c r="N25" t="s">
        <v>70</v>
      </c>
      <c r="O25" t="s">
        <v>70</v>
      </c>
      <c r="P25" t="s">
        <v>70</v>
      </c>
      <c r="Q25" t="s">
        <v>70</v>
      </c>
      <c r="R25" t="s">
        <v>22</v>
      </c>
      <c r="S25" t="s">
        <v>161</v>
      </c>
      <c r="T25" t="s">
        <v>145</v>
      </c>
      <c r="U25" t="s">
        <v>161</v>
      </c>
      <c r="V25" t="s">
        <v>175</v>
      </c>
      <c r="W25" t="s">
        <v>176</v>
      </c>
    </row>
    <row r="26" spans="2:23" x14ac:dyDescent="0.2">
      <c r="B26" t="s">
        <v>177</v>
      </c>
      <c r="C26" t="s">
        <v>178</v>
      </c>
      <c r="D26" t="s">
        <v>25</v>
      </c>
      <c r="E26" t="s">
        <v>23</v>
      </c>
      <c r="F26" t="s">
        <v>62</v>
      </c>
      <c r="G26">
        <v>1479</v>
      </c>
      <c r="H26" t="s">
        <v>179</v>
      </c>
      <c r="I26" t="s">
        <v>180</v>
      </c>
      <c r="J26" t="s">
        <v>159</v>
      </c>
      <c r="K26" t="s">
        <v>159</v>
      </c>
      <c r="M26" t="s">
        <v>70</v>
      </c>
      <c r="R26" t="s">
        <v>22</v>
      </c>
      <c r="T26" t="s">
        <v>145</v>
      </c>
      <c r="U26" t="s">
        <v>160</v>
      </c>
      <c r="V26" t="s">
        <v>181</v>
      </c>
      <c r="W26" t="s">
        <v>182</v>
      </c>
    </row>
    <row r="27" spans="2:23" x14ac:dyDescent="0.2">
      <c r="B27" t="s">
        <v>183</v>
      </c>
      <c r="C27" t="s">
        <v>184</v>
      </c>
      <c r="D27" t="s">
        <v>22</v>
      </c>
      <c r="E27" t="s">
        <v>23</v>
      </c>
      <c r="F27" t="s">
        <v>62</v>
      </c>
      <c r="G27">
        <v>2670</v>
      </c>
      <c r="H27" t="s">
        <v>185</v>
      </c>
      <c r="I27" t="s">
        <v>186</v>
      </c>
      <c r="J27" t="s">
        <v>187</v>
      </c>
      <c r="K27" t="s">
        <v>187</v>
      </c>
      <c r="M27" t="s">
        <v>70</v>
      </c>
      <c r="R27" t="s">
        <v>22</v>
      </c>
      <c r="T27" t="s">
        <v>188</v>
      </c>
      <c r="U27" t="s">
        <v>187</v>
      </c>
      <c r="V27" t="s">
        <v>189</v>
      </c>
      <c r="W27" t="s">
        <v>190</v>
      </c>
    </row>
    <row r="28" spans="2:23" x14ac:dyDescent="0.2">
      <c r="B28" t="s">
        <v>191</v>
      </c>
      <c r="C28" t="s">
        <v>192</v>
      </c>
      <c r="D28" t="s">
        <v>0</v>
      </c>
      <c r="E28" t="s">
        <v>23</v>
      </c>
      <c r="F28" t="s">
        <v>68</v>
      </c>
      <c r="G28">
        <v>4669</v>
      </c>
      <c r="H28" t="s">
        <v>193</v>
      </c>
      <c r="I28" t="s">
        <v>194</v>
      </c>
      <c r="J28" t="s">
        <v>187</v>
      </c>
      <c r="K28" t="s">
        <v>187</v>
      </c>
      <c r="M28" t="s">
        <v>70</v>
      </c>
      <c r="R28" t="s">
        <v>22</v>
      </c>
      <c r="T28" t="s">
        <v>188</v>
      </c>
      <c r="U28" t="s">
        <v>187</v>
      </c>
      <c r="V28" t="s">
        <v>195</v>
      </c>
      <c r="W28" t="s">
        <v>196</v>
      </c>
    </row>
    <row r="29" spans="2:23" x14ac:dyDescent="0.2">
      <c r="B29" t="s">
        <v>181</v>
      </c>
      <c r="C29" t="s">
        <v>197</v>
      </c>
      <c r="D29" t="s">
        <v>25</v>
      </c>
      <c r="E29" t="s">
        <v>23</v>
      </c>
      <c r="F29" t="s">
        <v>70</v>
      </c>
      <c r="G29">
        <v>1672</v>
      </c>
      <c r="H29" t="s">
        <v>198</v>
      </c>
      <c r="I29" t="s">
        <v>199</v>
      </c>
      <c r="J29" t="s">
        <v>187</v>
      </c>
      <c r="K29" t="s">
        <v>187</v>
      </c>
      <c r="M29" t="s">
        <v>70</v>
      </c>
      <c r="R29" t="s">
        <v>22</v>
      </c>
      <c r="T29" t="s">
        <v>188</v>
      </c>
      <c r="U29" t="s">
        <v>187</v>
      </c>
      <c r="V29" t="s">
        <v>106</v>
      </c>
      <c r="W29" t="s">
        <v>200</v>
      </c>
    </row>
    <row r="30" spans="2:23" x14ac:dyDescent="0.2">
      <c r="B30" t="s">
        <v>189</v>
      </c>
      <c r="C30" t="s">
        <v>201</v>
      </c>
      <c r="D30" t="s">
        <v>25</v>
      </c>
      <c r="E30" t="s">
        <v>23</v>
      </c>
      <c r="F30" t="s">
        <v>62</v>
      </c>
      <c r="G30">
        <v>7525</v>
      </c>
      <c r="H30" t="s">
        <v>202</v>
      </c>
      <c r="I30" t="s">
        <v>194</v>
      </c>
      <c r="J30" t="s">
        <v>203</v>
      </c>
      <c r="K30" t="s">
        <v>203</v>
      </c>
      <c r="M30" t="s">
        <v>70</v>
      </c>
      <c r="R30" t="s">
        <v>22</v>
      </c>
      <c r="T30" t="s">
        <v>188</v>
      </c>
      <c r="U30" t="s">
        <v>203</v>
      </c>
      <c r="V30" t="s">
        <v>204</v>
      </c>
      <c r="W30" t="s">
        <v>205</v>
      </c>
    </row>
    <row r="31" spans="2:23" x14ac:dyDescent="0.2">
      <c r="B31" t="s">
        <v>206</v>
      </c>
      <c r="C31" t="s">
        <v>207</v>
      </c>
      <c r="D31" t="s">
        <v>23</v>
      </c>
      <c r="E31" t="s">
        <v>23</v>
      </c>
      <c r="F31" t="s">
        <v>60</v>
      </c>
      <c r="G31">
        <v>17811</v>
      </c>
      <c r="H31" t="s">
        <v>208</v>
      </c>
      <c r="I31" t="s">
        <v>209</v>
      </c>
      <c r="J31" t="s">
        <v>210</v>
      </c>
      <c r="K31" t="s">
        <v>210</v>
      </c>
      <c r="M31" t="s">
        <v>70</v>
      </c>
      <c r="R31" t="s">
        <v>22</v>
      </c>
      <c r="T31" t="s">
        <v>188</v>
      </c>
      <c r="U31" t="s">
        <v>210</v>
      </c>
      <c r="V31" t="s">
        <v>106</v>
      </c>
      <c r="W31" t="s">
        <v>211</v>
      </c>
    </row>
    <row r="32" spans="2:23" x14ac:dyDescent="0.2">
      <c r="B32" t="s">
        <v>212</v>
      </c>
      <c r="C32" t="s">
        <v>213</v>
      </c>
      <c r="D32" t="s">
        <v>26</v>
      </c>
      <c r="E32" t="s">
        <v>23</v>
      </c>
      <c r="F32" t="s">
        <v>64</v>
      </c>
      <c r="G32">
        <v>6500</v>
      </c>
      <c r="H32" t="s">
        <v>214</v>
      </c>
      <c r="I32" t="s">
        <v>209</v>
      </c>
      <c r="J32" t="s">
        <v>210</v>
      </c>
      <c r="K32" t="s">
        <v>210</v>
      </c>
      <c r="M32" t="s">
        <v>70</v>
      </c>
      <c r="R32" t="s">
        <v>22</v>
      </c>
      <c r="T32" t="s">
        <v>188</v>
      </c>
      <c r="U32" t="s">
        <v>210</v>
      </c>
      <c r="V32" t="s">
        <v>106</v>
      </c>
      <c r="W32" t="s">
        <v>215</v>
      </c>
    </row>
    <row r="33" spans="2:23" x14ac:dyDescent="0.2">
      <c r="B33" t="s">
        <v>216</v>
      </c>
      <c r="C33" t="s">
        <v>217</v>
      </c>
      <c r="D33" t="s">
        <v>21</v>
      </c>
      <c r="E33" t="s">
        <v>23</v>
      </c>
      <c r="F33" t="s">
        <v>64</v>
      </c>
      <c r="G33">
        <v>9549</v>
      </c>
      <c r="H33" t="s">
        <v>218</v>
      </c>
      <c r="I33" t="s">
        <v>219</v>
      </c>
      <c r="J33" t="s">
        <v>220</v>
      </c>
      <c r="K33" t="s">
        <v>221</v>
      </c>
      <c r="M33" t="s">
        <v>70</v>
      </c>
      <c r="R33" t="s">
        <v>22</v>
      </c>
      <c r="T33" t="s">
        <v>188</v>
      </c>
      <c r="U33" t="s">
        <v>221</v>
      </c>
      <c r="V33" t="s">
        <v>149</v>
      </c>
      <c r="W33" t="s">
        <v>222</v>
      </c>
    </row>
    <row r="34" spans="2:23" x14ac:dyDescent="0.2">
      <c r="B34" t="s">
        <v>204</v>
      </c>
      <c r="C34" t="s">
        <v>223</v>
      </c>
      <c r="D34" t="s">
        <v>22</v>
      </c>
      <c r="E34" t="s">
        <v>23</v>
      </c>
      <c r="F34" t="s">
        <v>60</v>
      </c>
      <c r="G34">
        <v>136000</v>
      </c>
      <c r="H34" t="s">
        <v>224</v>
      </c>
      <c r="I34" t="s">
        <v>225</v>
      </c>
      <c r="J34" t="s">
        <v>225</v>
      </c>
      <c r="L34" t="s">
        <v>221</v>
      </c>
      <c r="M34" t="s">
        <v>70</v>
      </c>
      <c r="N34" t="s">
        <v>70</v>
      </c>
      <c r="O34" t="s">
        <v>70</v>
      </c>
      <c r="P34" t="s">
        <v>70</v>
      </c>
      <c r="Q34" t="s">
        <v>70</v>
      </c>
      <c r="R34" t="s">
        <v>22</v>
      </c>
      <c r="T34" t="s">
        <v>188</v>
      </c>
      <c r="U34" t="s">
        <v>226</v>
      </c>
      <c r="V34" t="s">
        <v>189</v>
      </c>
      <c r="W34" t="s">
        <v>227</v>
      </c>
    </row>
    <row r="35" spans="2:23" x14ac:dyDescent="0.2">
      <c r="B35" t="s">
        <v>228</v>
      </c>
      <c r="C35" t="s">
        <v>229</v>
      </c>
      <c r="D35" t="s">
        <v>22</v>
      </c>
      <c r="E35" t="s">
        <v>23</v>
      </c>
      <c r="F35" t="s">
        <v>62</v>
      </c>
      <c r="G35">
        <v>8467</v>
      </c>
      <c r="H35" t="s">
        <v>230</v>
      </c>
      <c r="I35" t="s">
        <v>231</v>
      </c>
      <c r="J35" t="s">
        <v>220</v>
      </c>
      <c r="K35" t="s">
        <v>221</v>
      </c>
      <c r="M35" t="s">
        <v>70</v>
      </c>
      <c r="R35" t="s">
        <v>22</v>
      </c>
      <c r="T35" t="s">
        <v>188</v>
      </c>
      <c r="U35" t="s">
        <v>221</v>
      </c>
      <c r="V35" t="s">
        <v>104</v>
      </c>
      <c r="W35" t="s">
        <v>232</v>
      </c>
    </row>
    <row r="36" spans="2:23" x14ac:dyDescent="0.2">
      <c r="B36" t="s">
        <v>233</v>
      </c>
      <c r="C36" t="s">
        <v>234</v>
      </c>
      <c r="D36" t="s">
        <v>22</v>
      </c>
      <c r="E36" t="s">
        <v>23</v>
      </c>
      <c r="F36" t="s">
        <v>60</v>
      </c>
      <c r="G36">
        <v>8114</v>
      </c>
      <c r="H36" t="s">
        <v>235</v>
      </c>
      <c r="I36" t="s">
        <v>236</v>
      </c>
      <c r="J36" t="s">
        <v>237</v>
      </c>
      <c r="K36" t="s">
        <v>237</v>
      </c>
      <c r="M36" t="s">
        <v>70</v>
      </c>
      <c r="R36" t="s">
        <v>22</v>
      </c>
      <c r="T36" t="s">
        <v>188</v>
      </c>
      <c r="U36" t="s">
        <v>238</v>
      </c>
      <c r="V36" t="s">
        <v>239</v>
      </c>
      <c r="W36" t="s">
        <v>240</v>
      </c>
    </row>
    <row r="37" spans="2:23" x14ac:dyDescent="0.2">
      <c r="B37" t="s">
        <v>241</v>
      </c>
      <c r="C37" t="s">
        <v>242</v>
      </c>
      <c r="D37" t="s">
        <v>24</v>
      </c>
      <c r="E37" t="s">
        <v>23</v>
      </c>
      <c r="F37" t="s">
        <v>64</v>
      </c>
      <c r="G37">
        <v>73496</v>
      </c>
      <c r="H37" t="s">
        <v>243</v>
      </c>
      <c r="I37" t="s">
        <v>244</v>
      </c>
      <c r="J37" t="s">
        <v>245</v>
      </c>
      <c r="K37" t="s">
        <v>245</v>
      </c>
      <c r="L37" t="s">
        <v>245</v>
      </c>
      <c r="M37" t="s">
        <v>70</v>
      </c>
      <c r="N37" t="s">
        <v>70</v>
      </c>
      <c r="O37" t="s">
        <v>70</v>
      </c>
      <c r="P37" t="s">
        <v>70</v>
      </c>
      <c r="Q37" t="s">
        <v>70</v>
      </c>
      <c r="R37" t="s">
        <v>22</v>
      </c>
      <c r="S37" t="s">
        <v>246</v>
      </c>
      <c r="T37" t="s">
        <v>247</v>
      </c>
      <c r="U37" t="s">
        <v>246</v>
      </c>
      <c r="V37" t="s">
        <v>248</v>
      </c>
      <c r="W37" t="s">
        <v>249</v>
      </c>
    </row>
    <row r="38" spans="2:23" x14ac:dyDescent="0.2">
      <c r="B38" t="s">
        <v>250</v>
      </c>
      <c r="C38" t="s">
        <v>251</v>
      </c>
      <c r="D38" t="s">
        <v>23</v>
      </c>
      <c r="E38" t="s">
        <v>23</v>
      </c>
      <c r="F38" t="s">
        <v>64</v>
      </c>
      <c r="G38">
        <v>737000</v>
      </c>
      <c r="H38" t="s">
        <v>252</v>
      </c>
      <c r="I38" t="s">
        <v>253</v>
      </c>
      <c r="J38" t="s">
        <v>245</v>
      </c>
      <c r="K38" t="s">
        <v>245</v>
      </c>
      <c r="L38" t="s">
        <v>245</v>
      </c>
      <c r="M38" t="s">
        <v>70</v>
      </c>
      <c r="N38" t="s">
        <v>70</v>
      </c>
      <c r="O38" t="s">
        <v>70</v>
      </c>
      <c r="P38" t="s">
        <v>70</v>
      </c>
      <c r="Q38" t="s">
        <v>70</v>
      </c>
      <c r="R38" t="s">
        <v>22</v>
      </c>
      <c r="S38" t="s">
        <v>246</v>
      </c>
      <c r="T38" t="s">
        <v>247</v>
      </c>
      <c r="U38" t="s">
        <v>246</v>
      </c>
      <c r="V38" t="s">
        <v>254</v>
      </c>
      <c r="W38" t="s">
        <v>255</v>
      </c>
    </row>
    <row r="39" spans="2:23" x14ac:dyDescent="0.2">
      <c r="B39" t="s">
        <v>254</v>
      </c>
      <c r="C39" t="s">
        <v>256</v>
      </c>
      <c r="D39" t="s">
        <v>21</v>
      </c>
      <c r="E39" t="s">
        <v>23</v>
      </c>
      <c r="F39" t="s">
        <v>70</v>
      </c>
      <c r="G39">
        <v>9600</v>
      </c>
      <c r="H39" t="s">
        <v>257</v>
      </c>
      <c r="I39" t="s">
        <v>258</v>
      </c>
      <c r="J39" t="s">
        <v>259</v>
      </c>
      <c r="K39" t="s">
        <v>259</v>
      </c>
      <c r="M39" t="s">
        <v>70</v>
      </c>
      <c r="R39" t="s">
        <v>22</v>
      </c>
      <c r="T39" t="s">
        <v>247</v>
      </c>
      <c r="U39" t="s">
        <v>260</v>
      </c>
      <c r="V39" t="s">
        <v>241</v>
      </c>
      <c r="W39" t="s">
        <v>261</v>
      </c>
    </row>
    <row r="40" spans="2:23" x14ac:dyDescent="0.2">
      <c r="B40" t="s">
        <v>262</v>
      </c>
      <c r="C40" t="s">
        <v>263</v>
      </c>
      <c r="D40" t="s">
        <v>21</v>
      </c>
      <c r="E40" t="s">
        <v>23</v>
      </c>
      <c r="F40" t="s">
        <v>60</v>
      </c>
      <c r="G40">
        <v>26362</v>
      </c>
      <c r="H40" t="s">
        <v>264</v>
      </c>
      <c r="I40" t="s">
        <v>265</v>
      </c>
      <c r="J40" t="s">
        <v>259</v>
      </c>
      <c r="K40" t="s">
        <v>259</v>
      </c>
      <c r="M40" t="s">
        <v>70</v>
      </c>
      <c r="N40" t="s">
        <v>70</v>
      </c>
      <c r="O40" t="s">
        <v>70</v>
      </c>
      <c r="P40" t="s">
        <v>70</v>
      </c>
      <c r="Q40" t="s">
        <v>70</v>
      </c>
      <c r="R40" t="s">
        <v>22</v>
      </c>
      <c r="T40" t="s">
        <v>247</v>
      </c>
      <c r="U40" t="s">
        <v>266</v>
      </c>
      <c r="V40" t="s">
        <v>241</v>
      </c>
      <c r="W40" t="s">
        <v>267</v>
      </c>
    </row>
    <row r="41" spans="2:23" x14ac:dyDescent="0.2">
      <c r="B41" t="s">
        <v>268</v>
      </c>
      <c r="C41" t="s">
        <v>269</v>
      </c>
      <c r="D41" t="s">
        <v>25</v>
      </c>
      <c r="E41" t="s">
        <v>23</v>
      </c>
      <c r="F41" t="s">
        <v>60</v>
      </c>
      <c r="G41">
        <v>113198</v>
      </c>
      <c r="H41" t="s">
        <v>270</v>
      </c>
      <c r="I41" t="s">
        <v>271</v>
      </c>
      <c r="J41" t="s">
        <v>271</v>
      </c>
      <c r="K41" t="s">
        <v>271</v>
      </c>
      <c r="M41" t="s">
        <v>70</v>
      </c>
      <c r="N41" t="s">
        <v>70</v>
      </c>
      <c r="O41" t="s">
        <v>70</v>
      </c>
      <c r="P41" t="s">
        <v>70</v>
      </c>
      <c r="Q41" t="s">
        <v>70</v>
      </c>
      <c r="R41" t="s">
        <v>22</v>
      </c>
      <c r="S41" t="s">
        <v>271</v>
      </c>
      <c r="T41" t="s">
        <v>247</v>
      </c>
      <c r="U41" t="s">
        <v>272</v>
      </c>
      <c r="V41" t="s">
        <v>117</v>
      </c>
      <c r="W41" t="s">
        <v>273</v>
      </c>
    </row>
    <row r="42" spans="2:23" x14ac:dyDescent="0.2">
      <c r="B42" t="s">
        <v>274</v>
      </c>
      <c r="C42" t="s">
        <v>275</v>
      </c>
      <c r="D42" t="s">
        <v>23</v>
      </c>
      <c r="E42" t="s">
        <v>23</v>
      </c>
      <c r="F42" t="s">
        <v>66</v>
      </c>
      <c r="G42">
        <v>14892</v>
      </c>
      <c r="H42" t="s">
        <v>276</v>
      </c>
      <c r="I42" t="s">
        <v>277</v>
      </c>
      <c r="J42" t="s">
        <v>277</v>
      </c>
      <c r="K42" t="s">
        <v>277</v>
      </c>
      <c r="M42" t="s">
        <v>70</v>
      </c>
      <c r="N42" t="s">
        <v>70</v>
      </c>
      <c r="O42" t="s">
        <v>70</v>
      </c>
      <c r="P42" t="s">
        <v>70</v>
      </c>
      <c r="Q42" t="s">
        <v>70</v>
      </c>
      <c r="R42" t="s">
        <v>22</v>
      </c>
      <c r="S42" t="s">
        <v>278</v>
      </c>
      <c r="T42" t="s">
        <v>247</v>
      </c>
      <c r="U42" t="s">
        <v>266</v>
      </c>
      <c r="V42" t="s">
        <v>110</v>
      </c>
      <c r="W42" t="s">
        <v>279</v>
      </c>
    </row>
    <row r="43" spans="2:23" x14ac:dyDescent="0.2">
      <c r="B43" t="s">
        <v>280</v>
      </c>
      <c r="C43" t="s">
        <v>281</v>
      </c>
      <c r="D43" t="s">
        <v>23</v>
      </c>
      <c r="E43" t="s">
        <v>23</v>
      </c>
      <c r="F43" t="s">
        <v>64</v>
      </c>
      <c r="G43">
        <v>35800</v>
      </c>
      <c r="H43" t="s">
        <v>282</v>
      </c>
      <c r="I43" t="s">
        <v>283</v>
      </c>
      <c r="J43" t="s">
        <v>277</v>
      </c>
      <c r="K43" t="s">
        <v>277</v>
      </c>
      <c r="R43" t="s">
        <v>284</v>
      </c>
      <c r="V43" t="s">
        <v>285</v>
      </c>
      <c r="W43" t="s">
        <v>286</v>
      </c>
    </row>
    <row r="44" spans="2:23" x14ac:dyDescent="0.2">
      <c r="B44" t="s">
        <v>287</v>
      </c>
      <c r="C44" t="s">
        <v>288</v>
      </c>
      <c r="D44" t="s">
        <v>25</v>
      </c>
      <c r="E44" t="s">
        <v>23</v>
      </c>
      <c r="F44" t="s">
        <v>70</v>
      </c>
      <c r="G44">
        <v>10889</v>
      </c>
      <c r="H44" t="s">
        <v>289</v>
      </c>
      <c r="I44" t="s">
        <v>266</v>
      </c>
      <c r="J44" t="s">
        <v>290</v>
      </c>
      <c r="K44" t="s">
        <v>290</v>
      </c>
      <c r="L44" t="s">
        <v>291</v>
      </c>
      <c r="M44" t="s">
        <v>70</v>
      </c>
      <c r="N44" t="s">
        <v>70</v>
      </c>
      <c r="O44" t="s">
        <v>70</v>
      </c>
      <c r="P44" t="s">
        <v>70</v>
      </c>
      <c r="Q44" t="s">
        <v>70</v>
      </c>
      <c r="R44" t="s">
        <v>22</v>
      </c>
      <c r="S44" t="s">
        <v>292</v>
      </c>
      <c r="T44" t="s">
        <v>247</v>
      </c>
      <c r="U44" t="s">
        <v>293</v>
      </c>
      <c r="V44" t="s">
        <v>177</v>
      </c>
      <c r="W44" t="s">
        <v>294</v>
      </c>
    </row>
    <row r="45" spans="2:23" x14ac:dyDescent="0.2">
      <c r="B45" t="s">
        <v>295</v>
      </c>
      <c r="C45" t="s">
        <v>296</v>
      </c>
      <c r="D45" t="s">
        <v>26</v>
      </c>
      <c r="E45" t="s">
        <v>23</v>
      </c>
      <c r="F45" t="s">
        <v>60</v>
      </c>
      <c r="G45">
        <v>25400</v>
      </c>
      <c r="H45" t="s">
        <v>297</v>
      </c>
      <c r="I45" t="s">
        <v>298</v>
      </c>
      <c r="J45" t="s">
        <v>298</v>
      </c>
      <c r="K45" t="s">
        <v>298</v>
      </c>
      <c r="L45" t="s">
        <v>298</v>
      </c>
      <c r="M45" t="s">
        <v>70</v>
      </c>
      <c r="N45" t="s">
        <v>70</v>
      </c>
      <c r="O45" t="s">
        <v>70</v>
      </c>
      <c r="P45" t="s">
        <v>70</v>
      </c>
      <c r="Q45" t="s">
        <v>70</v>
      </c>
      <c r="R45" t="s">
        <v>22</v>
      </c>
      <c r="S45" t="s">
        <v>299</v>
      </c>
      <c r="T45" t="s">
        <v>247</v>
      </c>
      <c r="U45" t="s">
        <v>299</v>
      </c>
      <c r="V45" t="s">
        <v>239</v>
      </c>
      <c r="W45" t="s">
        <v>300</v>
      </c>
    </row>
    <row r="46" spans="2:23" x14ac:dyDescent="0.2">
      <c r="B46" t="s">
        <v>301</v>
      </c>
      <c r="C46" t="s">
        <v>302</v>
      </c>
      <c r="D46" t="s">
        <v>26</v>
      </c>
      <c r="E46" t="s">
        <v>23</v>
      </c>
      <c r="F46" t="s">
        <v>60</v>
      </c>
      <c r="G46">
        <v>4445</v>
      </c>
      <c r="H46" t="s">
        <v>303</v>
      </c>
      <c r="I46" t="s">
        <v>304</v>
      </c>
      <c r="J46" t="s">
        <v>305</v>
      </c>
      <c r="K46" t="s">
        <v>305</v>
      </c>
      <c r="M46" t="s">
        <v>70</v>
      </c>
      <c r="R46" t="s">
        <v>22</v>
      </c>
      <c r="T46" t="s">
        <v>247</v>
      </c>
      <c r="U46" t="s">
        <v>305</v>
      </c>
      <c r="V46" t="s">
        <v>164</v>
      </c>
      <c r="W46" t="s">
        <v>306</v>
      </c>
    </row>
    <row r="47" spans="2:23" x14ac:dyDescent="0.2">
      <c r="B47" t="s">
        <v>307</v>
      </c>
      <c r="C47" t="s">
        <v>308</v>
      </c>
      <c r="D47" t="s">
        <v>25</v>
      </c>
      <c r="E47" t="s">
        <v>23</v>
      </c>
      <c r="F47" t="s">
        <v>60</v>
      </c>
      <c r="G47">
        <v>14854</v>
      </c>
      <c r="H47" t="s">
        <v>309</v>
      </c>
      <c r="I47" t="s">
        <v>310</v>
      </c>
      <c r="J47" t="s">
        <v>305</v>
      </c>
      <c r="K47" t="s">
        <v>305</v>
      </c>
      <c r="L47" t="s">
        <v>305</v>
      </c>
      <c r="M47" t="s">
        <v>70</v>
      </c>
      <c r="N47" t="s">
        <v>70</v>
      </c>
      <c r="O47" t="s">
        <v>70</v>
      </c>
      <c r="P47" t="s">
        <v>70</v>
      </c>
      <c r="Q47" t="s">
        <v>70</v>
      </c>
      <c r="R47" t="s">
        <v>22</v>
      </c>
      <c r="S47" t="s">
        <v>311</v>
      </c>
      <c r="T47" t="s">
        <v>247</v>
      </c>
      <c r="U47" t="s">
        <v>311</v>
      </c>
      <c r="V47" t="s">
        <v>212</v>
      </c>
      <c r="W47" t="s">
        <v>312</v>
      </c>
    </row>
    <row r="48" spans="2:23" x14ac:dyDescent="0.2">
      <c r="B48" t="s">
        <v>313</v>
      </c>
      <c r="C48" t="s">
        <v>314</v>
      </c>
      <c r="D48" t="s">
        <v>24</v>
      </c>
      <c r="E48" t="s">
        <v>23</v>
      </c>
      <c r="F48" t="s">
        <v>60</v>
      </c>
      <c r="G48">
        <v>15000</v>
      </c>
      <c r="H48" t="s">
        <v>315</v>
      </c>
      <c r="I48" t="s">
        <v>316</v>
      </c>
      <c r="J48" t="s">
        <v>317</v>
      </c>
      <c r="K48" t="s">
        <v>317</v>
      </c>
      <c r="L48" t="s">
        <v>317</v>
      </c>
      <c r="M48" t="s">
        <v>70</v>
      </c>
      <c r="N48" t="s">
        <v>70</v>
      </c>
      <c r="O48" t="s">
        <v>70</v>
      </c>
      <c r="P48" t="s">
        <v>70</v>
      </c>
      <c r="Q48" t="s">
        <v>70</v>
      </c>
      <c r="R48" t="s">
        <v>22</v>
      </c>
      <c r="S48" t="s">
        <v>318</v>
      </c>
      <c r="T48" t="s">
        <v>247</v>
      </c>
      <c r="U48" t="s">
        <v>319</v>
      </c>
      <c r="V48" t="s">
        <v>216</v>
      </c>
      <c r="W48" t="s">
        <v>320</v>
      </c>
    </row>
    <row r="49" spans="2:23" x14ac:dyDescent="0.2">
      <c r="B49" t="s">
        <v>175</v>
      </c>
      <c r="C49" t="s">
        <v>321</v>
      </c>
      <c r="D49" t="s">
        <v>0</v>
      </c>
      <c r="E49" t="s">
        <v>23</v>
      </c>
      <c r="F49" t="s">
        <v>60</v>
      </c>
      <c r="G49">
        <v>9140</v>
      </c>
      <c r="H49" t="s">
        <v>322</v>
      </c>
      <c r="I49" t="s">
        <v>323</v>
      </c>
      <c r="J49" t="s">
        <v>317</v>
      </c>
      <c r="K49" t="s">
        <v>317</v>
      </c>
      <c r="L49" t="s">
        <v>317</v>
      </c>
      <c r="M49" t="s">
        <v>70</v>
      </c>
      <c r="N49" t="s">
        <v>70</v>
      </c>
      <c r="O49" t="s">
        <v>70</v>
      </c>
      <c r="P49" t="s">
        <v>70</v>
      </c>
      <c r="Q49" t="s">
        <v>70</v>
      </c>
      <c r="R49" t="s">
        <v>22</v>
      </c>
      <c r="S49" t="s">
        <v>318</v>
      </c>
      <c r="T49" t="s">
        <v>247</v>
      </c>
      <c r="U49" t="s">
        <v>319</v>
      </c>
      <c r="V49" t="s">
        <v>132</v>
      </c>
      <c r="W49" t="s">
        <v>324</v>
      </c>
    </row>
    <row r="50" spans="2:23" x14ac:dyDescent="0.2">
      <c r="B50" t="s">
        <v>325</v>
      </c>
      <c r="C50" t="s">
        <v>326</v>
      </c>
      <c r="D50" t="s">
        <v>22</v>
      </c>
      <c r="E50" t="s">
        <v>23</v>
      </c>
      <c r="F50" t="s">
        <v>64</v>
      </c>
      <c r="G50">
        <v>1289000</v>
      </c>
      <c r="H50" t="s">
        <v>327</v>
      </c>
      <c r="I50" t="s">
        <v>328</v>
      </c>
      <c r="J50" t="s">
        <v>317</v>
      </c>
      <c r="K50" t="s">
        <v>317</v>
      </c>
      <c r="L50" t="s">
        <v>317</v>
      </c>
      <c r="M50" t="s">
        <v>70</v>
      </c>
      <c r="N50" t="s">
        <v>70</v>
      </c>
      <c r="O50" t="s">
        <v>70</v>
      </c>
      <c r="P50" t="s">
        <v>70</v>
      </c>
      <c r="Q50" t="s">
        <v>70</v>
      </c>
      <c r="R50" t="s">
        <v>22</v>
      </c>
      <c r="S50" t="s">
        <v>318</v>
      </c>
      <c r="T50" t="s">
        <v>247</v>
      </c>
      <c r="U50" t="s">
        <v>319</v>
      </c>
      <c r="V50" t="s">
        <v>112</v>
      </c>
      <c r="W50" t="s">
        <v>329</v>
      </c>
    </row>
    <row r="51" spans="2:23" x14ac:dyDescent="0.2">
      <c r="B51" t="s">
        <v>147</v>
      </c>
      <c r="C51" t="s">
        <v>330</v>
      </c>
      <c r="D51" t="s">
        <v>22</v>
      </c>
      <c r="E51" t="s">
        <v>23</v>
      </c>
      <c r="F51" t="s">
        <v>62</v>
      </c>
      <c r="G51">
        <v>189298</v>
      </c>
      <c r="H51" t="s">
        <v>331</v>
      </c>
      <c r="I51" t="s">
        <v>305</v>
      </c>
      <c r="J51" t="s">
        <v>305</v>
      </c>
      <c r="K51" t="s">
        <v>305</v>
      </c>
      <c r="L51" t="s">
        <v>305</v>
      </c>
      <c r="M51" t="s">
        <v>70</v>
      </c>
      <c r="N51" t="s">
        <v>70</v>
      </c>
      <c r="O51" t="s">
        <v>70</v>
      </c>
      <c r="P51" t="s">
        <v>70</v>
      </c>
      <c r="Q51" t="s">
        <v>70</v>
      </c>
      <c r="R51" t="s">
        <v>22</v>
      </c>
      <c r="S51" t="s">
        <v>332</v>
      </c>
      <c r="T51" t="s">
        <v>247</v>
      </c>
      <c r="U51" t="s">
        <v>333</v>
      </c>
      <c r="V51" t="s">
        <v>125</v>
      </c>
      <c r="W51" t="s">
        <v>334</v>
      </c>
    </row>
    <row r="52" spans="2:23" x14ac:dyDescent="0.2">
      <c r="B52" t="s">
        <v>335</v>
      </c>
      <c r="C52" t="s">
        <v>336</v>
      </c>
      <c r="D52" t="s">
        <v>22</v>
      </c>
      <c r="E52" t="s">
        <v>23</v>
      </c>
      <c r="F52" t="s">
        <v>66</v>
      </c>
      <c r="G52">
        <v>7599</v>
      </c>
      <c r="H52" t="s">
        <v>337</v>
      </c>
      <c r="I52" t="s">
        <v>318</v>
      </c>
      <c r="R52" t="s">
        <v>284</v>
      </c>
      <c r="W52" t="s">
        <v>286</v>
      </c>
    </row>
    <row r="53" spans="2:23" x14ac:dyDescent="0.2">
      <c r="B53" t="s">
        <v>338</v>
      </c>
      <c r="H53" t="s">
        <v>337</v>
      </c>
      <c r="R53" t="s">
        <v>284</v>
      </c>
      <c r="W53" t="s">
        <v>286</v>
      </c>
    </row>
    <row r="54" spans="2:23" x14ac:dyDescent="0.2">
      <c r="B54" t="s">
        <v>339</v>
      </c>
      <c r="H54" t="s">
        <v>337</v>
      </c>
      <c r="R54" t="s">
        <v>284</v>
      </c>
      <c r="W54" t="s">
        <v>286</v>
      </c>
    </row>
    <row r="55" spans="2:23" x14ac:dyDescent="0.2">
      <c r="B55" t="s">
        <v>162</v>
      </c>
      <c r="H55" t="s">
        <v>337</v>
      </c>
      <c r="R55" t="s">
        <v>284</v>
      </c>
      <c r="W55" t="s">
        <v>286</v>
      </c>
    </row>
    <row r="56" spans="2:23" x14ac:dyDescent="0.2">
      <c r="B56" t="s">
        <v>195</v>
      </c>
      <c r="H56" t="s">
        <v>337</v>
      </c>
      <c r="R56" t="s">
        <v>284</v>
      </c>
      <c r="W56" t="s">
        <v>286</v>
      </c>
    </row>
    <row r="57" spans="2:23" x14ac:dyDescent="0.2">
      <c r="B57" t="s">
        <v>340</v>
      </c>
      <c r="H57" t="s">
        <v>337</v>
      </c>
      <c r="R57" t="s">
        <v>284</v>
      </c>
      <c r="W57" t="s">
        <v>286</v>
      </c>
    </row>
    <row r="58" spans="2:23" x14ac:dyDescent="0.2">
      <c r="B58" t="s">
        <v>341</v>
      </c>
      <c r="H58" t="s">
        <v>337</v>
      </c>
      <c r="R58" t="s">
        <v>284</v>
      </c>
      <c r="W58" t="s">
        <v>286</v>
      </c>
    </row>
    <row r="59" spans="2:23" x14ac:dyDescent="0.2">
      <c r="B59" t="s">
        <v>342</v>
      </c>
      <c r="H59" t="s">
        <v>337</v>
      </c>
      <c r="R59" t="s">
        <v>284</v>
      </c>
      <c r="W59" t="s">
        <v>286</v>
      </c>
    </row>
    <row r="60" spans="2:23" x14ac:dyDescent="0.2">
      <c r="B60" t="s">
        <v>343</v>
      </c>
      <c r="H60" t="s">
        <v>337</v>
      </c>
      <c r="R60" t="s">
        <v>284</v>
      </c>
      <c r="W60" t="s">
        <v>286</v>
      </c>
    </row>
    <row r="61" spans="2:23" x14ac:dyDescent="0.2">
      <c r="B61" t="s">
        <v>344</v>
      </c>
      <c r="H61" t="s">
        <v>337</v>
      </c>
      <c r="R61" t="s">
        <v>284</v>
      </c>
      <c r="W61" t="s">
        <v>286</v>
      </c>
    </row>
    <row r="62" spans="2:23" x14ac:dyDescent="0.2">
      <c r="B62" t="s">
        <v>345</v>
      </c>
      <c r="H62" t="s">
        <v>337</v>
      </c>
      <c r="R62" t="s">
        <v>284</v>
      </c>
      <c r="W62" t="s">
        <v>286</v>
      </c>
    </row>
    <row r="63" spans="2:23" x14ac:dyDescent="0.2">
      <c r="B63" t="s">
        <v>346</v>
      </c>
      <c r="H63" t="s">
        <v>337</v>
      </c>
      <c r="R63" t="s">
        <v>284</v>
      </c>
      <c r="W63" t="s">
        <v>286</v>
      </c>
    </row>
    <row r="64" spans="2:23" x14ac:dyDescent="0.2">
      <c r="B64" t="s">
        <v>347</v>
      </c>
      <c r="H64" t="s">
        <v>337</v>
      </c>
      <c r="R64" t="s">
        <v>284</v>
      </c>
      <c r="W64" t="s">
        <v>286</v>
      </c>
    </row>
    <row r="65" spans="2:23" x14ac:dyDescent="0.2">
      <c r="B65" t="s">
        <v>348</v>
      </c>
      <c r="H65" t="s">
        <v>337</v>
      </c>
      <c r="R65" t="s">
        <v>284</v>
      </c>
      <c r="W65" t="s">
        <v>286</v>
      </c>
    </row>
    <row r="66" spans="2:23" x14ac:dyDescent="0.2">
      <c r="B66" t="s">
        <v>136</v>
      </c>
      <c r="H66" t="s">
        <v>337</v>
      </c>
      <c r="R66" t="s">
        <v>284</v>
      </c>
      <c r="W66" t="s">
        <v>286</v>
      </c>
    </row>
    <row r="67" spans="2:23" x14ac:dyDescent="0.2">
      <c r="B67" t="s">
        <v>349</v>
      </c>
      <c r="H67" t="s">
        <v>337</v>
      </c>
      <c r="R67" t="s">
        <v>284</v>
      </c>
      <c r="W67" t="s">
        <v>286</v>
      </c>
    </row>
    <row r="68" spans="2:23" x14ac:dyDescent="0.2">
      <c r="B68" t="s">
        <v>350</v>
      </c>
      <c r="H68" t="s">
        <v>337</v>
      </c>
      <c r="R68" t="s">
        <v>284</v>
      </c>
      <c r="W68" t="s">
        <v>286</v>
      </c>
    </row>
    <row r="69" spans="2:23" x14ac:dyDescent="0.2">
      <c r="B69" t="s">
        <v>351</v>
      </c>
      <c r="H69" t="s">
        <v>337</v>
      </c>
      <c r="R69" t="s">
        <v>284</v>
      </c>
      <c r="W69" t="s">
        <v>286</v>
      </c>
    </row>
    <row r="70" spans="2:23" x14ac:dyDescent="0.2">
      <c r="B70" t="s">
        <v>352</v>
      </c>
      <c r="H70" t="s">
        <v>337</v>
      </c>
      <c r="R70" t="s">
        <v>284</v>
      </c>
      <c r="W70" t="s">
        <v>286</v>
      </c>
    </row>
    <row r="71" spans="2:23" x14ac:dyDescent="0.2">
      <c r="B71" t="s">
        <v>353</v>
      </c>
      <c r="H71" t="s">
        <v>337</v>
      </c>
      <c r="R71" t="s">
        <v>284</v>
      </c>
      <c r="W71" t="s">
        <v>286</v>
      </c>
    </row>
    <row r="72" spans="2:23" x14ac:dyDescent="0.2">
      <c r="B72" t="s">
        <v>354</v>
      </c>
      <c r="H72" t="s">
        <v>337</v>
      </c>
      <c r="R72" t="s">
        <v>284</v>
      </c>
      <c r="W72" t="s">
        <v>286</v>
      </c>
    </row>
    <row r="73" spans="2:23" x14ac:dyDescent="0.2">
      <c r="B73" t="s">
        <v>355</v>
      </c>
      <c r="H73" t="s">
        <v>337</v>
      </c>
      <c r="R73" t="s">
        <v>284</v>
      </c>
      <c r="W73" t="s">
        <v>286</v>
      </c>
    </row>
    <row r="74" spans="2:23" x14ac:dyDescent="0.2">
      <c r="B74" t="s">
        <v>356</v>
      </c>
      <c r="H74" t="s">
        <v>337</v>
      </c>
      <c r="R74" t="s">
        <v>284</v>
      </c>
      <c r="W74" t="s">
        <v>286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des gains</vt:lpstr>
      <vt:lpstr>Feuil1</vt:lpstr>
      <vt:lpstr>Connexion</vt:lpstr>
      <vt:lpstr>'Suivi des gains'!Zone_d_impression</vt:lpstr>
    </vt:vector>
  </TitlesOfParts>
  <Company>Université Paris 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RUSSO</dc:creator>
  <cp:lastModifiedBy>Marlène Coste</cp:lastModifiedBy>
  <cp:lastPrinted>2016-06-08T06:27:48Z</cp:lastPrinted>
  <dcterms:created xsi:type="dcterms:W3CDTF">2005-12-02T12:55:14Z</dcterms:created>
  <dcterms:modified xsi:type="dcterms:W3CDTF">2016-07-28T13:21:23Z</dcterms:modified>
</cp:coreProperties>
</file>