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11580" windowHeight="5775" activeTab="2"/>
  </bookViews>
  <sheets>
    <sheet name="Export_Carnet_Cmde_Narcastet_20" sheetId="1" r:id="rId1"/>
    <sheet name="Feuil1" sheetId="6" r:id="rId2"/>
    <sheet name="Exemple2" sheetId="7" r:id="rId3"/>
    <sheet name="Feuil3" sheetId="8" r:id="rId4"/>
  </sheets>
  <definedNames>
    <definedName name="_xlnm._FilterDatabase" localSheetId="0" hidden="1">Export_Carnet_Cmde_Narcastet_20!$A$1:$K$6</definedName>
    <definedName name="ZoneTCDPotentiel">OFFSET(Export_Carnet_Cmde_Narcastet_20!$A$1,,,COUNTA(Export_Carnet_Cmde_Narcastet_20!$A:$A),COUNTA(Export_Carnet_Cmde_Narcastet_20!$1:$1))</definedName>
  </definedNames>
  <calcPr calcId="145621"/>
</workbook>
</file>

<file path=xl/calcChain.xml><?xml version="1.0" encoding="utf-8"?>
<calcChain xmlns="http://schemas.openxmlformats.org/spreadsheetml/2006/main">
  <c r="AB3" i="7" l="1"/>
  <c r="AC3" i="7"/>
  <c r="AC2" i="7"/>
  <c r="AB2" i="7"/>
  <c r="U3" i="7"/>
  <c r="U2" i="7"/>
  <c r="P3" i="7"/>
  <c r="P2" i="7"/>
  <c r="L3" i="1" l="1"/>
  <c r="L4" i="1"/>
  <c r="L5" i="1"/>
  <c r="L6" i="1"/>
  <c r="L7" i="1"/>
  <c r="L8" i="1"/>
  <c r="L9" i="1"/>
  <c r="L2" i="1"/>
</calcChain>
</file>

<file path=xl/sharedStrings.xml><?xml version="1.0" encoding="utf-8"?>
<sst xmlns="http://schemas.openxmlformats.org/spreadsheetml/2006/main" count="194" uniqueCount="70">
  <si>
    <t>Client</t>
  </si>
  <si>
    <t>N° Cmde</t>
  </si>
  <si>
    <t>Type2</t>
  </si>
  <si>
    <t>Référence</t>
  </si>
  <si>
    <t>Désignation</t>
  </si>
  <si>
    <t>Délai client</t>
  </si>
  <si>
    <t>Délai filiale</t>
  </si>
  <si>
    <t>Qté</t>
  </si>
  <si>
    <t>Qté livrée</t>
  </si>
  <si>
    <t>Reste à livrer</t>
  </si>
  <si>
    <t>Mnt unitaire</t>
  </si>
  <si>
    <t>Prévisionnel</t>
  </si>
  <si>
    <t>Ferme</t>
  </si>
  <si>
    <t>Montant HT</t>
  </si>
  <si>
    <t>A</t>
  </si>
  <si>
    <t>B</t>
  </si>
  <si>
    <t>C</t>
  </si>
  <si>
    <t>D</t>
  </si>
  <si>
    <t>E</t>
  </si>
  <si>
    <t>Bois</t>
  </si>
  <si>
    <t>Vis</t>
  </si>
  <si>
    <t>Plastique</t>
  </si>
  <si>
    <t>Ecrou</t>
  </si>
  <si>
    <t>PVC</t>
  </si>
  <si>
    <t>F</t>
  </si>
  <si>
    <t>Carton</t>
  </si>
  <si>
    <t>G</t>
  </si>
  <si>
    <t>Pierre</t>
  </si>
  <si>
    <t>H</t>
  </si>
  <si>
    <t>Cmde Client</t>
  </si>
  <si>
    <t>Suivi par</t>
  </si>
  <si>
    <t>Type</t>
  </si>
  <si>
    <t>N° Ligne</t>
  </si>
  <si>
    <t>N° CAD</t>
  </si>
  <si>
    <t>Gpe article</t>
  </si>
  <si>
    <t>Famille</t>
  </si>
  <si>
    <t>Sous-famille</t>
  </si>
  <si>
    <t>Ecart</t>
  </si>
  <si>
    <t>Ligne Gelée</t>
  </si>
  <si>
    <t>Type pcs</t>
  </si>
  <si>
    <t>Programme</t>
  </si>
  <si>
    <t>Mode Reglt</t>
  </si>
  <si>
    <t>Cdt Reglt</t>
  </si>
  <si>
    <t>Type Transport</t>
  </si>
  <si>
    <t>MOIS</t>
  </si>
  <si>
    <t>ANNEE</t>
  </si>
  <si>
    <t>SAFRAN HELICOPTER ENGINES</t>
  </si>
  <si>
    <t>PL00013474/2017</t>
  </si>
  <si>
    <t>CASSOU Stéphane</t>
  </si>
  <si>
    <t>Offre mono-société</t>
  </si>
  <si>
    <t>ENVELOPPE LABYRINTHE</t>
  </si>
  <si>
    <t>V_Usinage_Prestation</t>
  </si>
  <si>
    <t>Aéronautique</t>
  </si>
  <si>
    <t>Hélicoptères Civils / Duals</t>
  </si>
  <si>
    <t>Pièces Moteur</t>
  </si>
  <si>
    <t>ARRIEL</t>
  </si>
  <si>
    <t>Virement</t>
  </si>
  <si>
    <t>FM45J</t>
  </si>
  <si>
    <t>Delivered Duty paid</t>
  </si>
  <si>
    <t>Papier</t>
  </si>
  <si>
    <t>Scotch</t>
  </si>
  <si>
    <t>PL1</t>
  </si>
  <si>
    <t>PL2</t>
  </si>
  <si>
    <t>PL3</t>
  </si>
  <si>
    <t>Steph</t>
  </si>
  <si>
    <t>henry</t>
  </si>
  <si>
    <t>29****</t>
  </si>
  <si>
    <t>30****</t>
  </si>
  <si>
    <t>38****</t>
  </si>
  <si>
    <t>Delivered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</si>
</sst>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14" fontId="0" fillId="0" borderId="0" xfId="0" applyNumberFormat="1"/>
    <xf numFmtId="0" fontId="0" fillId="33" borderId="0" xfId="0" applyFill="1"/>
    <xf numFmtId="14" fontId="0" fillId="33" borderId="0" xfId="0" applyNumberFormat="1" applyFill="1"/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676275</xdr:colOff>
          <xdr:row>1</xdr:row>
          <xdr:rowOff>76200</xdr:rowOff>
        </xdr:from>
        <xdr:to>
          <xdr:col>14</xdr:col>
          <xdr:colOff>333375</xdr:colOff>
          <xdr:row>3</xdr:row>
          <xdr:rowOff>123825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 Colonne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723900</xdr:colOff>
          <xdr:row>4</xdr:row>
          <xdr:rowOff>104775</xdr:rowOff>
        </xdr:from>
        <xdr:to>
          <xdr:col>14</xdr:col>
          <xdr:colOff>323850</xdr:colOff>
          <xdr:row>6</xdr:row>
          <xdr:rowOff>142875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123825</xdr:colOff>
          <xdr:row>0</xdr:row>
          <xdr:rowOff>66675</xdr:rowOff>
        </xdr:from>
        <xdr:to>
          <xdr:col>33</xdr:col>
          <xdr:colOff>333375</xdr:colOff>
          <xdr:row>2</xdr:row>
          <xdr:rowOff>47625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AjoutcolV2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228600</xdr:colOff>
          <xdr:row>2</xdr:row>
          <xdr:rowOff>161925</xdr:rowOff>
        </xdr:from>
        <xdr:to>
          <xdr:col>33</xdr:col>
          <xdr:colOff>342900</xdr:colOff>
          <xdr:row>5</xdr:row>
          <xdr:rowOff>47625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SupprV2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12"/>
  <sheetViews>
    <sheetView workbookViewId="0">
      <selection activeCell="M10" sqref="M10"/>
    </sheetView>
  </sheetViews>
  <sheetFormatPr baseColWidth="10" defaultRowHeight="15" x14ac:dyDescent="0.25"/>
  <sheetData>
    <row r="1" spans="1:1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13</v>
      </c>
    </row>
    <row r="2" spans="1:12" x14ac:dyDescent="0.25">
      <c r="A2" t="s">
        <v>14</v>
      </c>
      <c r="B2">
        <v>160</v>
      </c>
      <c r="C2" t="s">
        <v>11</v>
      </c>
      <c r="D2">
        <v>1</v>
      </c>
      <c r="E2" t="s">
        <v>19</v>
      </c>
      <c r="F2" s="1">
        <v>43081</v>
      </c>
      <c r="G2" s="1">
        <v>43081</v>
      </c>
      <c r="H2">
        <v>15</v>
      </c>
      <c r="I2">
        <v>0</v>
      </c>
      <c r="J2">
        <v>2</v>
      </c>
      <c r="K2">
        <v>1500</v>
      </c>
      <c r="L2">
        <f>K2*J2</f>
        <v>3000</v>
      </c>
    </row>
    <row r="3" spans="1:12" x14ac:dyDescent="0.25">
      <c r="A3" t="s">
        <v>15</v>
      </c>
      <c r="B3">
        <v>161</v>
      </c>
      <c r="C3" t="s">
        <v>12</v>
      </c>
      <c r="D3">
        <v>2</v>
      </c>
      <c r="E3" t="s">
        <v>20</v>
      </c>
      <c r="F3" s="1">
        <v>42702</v>
      </c>
      <c r="G3" s="1">
        <v>42702</v>
      </c>
      <c r="H3">
        <v>15</v>
      </c>
      <c r="I3">
        <v>0</v>
      </c>
      <c r="J3">
        <v>20</v>
      </c>
      <c r="K3">
        <v>300</v>
      </c>
      <c r="L3">
        <f t="shared" ref="L3:L9" si="0">K3*J3</f>
        <v>6000</v>
      </c>
    </row>
    <row r="4" spans="1:12" x14ac:dyDescent="0.25">
      <c r="A4" t="s">
        <v>16</v>
      </c>
      <c r="B4">
        <v>162</v>
      </c>
      <c r="C4" t="s">
        <v>12</v>
      </c>
      <c r="D4">
        <v>3</v>
      </c>
      <c r="E4" t="s">
        <v>21</v>
      </c>
      <c r="F4" s="1">
        <v>43032</v>
      </c>
      <c r="G4" s="1">
        <v>43032</v>
      </c>
      <c r="H4">
        <v>15</v>
      </c>
      <c r="I4">
        <v>0</v>
      </c>
      <c r="J4">
        <v>10</v>
      </c>
      <c r="K4">
        <v>5000</v>
      </c>
      <c r="L4">
        <f t="shared" si="0"/>
        <v>50000</v>
      </c>
    </row>
    <row r="5" spans="1:12" x14ac:dyDescent="0.25">
      <c r="A5" t="s">
        <v>17</v>
      </c>
      <c r="B5">
        <v>163</v>
      </c>
      <c r="C5" t="s">
        <v>11</v>
      </c>
      <c r="D5">
        <v>4</v>
      </c>
      <c r="E5" t="s">
        <v>22</v>
      </c>
      <c r="F5" s="1">
        <v>43007</v>
      </c>
      <c r="G5" s="1">
        <v>43007</v>
      </c>
      <c r="H5">
        <v>15</v>
      </c>
      <c r="I5">
        <v>0</v>
      </c>
      <c r="J5">
        <v>15</v>
      </c>
      <c r="K5">
        <v>150</v>
      </c>
      <c r="L5">
        <f t="shared" si="0"/>
        <v>2250</v>
      </c>
    </row>
    <row r="6" spans="1:12" x14ac:dyDescent="0.25">
      <c r="A6" s="2" t="s">
        <v>18</v>
      </c>
      <c r="B6" s="2">
        <v>164</v>
      </c>
      <c r="C6" s="2" t="s">
        <v>11</v>
      </c>
      <c r="D6" s="2">
        <v>5</v>
      </c>
      <c r="E6" s="2" t="s">
        <v>23</v>
      </c>
      <c r="F6" s="3">
        <v>42970</v>
      </c>
      <c r="G6" s="3">
        <v>42970</v>
      </c>
      <c r="H6" s="2">
        <v>15</v>
      </c>
      <c r="I6" s="2">
        <v>0</v>
      </c>
      <c r="J6" s="2">
        <v>3</v>
      </c>
      <c r="K6" s="2">
        <v>8000</v>
      </c>
      <c r="L6">
        <f t="shared" si="0"/>
        <v>24000</v>
      </c>
    </row>
    <row r="7" spans="1:12" x14ac:dyDescent="0.25">
      <c r="A7" s="2" t="s">
        <v>24</v>
      </c>
      <c r="B7" s="2">
        <v>165</v>
      </c>
      <c r="C7" s="2" t="s">
        <v>12</v>
      </c>
      <c r="D7" s="2">
        <v>6</v>
      </c>
      <c r="E7" s="2" t="s">
        <v>25</v>
      </c>
      <c r="F7" s="3">
        <v>42005</v>
      </c>
      <c r="G7" s="3">
        <v>42005</v>
      </c>
      <c r="H7" s="2">
        <v>38</v>
      </c>
      <c r="I7" s="2">
        <v>0</v>
      </c>
      <c r="J7" s="2">
        <v>30</v>
      </c>
      <c r="K7" s="2">
        <v>50</v>
      </c>
      <c r="L7">
        <f t="shared" si="0"/>
        <v>1500</v>
      </c>
    </row>
    <row r="8" spans="1:12" x14ac:dyDescent="0.25">
      <c r="A8" s="2" t="s">
        <v>26</v>
      </c>
      <c r="B8" s="2">
        <v>166</v>
      </c>
      <c r="C8" s="2" t="s">
        <v>12</v>
      </c>
      <c r="D8" s="2">
        <v>7</v>
      </c>
      <c r="E8" s="2" t="s">
        <v>27</v>
      </c>
      <c r="F8" s="3">
        <v>41640</v>
      </c>
      <c r="G8" s="3">
        <v>41640</v>
      </c>
      <c r="H8" s="2">
        <v>28</v>
      </c>
      <c r="I8" s="2">
        <v>0</v>
      </c>
      <c r="J8" s="2">
        <v>15</v>
      </c>
      <c r="K8" s="2">
        <v>60</v>
      </c>
      <c r="L8">
        <f t="shared" si="0"/>
        <v>900</v>
      </c>
    </row>
    <row r="9" spans="1:12" x14ac:dyDescent="0.25">
      <c r="A9" s="2" t="s">
        <v>28</v>
      </c>
      <c r="B9" s="2">
        <v>167</v>
      </c>
      <c r="C9" s="2" t="s">
        <v>11</v>
      </c>
      <c r="D9" s="2">
        <v>8</v>
      </c>
      <c r="E9" s="2" t="s">
        <v>27</v>
      </c>
      <c r="F9" s="3">
        <v>42302</v>
      </c>
      <c r="G9" s="3">
        <v>42302</v>
      </c>
      <c r="H9" s="2">
        <v>2</v>
      </c>
      <c r="I9" s="2">
        <v>0</v>
      </c>
      <c r="J9" s="2">
        <v>5</v>
      </c>
      <c r="K9" s="2">
        <v>1000</v>
      </c>
      <c r="L9">
        <f t="shared" si="0"/>
        <v>5000</v>
      </c>
    </row>
    <row r="10" spans="1:12" x14ac:dyDescent="0.25">
      <c r="A10" s="2"/>
      <c r="B10" s="2"/>
      <c r="C10" s="2"/>
      <c r="D10" s="2"/>
      <c r="E10" s="2"/>
      <c r="F10" s="3"/>
      <c r="G10" s="3"/>
      <c r="H10" s="2"/>
      <c r="I10" s="2"/>
      <c r="J10" s="2"/>
      <c r="K10" s="2"/>
    </row>
    <row r="11" spans="1:12" x14ac:dyDescent="0.25">
      <c r="A11" s="2"/>
      <c r="B11" s="2"/>
      <c r="C11" s="2"/>
      <c r="D11" s="2"/>
      <c r="E11" s="2"/>
      <c r="F11" s="3"/>
      <c r="G11" s="3"/>
      <c r="H11" s="2"/>
      <c r="I11" s="2"/>
      <c r="J11" s="2"/>
      <c r="K11" s="2"/>
    </row>
    <row r="12" spans="1:12" x14ac:dyDescent="0.25">
      <c r="A12" s="2"/>
      <c r="B12" s="2"/>
      <c r="C12" s="2"/>
      <c r="D12" s="2"/>
      <c r="E12" s="2"/>
      <c r="F12" s="3"/>
      <c r="G12" s="3"/>
      <c r="H12" s="2"/>
      <c r="I12" s="2"/>
      <c r="J12" s="2"/>
      <c r="K12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joutColonne">
                <anchor moveWithCells="1" sizeWithCells="1">
                  <from>
                    <xdr:col>12</xdr:col>
                    <xdr:colOff>676275</xdr:colOff>
                    <xdr:row>1</xdr:row>
                    <xdr:rowOff>76200</xdr:rowOff>
                  </from>
                  <to>
                    <xdr:col>14</xdr:col>
                    <xdr:colOff>333375</xdr:colOff>
                    <xdr:row>3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Suppression">
                <anchor moveWithCells="1" sizeWithCells="1">
                  <from>
                    <xdr:col>12</xdr:col>
                    <xdr:colOff>723900</xdr:colOff>
                    <xdr:row>4</xdr:row>
                    <xdr:rowOff>104775</xdr:rowOff>
                  </from>
                  <to>
                    <xdr:col>14</xdr:col>
                    <xdr:colOff>323850</xdr:colOff>
                    <xdr:row>6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9"/>
  <sheetViews>
    <sheetView workbookViewId="0">
      <selection sqref="A1:K9"/>
    </sheetView>
  </sheetViews>
  <sheetFormatPr baseColWidth="10" defaultRowHeight="15" x14ac:dyDescent="0.25"/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</row>
    <row r="2" spans="1:11" x14ac:dyDescent="0.25">
      <c r="A2" t="s">
        <v>14</v>
      </c>
      <c r="B2">
        <v>160</v>
      </c>
      <c r="C2" t="s">
        <v>11</v>
      </c>
      <c r="D2">
        <v>1</v>
      </c>
      <c r="E2" t="s">
        <v>19</v>
      </c>
      <c r="F2" s="1">
        <v>43081</v>
      </c>
      <c r="G2" s="1">
        <v>43081</v>
      </c>
      <c r="H2">
        <v>15</v>
      </c>
      <c r="I2">
        <v>0</v>
      </c>
      <c r="J2">
        <v>2</v>
      </c>
      <c r="K2">
        <v>1500</v>
      </c>
    </row>
    <row r="3" spans="1:11" x14ac:dyDescent="0.25">
      <c r="A3" t="s">
        <v>15</v>
      </c>
      <c r="B3">
        <v>161</v>
      </c>
      <c r="C3" t="s">
        <v>12</v>
      </c>
      <c r="D3">
        <v>2</v>
      </c>
      <c r="E3" t="s">
        <v>20</v>
      </c>
      <c r="F3" s="1">
        <v>42702</v>
      </c>
      <c r="G3" s="1">
        <v>42702</v>
      </c>
      <c r="H3">
        <v>15</v>
      </c>
      <c r="I3">
        <v>0</v>
      </c>
      <c r="J3">
        <v>20</v>
      </c>
      <c r="K3">
        <v>300</v>
      </c>
    </row>
    <row r="4" spans="1:11" x14ac:dyDescent="0.25">
      <c r="A4" t="s">
        <v>16</v>
      </c>
      <c r="B4">
        <v>162</v>
      </c>
      <c r="C4" t="s">
        <v>12</v>
      </c>
      <c r="D4">
        <v>3</v>
      </c>
      <c r="E4" t="s">
        <v>21</v>
      </c>
      <c r="F4" s="1">
        <v>43032</v>
      </c>
      <c r="G4" s="1">
        <v>43032</v>
      </c>
      <c r="H4">
        <v>15</v>
      </c>
      <c r="I4">
        <v>0</v>
      </c>
      <c r="J4">
        <v>10</v>
      </c>
      <c r="K4">
        <v>5000</v>
      </c>
    </row>
    <row r="5" spans="1:11" x14ac:dyDescent="0.25">
      <c r="A5" t="s">
        <v>17</v>
      </c>
      <c r="B5">
        <v>163</v>
      </c>
      <c r="C5" t="s">
        <v>11</v>
      </c>
      <c r="D5">
        <v>4</v>
      </c>
      <c r="E5" t="s">
        <v>22</v>
      </c>
      <c r="F5" s="1">
        <v>43007</v>
      </c>
      <c r="G5" s="1">
        <v>43007</v>
      </c>
      <c r="H5">
        <v>15</v>
      </c>
      <c r="I5">
        <v>0</v>
      </c>
      <c r="J5">
        <v>15</v>
      </c>
      <c r="K5">
        <v>150</v>
      </c>
    </row>
    <row r="6" spans="1:11" x14ac:dyDescent="0.25">
      <c r="A6" s="2" t="s">
        <v>18</v>
      </c>
      <c r="B6" s="2">
        <v>164</v>
      </c>
      <c r="C6" s="2" t="s">
        <v>11</v>
      </c>
      <c r="D6" s="2">
        <v>5</v>
      </c>
      <c r="E6" s="2" t="s">
        <v>23</v>
      </c>
      <c r="F6" s="3">
        <v>42970</v>
      </c>
      <c r="G6" s="3">
        <v>42970</v>
      </c>
      <c r="H6" s="2">
        <v>15</v>
      </c>
      <c r="I6" s="2">
        <v>0</v>
      </c>
      <c r="J6" s="2">
        <v>3</v>
      </c>
      <c r="K6" s="2">
        <v>8000</v>
      </c>
    </row>
    <row r="7" spans="1:11" x14ac:dyDescent="0.25">
      <c r="A7" s="2" t="s">
        <v>24</v>
      </c>
      <c r="B7" s="2">
        <v>165</v>
      </c>
      <c r="C7" s="2" t="s">
        <v>12</v>
      </c>
      <c r="D7" s="2">
        <v>6</v>
      </c>
      <c r="E7" s="2" t="s">
        <v>25</v>
      </c>
      <c r="F7" s="3">
        <v>42005</v>
      </c>
      <c r="G7" s="3">
        <v>42005</v>
      </c>
      <c r="H7" s="2">
        <v>38</v>
      </c>
      <c r="I7" s="2">
        <v>0</v>
      </c>
      <c r="J7" s="2">
        <v>30</v>
      </c>
      <c r="K7" s="2">
        <v>50</v>
      </c>
    </row>
    <row r="8" spans="1:11" x14ac:dyDescent="0.25">
      <c r="A8" s="2" t="s">
        <v>26</v>
      </c>
      <c r="B8" s="2">
        <v>166</v>
      </c>
      <c r="C8" s="2" t="s">
        <v>12</v>
      </c>
      <c r="D8" s="2">
        <v>7</v>
      </c>
      <c r="E8" s="2" t="s">
        <v>27</v>
      </c>
      <c r="F8" s="3">
        <v>41640</v>
      </c>
      <c r="G8" s="3">
        <v>41640</v>
      </c>
      <c r="H8" s="2">
        <v>28</v>
      </c>
      <c r="I8" s="2">
        <v>0</v>
      </c>
      <c r="J8" s="2">
        <v>15</v>
      </c>
      <c r="K8" s="2">
        <v>60</v>
      </c>
    </row>
    <row r="9" spans="1:11" x14ac:dyDescent="0.25">
      <c r="A9" s="2" t="s">
        <v>28</v>
      </c>
      <c r="B9" s="2">
        <v>167</v>
      </c>
      <c r="C9" s="2" t="s">
        <v>11</v>
      </c>
      <c r="D9" s="2">
        <v>8</v>
      </c>
      <c r="E9" s="2" t="s">
        <v>27</v>
      </c>
      <c r="F9" s="3">
        <v>42302</v>
      </c>
      <c r="G9" s="3">
        <v>42302</v>
      </c>
      <c r="H9" s="2">
        <v>2</v>
      </c>
      <c r="I9" s="2">
        <v>0</v>
      </c>
      <c r="J9" s="2">
        <v>5</v>
      </c>
      <c r="K9" s="2">
        <v>1000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C4"/>
  <sheetViews>
    <sheetView tabSelected="1" workbookViewId="0">
      <selection activeCell="AB2" sqref="AB2:AC3"/>
    </sheetView>
  </sheetViews>
  <sheetFormatPr baseColWidth="10" defaultRowHeight="15" x14ac:dyDescent="0.25"/>
  <sheetData>
    <row r="1" spans="1:29" x14ac:dyDescent="0.25">
      <c r="A1" t="s">
        <v>0</v>
      </c>
      <c r="B1" t="s">
        <v>1</v>
      </c>
      <c r="C1" t="s">
        <v>29</v>
      </c>
      <c r="D1" t="s">
        <v>30</v>
      </c>
      <c r="E1" t="s">
        <v>31</v>
      </c>
      <c r="F1" t="s">
        <v>32</v>
      </c>
      <c r="G1" t="s">
        <v>33</v>
      </c>
      <c r="H1" t="s">
        <v>2</v>
      </c>
      <c r="I1" t="s">
        <v>3</v>
      </c>
      <c r="J1" t="s">
        <v>4</v>
      </c>
      <c r="K1" t="s">
        <v>34</v>
      </c>
      <c r="L1" t="s">
        <v>35</v>
      </c>
      <c r="M1" t="s">
        <v>36</v>
      </c>
      <c r="N1" t="s">
        <v>5</v>
      </c>
      <c r="O1" t="s">
        <v>6</v>
      </c>
      <c r="P1" t="s">
        <v>37</v>
      </c>
      <c r="Q1" t="s">
        <v>7</v>
      </c>
      <c r="R1" t="s">
        <v>8</v>
      </c>
      <c r="S1" t="s">
        <v>9</v>
      </c>
      <c r="T1" t="s">
        <v>10</v>
      </c>
      <c r="U1" t="s">
        <v>13</v>
      </c>
      <c r="V1" t="s">
        <v>38</v>
      </c>
      <c r="W1" t="s">
        <v>39</v>
      </c>
      <c r="X1" t="s">
        <v>40</v>
      </c>
      <c r="Y1" t="s">
        <v>41</v>
      </c>
      <c r="Z1" t="s">
        <v>42</v>
      </c>
      <c r="AA1" t="s">
        <v>43</v>
      </c>
      <c r="AB1" t="s">
        <v>44</v>
      </c>
      <c r="AC1" t="s">
        <v>45</v>
      </c>
    </row>
    <row r="2" spans="1:29" x14ac:dyDescent="0.25">
      <c r="A2" t="s">
        <v>14</v>
      </c>
      <c r="B2">
        <v>161</v>
      </c>
      <c r="C2" t="s">
        <v>61</v>
      </c>
      <c r="D2" t="s">
        <v>64</v>
      </c>
      <c r="F2">
        <v>10</v>
      </c>
      <c r="H2" t="s">
        <v>11</v>
      </c>
      <c r="I2" t="s">
        <v>66</v>
      </c>
      <c r="J2" t="s">
        <v>27</v>
      </c>
      <c r="N2" s="1">
        <v>43081</v>
      </c>
      <c r="O2" s="1">
        <v>43081</v>
      </c>
      <c r="P2" s="4">
        <f>O2-N2</f>
        <v>0</v>
      </c>
      <c r="Q2">
        <v>15</v>
      </c>
      <c r="R2">
        <v>0</v>
      </c>
      <c r="S2">
        <v>15</v>
      </c>
      <c r="T2">
        <v>1041.1199999999999</v>
      </c>
      <c r="U2">
        <f>T2*S2</f>
        <v>15616.8</v>
      </c>
      <c r="V2">
        <v>0</v>
      </c>
      <c r="Y2" t="s">
        <v>56</v>
      </c>
      <c r="Z2" t="s">
        <v>57</v>
      </c>
      <c r="AA2" t="s">
        <v>69</v>
      </c>
      <c r="AB2">
        <f>MONTH(O2)</f>
        <v>12</v>
      </c>
      <c r="AC2">
        <f>YEAR(O2)</f>
        <v>2017</v>
      </c>
    </row>
    <row r="3" spans="1:29" x14ac:dyDescent="0.25">
      <c r="A3" t="s">
        <v>15</v>
      </c>
      <c r="B3">
        <v>162</v>
      </c>
      <c r="C3" t="s">
        <v>62</v>
      </c>
      <c r="D3" t="s">
        <v>64</v>
      </c>
      <c r="F3">
        <v>9</v>
      </c>
      <c r="H3" t="s">
        <v>12</v>
      </c>
      <c r="I3" t="s">
        <v>67</v>
      </c>
      <c r="J3" t="s">
        <v>59</v>
      </c>
      <c r="N3" s="1">
        <v>42702</v>
      </c>
      <c r="O3" s="1">
        <v>42702</v>
      </c>
      <c r="P3" s="4">
        <f>O3-N3</f>
        <v>0</v>
      </c>
      <c r="Q3">
        <v>15</v>
      </c>
      <c r="R3">
        <v>0</v>
      </c>
      <c r="S3">
        <v>15</v>
      </c>
      <c r="T3">
        <v>1041.1199999999999</v>
      </c>
      <c r="U3">
        <f>T3*S3</f>
        <v>15616.8</v>
      </c>
      <c r="V3">
        <v>0</v>
      </c>
      <c r="Y3" t="s">
        <v>56</v>
      </c>
      <c r="Z3" t="s">
        <v>57</v>
      </c>
      <c r="AA3" t="s">
        <v>69</v>
      </c>
      <c r="AB3">
        <f>MONTH(O3)</f>
        <v>11</v>
      </c>
      <c r="AC3">
        <f>YEAR(O3)</f>
        <v>2016</v>
      </c>
    </row>
    <row r="4" spans="1:29" x14ac:dyDescent="0.25">
      <c r="A4" t="s">
        <v>16</v>
      </c>
      <c r="B4">
        <v>163</v>
      </c>
      <c r="C4" t="s">
        <v>63</v>
      </c>
      <c r="D4" t="s">
        <v>65</v>
      </c>
      <c r="F4">
        <v>8</v>
      </c>
      <c r="H4" t="s">
        <v>11</v>
      </c>
      <c r="I4" t="s">
        <v>68</v>
      </c>
      <c r="J4" t="s">
        <v>60</v>
      </c>
      <c r="N4" s="1">
        <v>43032</v>
      </c>
      <c r="O4" s="1">
        <v>43032</v>
      </c>
      <c r="P4" s="1"/>
      <c r="Q4">
        <v>15</v>
      </c>
      <c r="R4">
        <v>0</v>
      </c>
      <c r="S4">
        <v>15</v>
      </c>
      <c r="T4">
        <v>1041.1199999999999</v>
      </c>
      <c r="V4">
        <v>0</v>
      </c>
      <c r="Y4" t="s">
        <v>56</v>
      </c>
      <c r="Z4" t="s">
        <v>57</v>
      </c>
      <c r="AA4" t="s">
        <v>69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Ajoutcolv2">
                <anchor moveWithCells="1" sizeWithCells="1">
                  <from>
                    <xdr:col>32</xdr:col>
                    <xdr:colOff>123825</xdr:colOff>
                    <xdr:row>0</xdr:row>
                    <xdr:rowOff>66675</xdr:rowOff>
                  </from>
                  <to>
                    <xdr:col>33</xdr:col>
                    <xdr:colOff>333375</xdr:colOff>
                    <xdr:row>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SupprV2">
                <anchor moveWithCells="1" sizeWithCells="1">
                  <from>
                    <xdr:col>32</xdr:col>
                    <xdr:colOff>228600</xdr:colOff>
                    <xdr:row>2</xdr:row>
                    <xdr:rowOff>161925</xdr:rowOff>
                  </from>
                  <to>
                    <xdr:col>33</xdr:col>
                    <xdr:colOff>342900</xdr:colOff>
                    <xdr:row>5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4"/>
  <sheetViews>
    <sheetView workbookViewId="0">
      <selection sqref="A1:Y4"/>
    </sheetView>
  </sheetViews>
  <sheetFormatPr baseColWidth="10" defaultRowHeight="15" x14ac:dyDescent="0.25"/>
  <sheetData>
    <row r="1" spans="1:25" x14ac:dyDescent="0.25">
      <c r="A1" t="s">
        <v>0</v>
      </c>
      <c r="B1" t="s">
        <v>1</v>
      </c>
      <c r="C1" t="s">
        <v>29</v>
      </c>
      <c r="D1" t="s">
        <v>30</v>
      </c>
      <c r="E1" t="s">
        <v>31</v>
      </c>
      <c r="F1" t="s">
        <v>32</v>
      </c>
      <c r="G1" t="s">
        <v>33</v>
      </c>
      <c r="H1" t="s">
        <v>2</v>
      </c>
      <c r="I1" t="s">
        <v>3</v>
      </c>
      <c r="J1" t="s">
        <v>4</v>
      </c>
      <c r="K1" t="s">
        <v>34</v>
      </c>
      <c r="L1" t="s">
        <v>35</v>
      </c>
      <c r="M1" t="s">
        <v>36</v>
      </c>
      <c r="N1" t="s">
        <v>5</v>
      </c>
      <c r="O1" t="s">
        <v>6</v>
      </c>
      <c r="P1" t="s">
        <v>7</v>
      </c>
      <c r="Q1" t="s">
        <v>8</v>
      </c>
      <c r="R1" t="s">
        <v>9</v>
      </c>
      <c r="S1" t="s">
        <v>10</v>
      </c>
      <c r="T1" t="s">
        <v>38</v>
      </c>
      <c r="U1" t="s">
        <v>39</v>
      </c>
      <c r="V1" t="s">
        <v>40</v>
      </c>
      <c r="W1" t="s">
        <v>41</v>
      </c>
      <c r="X1" t="s">
        <v>42</v>
      </c>
      <c r="Y1" t="s">
        <v>43</v>
      </c>
    </row>
    <row r="2" spans="1:25" x14ac:dyDescent="0.25">
      <c r="A2" t="s">
        <v>46</v>
      </c>
      <c r="B2">
        <v>160024</v>
      </c>
      <c r="C2" t="s">
        <v>47</v>
      </c>
      <c r="D2" t="s">
        <v>48</v>
      </c>
      <c r="E2" t="s">
        <v>49</v>
      </c>
      <c r="F2">
        <v>10</v>
      </c>
      <c r="H2" t="s">
        <v>11</v>
      </c>
      <c r="I2">
        <v>292377890</v>
      </c>
      <c r="J2" t="s">
        <v>50</v>
      </c>
      <c r="K2" t="s">
        <v>51</v>
      </c>
      <c r="L2" t="s">
        <v>52</v>
      </c>
      <c r="M2" t="s">
        <v>53</v>
      </c>
      <c r="N2" s="1">
        <v>43081</v>
      </c>
      <c r="O2" s="1">
        <v>43081</v>
      </c>
      <c r="P2">
        <v>15</v>
      </c>
      <c r="Q2">
        <v>0</v>
      </c>
      <c r="R2">
        <v>15</v>
      </c>
      <c r="S2">
        <v>1041.1199999999999</v>
      </c>
      <c r="T2">
        <v>0</v>
      </c>
      <c r="U2" t="s">
        <v>54</v>
      </c>
      <c r="V2" t="s">
        <v>55</v>
      </c>
      <c r="W2" t="s">
        <v>56</v>
      </c>
      <c r="X2" t="s">
        <v>57</v>
      </c>
      <c r="Y2" t="s">
        <v>58</v>
      </c>
    </row>
    <row r="3" spans="1:25" x14ac:dyDescent="0.25">
      <c r="A3" t="s">
        <v>46</v>
      </c>
      <c r="B3">
        <v>160024</v>
      </c>
      <c r="C3" t="s">
        <v>47</v>
      </c>
      <c r="D3" t="s">
        <v>48</v>
      </c>
      <c r="E3" t="s">
        <v>49</v>
      </c>
      <c r="F3">
        <v>9</v>
      </c>
      <c r="H3" t="s">
        <v>11</v>
      </c>
      <c r="I3">
        <v>292377890</v>
      </c>
      <c r="J3" t="s">
        <v>50</v>
      </c>
      <c r="K3" t="s">
        <v>51</v>
      </c>
      <c r="L3" t="s">
        <v>52</v>
      </c>
      <c r="M3" t="s">
        <v>53</v>
      </c>
      <c r="N3" s="1">
        <v>43067</v>
      </c>
      <c r="O3" s="1">
        <v>43067</v>
      </c>
      <c r="P3">
        <v>15</v>
      </c>
      <c r="Q3">
        <v>0</v>
      </c>
      <c r="R3">
        <v>15</v>
      </c>
      <c r="S3">
        <v>1041.1199999999999</v>
      </c>
      <c r="T3">
        <v>0</v>
      </c>
      <c r="U3" t="s">
        <v>54</v>
      </c>
      <c r="V3" t="s">
        <v>55</v>
      </c>
      <c r="W3" t="s">
        <v>56</v>
      </c>
      <c r="X3" t="s">
        <v>57</v>
      </c>
      <c r="Y3" t="s">
        <v>58</v>
      </c>
    </row>
    <row r="4" spans="1:25" x14ac:dyDescent="0.25">
      <c r="A4" t="s">
        <v>46</v>
      </c>
      <c r="B4">
        <v>160024</v>
      </c>
      <c r="C4" t="s">
        <v>47</v>
      </c>
      <c r="D4" t="s">
        <v>48</v>
      </c>
      <c r="E4" t="s">
        <v>49</v>
      </c>
      <c r="F4">
        <v>8</v>
      </c>
      <c r="H4" t="s">
        <v>11</v>
      </c>
      <c r="I4">
        <v>292377890</v>
      </c>
      <c r="J4" t="s">
        <v>50</v>
      </c>
      <c r="K4" t="s">
        <v>51</v>
      </c>
      <c r="L4" t="s">
        <v>52</v>
      </c>
      <c r="M4" t="s">
        <v>53</v>
      </c>
      <c r="N4" s="1">
        <v>43032</v>
      </c>
      <c r="O4" s="1">
        <v>43032</v>
      </c>
      <c r="P4">
        <v>15</v>
      </c>
      <c r="Q4">
        <v>0</v>
      </c>
      <c r="R4">
        <v>15</v>
      </c>
      <c r="S4">
        <v>1041.1199999999999</v>
      </c>
      <c r="T4">
        <v>0</v>
      </c>
      <c r="U4" t="s">
        <v>54</v>
      </c>
      <c r="V4" t="s">
        <v>55</v>
      </c>
      <c r="W4" t="s">
        <v>56</v>
      </c>
      <c r="X4" t="s">
        <v>57</v>
      </c>
      <c r="Y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Export_Carnet_Cmde_Narcastet_20</vt:lpstr>
      <vt:lpstr>Feuil1</vt:lpstr>
      <vt:lpstr>Exemple2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Marlène Coste</dc:creator>
  <cp:lastModifiedBy>Marlène Coste</cp:lastModifiedBy>
  <dcterms:created xsi:type="dcterms:W3CDTF">2016-06-06T09:34:38Z</dcterms:created>
  <dcterms:modified xsi:type="dcterms:W3CDTF">2016-06-15T13:51:55Z</dcterms:modified>
</cp:coreProperties>
</file>