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240" yWindow="135" windowWidth="19320" windowHeight="8010" activeTab="3"/>
  </bookViews>
  <sheets>
    <sheet name="ARTICLES_CATEGORIES" sheetId="4" r:id="rId1"/>
    <sheet name="ARTICLES_SAISIE" sheetId="1" r:id="rId2"/>
    <sheet name="ARTICLES_LISTES" sheetId="2" r:id="rId3"/>
    <sheet name="EXPLICATION" sheetId="3" r:id="rId4"/>
  </sheets>
  <definedNames>
    <definedName name="Catégorie1">ARTICLES_LISTES!$A$4:$A$25</definedName>
    <definedName name="Catégorie2">ARTICLES_LISTES!$B$4:$B$25</definedName>
    <definedName name="Catégorie3">ARTICLES_LISTES!$C$4:$C$25</definedName>
    <definedName name="Catégorie4">ARTICLES_LISTES!$D$4:$D$25</definedName>
    <definedName name="CATEGORIES">TAB_CATEGORIES_ARTICLES[LIBELLE]</definedName>
    <definedName name="cats">TAB_CATEG_ARTICLES_LISTES[#Headers]</definedName>
    <definedName name="dept">ARTICLES_LISTES!$A$3</definedName>
  </definedNames>
  <calcPr calcId="145621"/>
</workbook>
</file>

<file path=xl/calcChain.xml><?xml version="1.0" encoding="utf-8"?>
<calcChain xmlns="http://schemas.openxmlformats.org/spreadsheetml/2006/main">
  <c r="E4" i="2" l="1" a="1"/>
  <c r="E4" i="2" s="1"/>
  <c r="A4" i="2" a="1"/>
  <c r="A4" i="2" s="1"/>
  <c r="B4" i="2" a="1"/>
  <c r="B4" i="2" s="1"/>
  <c r="C4" i="2" a="1"/>
  <c r="C4" i="2" s="1"/>
  <c r="D4" i="2" a="1"/>
  <c r="D4" i="2" s="1"/>
  <c r="E5" i="2" l="1" a="1"/>
  <c r="E5" i="2" s="1"/>
  <c r="C5" i="2" a="1"/>
  <c r="C5" i="2" s="1"/>
  <c r="C6" i="2" s="1" a="1"/>
  <c r="C6" i="2" s="1"/>
  <c r="D5" i="2" a="1"/>
  <c r="D5" i="2" s="1"/>
  <c r="B5" i="2" a="1"/>
  <c r="B5" i="2" s="1"/>
  <c r="A5" i="2" a="1"/>
  <c r="A5" i="2" s="1"/>
  <c r="E6" i="2" l="1" a="1"/>
  <c r="E6" i="2" s="1"/>
  <c r="C7" i="2" a="1"/>
  <c r="C7" i="2" s="1"/>
  <c r="C8" i="2" s="1" a="1"/>
  <c r="C8" i="2" s="1"/>
  <c r="B6" i="2" a="1"/>
  <c r="B6" i="2" s="1"/>
  <c r="B7" i="2" s="1" a="1"/>
  <c r="B7" i="2" s="1"/>
  <c r="D6" i="2" a="1"/>
  <c r="D6" i="2" s="1"/>
  <c r="D7" i="2" s="1" a="1"/>
  <c r="D7" i="2" s="1"/>
  <c r="A6" i="2" a="1"/>
  <c r="A6" i="2" s="1"/>
  <c r="E7" i="2" l="1" a="1"/>
  <c r="E7" i="2" s="1"/>
  <c r="B8" i="2" a="1"/>
  <c r="B8" i="2" s="1"/>
  <c r="B9" i="2" s="1" a="1"/>
  <c r="B9" i="2" s="1"/>
  <c r="B10" i="2" s="1" a="1"/>
  <c r="B10" i="2" s="1"/>
  <c r="B11" i="2" s="1" a="1"/>
  <c r="B11" i="2" s="1"/>
  <c r="B12" i="2" s="1" a="1"/>
  <c r="B12" i="2" s="1"/>
  <c r="D8" i="2" a="1"/>
  <c r="D8" i="2" s="1"/>
  <c r="A7" i="2" a="1"/>
  <c r="A7" i="2" s="1"/>
  <c r="C9" i="2" a="1"/>
  <c r="C9" i="2" s="1"/>
  <c r="E8" i="2" l="1" a="1"/>
  <c r="E8" i="2" s="1"/>
  <c r="B13" i="2" a="1"/>
  <c r="B13" i="2" s="1"/>
  <c r="C10" i="2" a="1"/>
  <c r="C10" i="2" s="1"/>
  <c r="A8" i="2" a="1"/>
  <c r="A8" i="2" s="1"/>
  <c r="D9" i="2" a="1"/>
  <c r="D9" i="2" s="1"/>
  <c r="E9" i="2" l="1" a="1"/>
  <c r="E9" i="2" s="1"/>
  <c r="E10" i="2" s="1" a="1"/>
  <c r="E10" i="2" s="1"/>
  <c r="E11" i="2" s="1" a="1"/>
  <c r="E11" i="2" s="1"/>
  <c r="B14" i="2" a="1"/>
  <c r="B14" i="2" s="1"/>
  <c r="B15" i="2" s="1" a="1"/>
  <c r="B15" i="2" s="1"/>
  <c r="A9" i="2" a="1"/>
  <c r="A9" i="2" s="1"/>
  <c r="D10" i="2" a="1"/>
  <c r="D10" i="2" s="1"/>
  <c r="C11" i="2" a="1"/>
  <c r="C11" i="2" s="1"/>
  <c r="E12" i="2" l="1" a="1"/>
  <c r="E12" i="2" s="1"/>
  <c r="E13" i="2" s="1" a="1"/>
  <c r="E13" i="2" s="1"/>
  <c r="E14" i="2" s="1" a="1"/>
  <c r="E14" i="2" s="1"/>
  <c r="B16" i="2" a="1"/>
  <c r="B16" i="2" s="1"/>
  <c r="B17" i="2" s="1" a="1"/>
  <c r="B17" i="2" s="1"/>
  <c r="B18" i="2" s="1" a="1"/>
  <c r="B18" i="2" s="1"/>
  <c r="C12" i="2" a="1"/>
  <c r="C12" i="2" s="1"/>
  <c r="A10" i="2" a="1"/>
  <c r="A10" i="2" s="1"/>
  <c r="D11" i="2" a="1"/>
  <c r="D11" i="2" s="1"/>
  <c r="E15" i="2" l="1" a="1"/>
  <c r="E15" i="2" s="1"/>
  <c r="E16" i="2" s="1" a="1"/>
  <c r="E16" i="2" s="1"/>
  <c r="E17" i="2" s="1" a="1"/>
  <c r="E17" i="2" s="1"/>
  <c r="E18" i="2" s="1" a="1"/>
  <c r="E18" i="2" s="1"/>
  <c r="E19" i="2" s="1" a="1"/>
  <c r="E19" i="2" s="1"/>
  <c r="B19" i="2" a="1"/>
  <c r="B19" i="2" s="1"/>
  <c r="B20" i="2" s="1" a="1"/>
  <c r="B20" i="2" s="1"/>
  <c r="A11" i="2" a="1"/>
  <c r="A11" i="2" s="1"/>
  <c r="C13" i="2" a="1"/>
  <c r="C13" i="2" s="1"/>
  <c r="C14" i="2" s="1" a="1"/>
  <c r="C14" i="2" s="1"/>
  <c r="D12" i="2" a="1"/>
  <c r="D12" i="2" s="1"/>
  <c r="E20" i="2" l="1" a="1"/>
  <c r="E20" i="2" s="1"/>
  <c r="E21" i="2" s="1" a="1"/>
  <c r="E21" i="2" s="1"/>
  <c r="B21" i="2" a="1"/>
  <c r="B21" i="2" s="1"/>
  <c r="B22" i="2" s="1" a="1"/>
  <c r="B22" i="2" s="1"/>
  <c r="B23" i="2" s="1" a="1"/>
  <c r="B23" i="2" s="1"/>
  <c r="B24" i="2" s="1" a="1"/>
  <c r="B24" i="2" s="1"/>
  <c r="B25" i="2" s="1" a="1"/>
  <c r="B25" i="2" s="1"/>
  <c r="B2" i="2" s="1"/>
  <c r="A12" i="2" a="1"/>
  <c r="A12" i="2" s="1"/>
  <c r="C15" i="2" a="1"/>
  <c r="C15" i="2" s="1"/>
  <c r="C16" i="2" s="1" a="1"/>
  <c r="C16" i="2" s="1"/>
  <c r="C17" i="2" s="1" a="1"/>
  <c r="C17" i="2" s="1"/>
  <c r="C18" i="2" s="1" a="1"/>
  <c r="C18" i="2" s="1"/>
  <c r="C19" i="2" s="1" a="1"/>
  <c r="C19" i="2" s="1"/>
  <c r="C20" i="2" s="1" a="1"/>
  <c r="C20" i="2" s="1"/>
  <c r="C21" i="2" s="1" a="1"/>
  <c r="C21" i="2" s="1"/>
  <c r="C22" i="2" s="1" a="1"/>
  <c r="C22" i="2" s="1"/>
  <c r="C23" i="2" s="1" a="1"/>
  <c r="C23" i="2" s="1"/>
  <c r="C24" i="2" s="1" a="1"/>
  <c r="C24" i="2" s="1"/>
  <c r="C25" i="2" s="1" a="1"/>
  <c r="C25" i="2" s="1"/>
  <c r="C2" i="2" s="1"/>
  <c r="D13" i="2" a="1"/>
  <c r="D13" i="2" s="1"/>
  <c r="D14" i="2" s="1" a="1"/>
  <c r="D14" i="2" s="1"/>
  <c r="D15" i="2" s="1" a="1"/>
  <c r="D15" i="2" s="1"/>
  <c r="D16" i="2" s="1" a="1"/>
  <c r="D16" i="2" s="1"/>
  <c r="D17" i="2" s="1" a="1"/>
  <c r="D17" i="2" s="1"/>
  <c r="D18" i="2" s="1" a="1"/>
  <c r="D18" i="2" s="1"/>
  <c r="D19" i="2" s="1" a="1"/>
  <c r="D19" i="2" s="1"/>
  <c r="D20" i="2" s="1" a="1"/>
  <c r="D20" i="2" s="1"/>
  <c r="D21" i="2" s="1" a="1"/>
  <c r="D21" i="2" s="1"/>
  <c r="D22" i="2" s="1" a="1"/>
  <c r="D22" i="2" s="1"/>
  <c r="D23" i="2" s="1" a="1"/>
  <c r="D23" i="2" s="1"/>
  <c r="D24" i="2" s="1" a="1"/>
  <c r="D24" i="2" s="1"/>
  <c r="D25" i="2" s="1" a="1"/>
  <c r="D25" i="2" s="1"/>
  <c r="D2" i="2" s="1"/>
  <c r="E22" i="2" l="1" a="1"/>
  <c r="E22" i="2" s="1"/>
  <c r="E23" i="2" s="1" a="1"/>
  <c r="E23" i="2" s="1"/>
  <c r="E24" i="2" s="1" a="1"/>
  <c r="E24" i="2" s="1"/>
  <c r="E25" i="2" s="1" a="1"/>
  <c r="E25" i="2" s="1"/>
  <c r="E2" i="2" s="1"/>
  <c r="A13" i="2" a="1"/>
  <c r="A13" i="2" s="1"/>
  <c r="A14" i="2" l="1" a="1"/>
  <c r="A14" i="2" s="1"/>
  <c r="A15" i="2" l="1" a="1"/>
  <c r="A15" i="2" s="1"/>
  <c r="A16" i="2" l="1" a="1"/>
  <c r="A16" i="2" s="1"/>
  <c r="A17" i="2" l="1" a="1"/>
  <c r="A17" i="2" s="1"/>
  <c r="A18" i="2" l="1" a="1"/>
  <c r="A18" i="2" s="1"/>
  <c r="A19" i="2" l="1" a="1"/>
  <c r="A19" i="2" s="1"/>
  <c r="A20" i="2" l="1" a="1"/>
  <c r="A20" i="2" s="1"/>
  <c r="A21" i="2" l="1" a="1"/>
  <c r="A21" i="2" s="1"/>
  <c r="A22" i="2" l="1" a="1"/>
  <c r="A22" i="2" s="1"/>
  <c r="A23" i="2" l="1" a="1"/>
  <c r="A23" i="2" s="1"/>
  <c r="A24" i="2" l="1" a="1"/>
  <c r="A24" i="2" s="1"/>
  <c r="A25" i="2" l="1" a="1"/>
  <c r="A25" i="2" s="1"/>
  <c r="D28" i="3" a="1"/>
  <c r="D28" i="3" l="1"/>
  <c r="A26" i="2" a="1"/>
  <c r="A26" i="2" s="1"/>
  <c r="A27" i="2" s="1" a="1"/>
  <c r="A27" i="2" s="1"/>
  <c r="A28" i="2" s="1" a="1"/>
  <c r="A28" i="2" s="1"/>
  <c r="A29" i="2" s="1" a="1"/>
  <c r="A29" i="2" s="1"/>
  <c r="A30" i="2" s="1" a="1"/>
  <c r="A30" i="2" s="1"/>
  <c r="A31" i="2" s="1" a="1"/>
  <c r="A31" i="2" s="1"/>
  <c r="A32" i="2" s="1" a="1"/>
  <c r="A32" i="2" s="1"/>
  <c r="A2" i="2"/>
</calcChain>
</file>

<file path=xl/sharedStrings.xml><?xml version="1.0" encoding="utf-8"?>
<sst xmlns="http://schemas.openxmlformats.org/spreadsheetml/2006/main" count="152" uniqueCount="101">
  <si>
    <t>TAB_ARTICLES</t>
  </si>
  <si>
    <t>CATEGORIE</t>
  </si>
  <si>
    <t>CODE</t>
  </si>
  <si>
    <t>LIBELLE</t>
  </si>
  <si>
    <t>CHOIX CATEG</t>
  </si>
  <si>
    <t>PROPOSITION ARTICLE</t>
  </si>
  <si>
    <t>CATEGORIES</t>
  </si>
  <si>
    <t>DECALER(ARTICLES_LISTES!B4;0;0;NBVAL(ARTICLES_LISTES!B:B)-1;1)</t>
  </si>
  <si>
    <t>CodeProd11</t>
  </si>
  <si>
    <t>Libellé12</t>
  </si>
  <si>
    <t>Libellé11</t>
  </si>
  <si>
    <t>CodeProd12</t>
  </si>
  <si>
    <t>CodeProd13</t>
  </si>
  <si>
    <t>Libellé13</t>
  </si>
  <si>
    <t>CodeProd14</t>
  </si>
  <si>
    <t>Libellé14</t>
  </si>
  <si>
    <t>CodeProd15</t>
  </si>
  <si>
    <t>Libellé15</t>
  </si>
  <si>
    <t>CodeProd21</t>
  </si>
  <si>
    <t>Libellé21</t>
  </si>
  <si>
    <t>CodeProd22</t>
  </si>
  <si>
    <t>Libellé22</t>
  </si>
  <si>
    <t>CodeProd23</t>
  </si>
  <si>
    <t>Libellé23</t>
  </si>
  <si>
    <t>CodeProd24</t>
  </si>
  <si>
    <t>Libellé24</t>
  </si>
  <si>
    <t>CodeProd25</t>
  </si>
  <si>
    <t>Libellé25</t>
  </si>
  <si>
    <t>CodeProd26</t>
  </si>
  <si>
    <t>Libellé26</t>
  </si>
  <si>
    <t>CodeProd27</t>
  </si>
  <si>
    <t>Libellé27</t>
  </si>
  <si>
    <t>CodeProd28</t>
  </si>
  <si>
    <t>Libellé28</t>
  </si>
  <si>
    <t>CodeProd31</t>
  </si>
  <si>
    <t>CodeProd32</t>
  </si>
  <si>
    <t>Libellé32</t>
  </si>
  <si>
    <t>CodeProd33</t>
  </si>
  <si>
    <t>Libellé33</t>
  </si>
  <si>
    <t>CodeProd34</t>
  </si>
  <si>
    <t>Libellé34</t>
  </si>
  <si>
    <t>CodeProd35</t>
  </si>
  <si>
    <t>Libellé35</t>
  </si>
  <si>
    <t>CodeProd36</t>
  </si>
  <si>
    <t>Libellé36</t>
  </si>
  <si>
    <t>CodeProd41</t>
  </si>
  <si>
    <t>Libellé41</t>
  </si>
  <si>
    <t>CodeProd42</t>
  </si>
  <si>
    <t>Libellé42</t>
  </si>
  <si>
    <t>CodeProd43</t>
  </si>
  <si>
    <t>Libellé43</t>
  </si>
  <si>
    <t>CodeProd44</t>
  </si>
  <si>
    <t>Libellé44</t>
  </si>
  <si>
    <t>CodeProd45</t>
  </si>
  <si>
    <t>Libellé45</t>
  </si>
  <si>
    <t>CodeProd46</t>
  </si>
  <si>
    <t>Libellé46</t>
  </si>
  <si>
    <t>CodeProd47</t>
  </si>
  <si>
    <t>Libellé47</t>
  </si>
  <si>
    <t>CodeProd48</t>
  </si>
  <si>
    <t>Libellé48</t>
  </si>
  <si>
    <t>CodeProd49</t>
  </si>
  <si>
    <t>CodeProd51</t>
  </si>
  <si>
    <t>Libellé51</t>
  </si>
  <si>
    <t>CodeProd52</t>
  </si>
  <si>
    <t>Libellé52</t>
  </si>
  <si>
    <t>Catégorie1</t>
  </si>
  <si>
    <t>Catégorie2</t>
  </si>
  <si>
    <t>Catégorie3</t>
  </si>
  <si>
    <t>Catégorie4</t>
  </si>
  <si>
    <t>Mon objetctif</t>
  </si>
  <si>
    <t>cas1</t>
  </si>
  <si>
    <t>cas2</t>
  </si>
  <si>
    <t>cas3</t>
  </si>
  <si>
    <t>cas4</t>
  </si>
  <si>
    <t xml:space="preserve"> Quand on choisi la Catégorie, dans la colonne A ci-dessou (CHOIX CATEG), </t>
  </si>
  <si>
    <t>je veux avoir la liste déroulante correspondante dynamiques correspondante issus de l'onglet ARTICLES-SAISIE</t>
  </si>
  <si>
    <t>Pour ce faire, je passe d'abort par ARTICLLES_LISTES, qui me trie donne des listes interméidraire par catégories,</t>
  </si>
  <si>
    <t xml:space="preserve"> puis dans ma validation de donnée de liste déroulante, je souhaite n'avoir que la liste ''réduites aux valeurs non nulles ("")</t>
  </si>
  <si>
    <t>Merci de bien vouloir m'aider pour corriger la formule de lsite déroulante dyanmique ?</t>
  </si>
  <si>
    <t>David</t>
  </si>
  <si>
    <t>INDIRECT(B14)</t>
  </si>
  <si>
    <t>merci de votre aide</t>
  </si>
  <si>
    <t>tulipe</t>
  </si>
  <si>
    <t>momo</t>
  </si>
  <si>
    <t>michel</t>
  </si>
  <si>
    <t>leak</t>
  </si>
  <si>
    <t>la formule ne compte que ce qu'il y a de rempli</t>
  </si>
  <si>
    <t>a "geometrie variable"</t>
  </si>
  <si>
    <t xml:space="preserve">la valeur est reprise pour determiner la hauteur dans  le DECALER  utilisé pour faire les listes </t>
  </si>
  <si>
    <t>DECALER(dept;1;EQUIV($B11;cats;0)-1;DECALER(dept;-1;EQUIV($B11;cats;0)-1))</t>
  </si>
  <si>
    <t>avec "dept" =ARTICLES_LISTES!$A$3    ( l'entête colonne CATEGORIE 1 )</t>
  </si>
  <si>
    <t>formule de la liste:</t>
  </si>
  <si>
    <t xml:space="preserve">avec "cats" =TAB_CATEG_ARTICLES_LISTES[#En-têtes]  </t>
  </si>
  <si>
    <t>Catégorie5</t>
  </si>
  <si>
    <t>MERCI  TULIP !!!!!!!!!!!!!!!</t>
  </si>
  <si>
    <t>NB.SI(Catégorie4;"&gt;a")</t>
  </si>
  <si>
    <t>soit</t>
  </si>
  <si>
    <t>NB.SI(E4:E25;"&gt;a")</t>
  </si>
  <si>
    <t>avec plage nommée</t>
  </si>
  <si>
    <t>soit en direct sur la coloone du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</si>
</sst>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Calibri"/>
      <family val="2"/>
    </font>
    <font>
      <sz val="11"/>
      <color indexed="17"/>
      <name val="Calibri"/>
      <family val="2"/>
    </font>
    <font>
      <b/>
      <sz val="11"/>
      <color indexed="17"/>
      <name val="Calibri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30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1" xfId="0" applyFont="1" applyFill="1" applyBorder="1" applyAlignment="1" applyProtection="1">
      <alignment horizontal="center" vertical="top" wrapText="1"/>
      <protection locked="0"/>
    </xf>
    <xf numFmtId="0" fontId="0" fillId="0" borderId="0" xfId="0" applyFill="1"/>
    <xf numFmtId="0" fontId="3" fillId="0" borderId="0" xfId="0" applyFont="1"/>
    <xf numFmtId="0" fontId="4" fillId="0" borderId="0" xfId="0" applyFont="1"/>
    <xf numFmtId="0" fontId="1" fillId="2" borderId="0" xfId="0" applyFont="1" applyFill="1" applyAlignment="1">
      <alignment horizontal="center"/>
    </xf>
    <xf numFmtId="0" fontId="5" fillId="3" borderId="0" xfId="0" applyFont="1" applyFill="1"/>
  </cellXfs>
  <cellStyles count="1">
    <cellStyle name="Normal" xfId="0" builtinId="0"/>
  </cellStyles>
  <dxfs count="3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295275</xdr:colOff>
      <xdr:row>2</xdr:row>
      <xdr:rowOff>9525</xdr:rowOff>
    </xdr:from>
    <xdr:to>
      <xdr:col>7</xdr:col>
      <xdr:colOff>609600</xdr:colOff>
      <xdr:row>5</xdr:row>
      <xdr:rowOff>133350</xdr:rowOff>
    </xdr:to>
    <xdr:sp macro="" textlink="">
      <xdr:nvSpPr>
        <xdr:cNvPr id="2049" name="Line 1"/>
        <xdr:cNvSpPr>
          <a:spLocks noChangeShapeType="1"/>
        </xdr:cNvSpPr>
      </xdr:nvSpPr>
      <xdr:spPr bwMode="auto">
        <a:xfrm>
          <a:off x="4076700" y="390525"/>
          <a:ext cx="1838325" cy="6953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3" name="TAB_CATEGORIES_ARTICLES" displayName="TAB_CATEGORIES_ARTICLES" ref="A3:A8" totalsRowShown="0" headerRowDxfId="2">
  <autoFilter ref="A3:A8"/>
  <tableColumns count="1">
    <tableColumn id="1" name="LIBELL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_ARTICLES" displayName="TAB_ARTICLES" ref="A4:C34" totalsRowShown="0" headerRowDxfId="1">
  <autoFilter ref="A4:C34"/>
  <tableColumns count="3">
    <tableColumn id="1" name="CATEGORIE"/>
    <tableColumn id="2" name="CODE"/>
    <tableColumn id="3" name="LIBELL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_CATEG_ARTICLES_LISTES" displayName="TAB_CATEG_ARTICLES_LISTES" ref="A3:E25" totalsRowShown="0">
  <tableColumns count="5">
    <tableColumn id="1" name="Catégorie1">
      <calculatedColumnFormula array="1">(INDEX(ARTICLES_SAISIE!$C$1:$C$195,MIN(IF(ARTICLES_SAISIE!$A$5:$A$34=A$3,IF(COUNTIF(A$3:A3,ARTICLES_SAISIE!$C$5:$C$34)=0,ROW(ARTICLES_SAISIE!$C$5:$C$34)))))&amp;"")</calculatedColumnFormula>
    </tableColumn>
    <tableColumn id="2" name="Catégorie2" dataDxfId="0"/>
    <tableColumn id="3" name="Catégorie3">
      <calculatedColumnFormula array="1">(INDEX(ARTICLES_SAISIE!$C$1:$C$195,MIN(IF(ARTICLES_SAISIE!$A$5:$A$34=C$3,IF(COUNTIF(C$3:C3,ARTICLES_SAISIE!$C$5:$C$34)=0,ROW(ARTICLES_SAISIE!$C$5:$C$34)))))&amp;"")</calculatedColumnFormula>
    </tableColumn>
    <tableColumn id="4" name="Catégorie4">
      <calculatedColumnFormula array="1">(INDEX(ARTICLES_SAISIE!$C$1:$C$195,MIN(IF(ARTICLES_SAISIE!$A$5:$A$34=D$3,IF(COUNTIF(D$3:D3,ARTICLES_SAISIE!$C$5:$C$34)=0,ROW(ARTICLES_SAISIE!$C$5:$C$34)))))&amp;"")</calculatedColumnFormula>
    </tableColumn>
    <tableColumn id="6" name="Catégorie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8"/>
  <sheetViews>
    <sheetView workbookViewId="0">
      <selection activeCell="A9" sqref="A9"/>
    </sheetView>
  </sheetViews>
  <sheetFormatPr baseColWidth="10" defaultRowHeight="15" x14ac:dyDescent="0.25"/>
  <cols>
    <col min="1" max="1" width="23" bestFit="1" customWidth="1"/>
  </cols>
  <sheetData>
    <row r="2" spans="1:1" x14ac:dyDescent="0.25">
      <c r="A2" t="s">
        <v>6</v>
      </c>
    </row>
    <row r="3" spans="1:1" x14ac:dyDescent="0.25">
      <c r="A3" s="1" t="s">
        <v>3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94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34"/>
  <sheetViews>
    <sheetView workbookViewId="0">
      <pane ySplit="4" topLeftCell="A29" activePane="bottomLeft" state="frozen"/>
      <selection pane="bottomLeft" activeCell="C34" sqref="C34"/>
    </sheetView>
  </sheetViews>
  <sheetFormatPr baseColWidth="10" defaultRowHeight="15" x14ac:dyDescent="0.25"/>
  <cols>
    <col min="1" max="1" width="17.140625" customWidth="1"/>
    <col min="2" max="2" width="14.140625" customWidth="1"/>
    <col min="3" max="3" width="17.7109375" customWidth="1"/>
  </cols>
  <sheetData>
    <row r="3" spans="1:3" x14ac:dyDescent="0.25">
      <c r="A3" s="1" t="s">
        <v>0</v>
      </c>
    </row>
    <row r="4" spans="1:3" x14ac:dyDescent="0.25">
      <c r="A4" s="1" t="s">
        <v>1</v>
      </c>
      <c r="B4" s="1" t="s">
        <v>2</v>
      </c>
      <c r="C4" s="1" t="s">
        <v>3</v>
      </c>
    </row>
    <row r="5" spans="1:3" x14ac:dyDescent="0.25">
      <c r="A5" t="s">
        <v>66</v>
      </c>
      <c r="B5" t="s">
        <v>8</v>
      </c>
      <c r="C5" t="s">
        <v>83</v>
      </c>
    </row>
    <row r="6" spans="1:3" x14ac:dyDescent="0.25">
      <c r="A6" t="s">
        <v>66</v>
      </c>
      <c r="B6" t="s">
        <v>11</v>
      </c>
      <c r="C6" t="s">
        <v>9</v>
      </c>
    </row>
    <row r="7" spans="1:3" x14ac:dyDescent="0.25">
      <c r="A7" t="s">
        <v>66</v>
      </c>
      <c r="B7" t="s">
        <v>12</v>
      </c>
      <c r="C7" t="s">
        <v>13</v>
      </c>
    </row>
    <row r="8" spans="1:3" x14ac:dyDescent="0.25">
      <c r="A8" t="s">
        <v>66</v>
      </c>
      <c r="B8" t="s">
        <v>14</v>
      </c>
      <c r="C8" t="s">
        <v>15</v>
      </c>
    </row>
    <row r="9" spans="1:3" x14ac:dyDescent="0.25">
      <c r="A9" t="s">
        <v>66</v>
      </c>
      <c r="B9" t="s">
        <v>16</v>
      </c>
      <c r="C9" t="s">
        <v>17</v>
      </c>
    </row>
    <row r="10" spans="1:3" x14ac:dyDescent="0.25">
      <c r="A10" t="s">
        <v>67</v>
      </c>
      <c r="B10" t="s">
        <v>18</v>
      </c>
      <c r="C10" t="s">
        <v>84</v>
      </c>
    </row>
    <row r="11" spans="1:3" x14ac:dyDescent="0.25">
      <c r="A11" t="s">
        <v>67</v>
      </c>
      <c r="B11" t="s">
        <v>20</v>
      </c>
      <c r="C11" t="s">
        <v>21</v>
      </c>
    </row>
    <row r="12" spans="1:3" x14ac:dyDescent="0.25">
      <c r="A12" t="s">
        <v>67</v>
      </c>
      <c r="B12" t="s">
        <v>22</v>
      </c>
      <c r="C12" t="s">
        <v>23</v>
      </c>
    </row>
    <row r="13" spans="1:3" x14ac:dyDescent="0.25">
      <c r="A13" t="s">
        <v>67</v>
      </c>
      <c r="B13" t="s">
        <v>24</v>
      </c>
      <c r="C13" t="s">
        <v>25</v>
      </c>
    </row>
    <row r="14" spans="1:3" x14ac:dyDescent="0.25">
      <c r="A14" t="s">
        <v>67</v>
      </c>
      <c r="B14" t="s">
        <v>26</v>
      </c>
      <c r="C14" t="s">
        <v>27</v>
      </c>
    </row>
    <row r="15" spans="1:3" x14ac:dyDescent="0.25">
      <c r="A15" t="s">
        <v>67</v>
      </c>
      <c r="B15" t="s">
        <v>28</v>
      </c>
      <c r="C15" t="s">
        <v>29</v>
      </c>
    </row>
    <row r="16" spans="1:3" x14ac:dyDescent="0.25">
      <c r="A16" t="s">
        <v>67</v>
      </c>
      <c r="B16" t="s">
        <v>30</v>
      </c>
      <c r="C16" t="s">
        <v>31</v>
      </c>
    </row>
    <row r="17" spans="1:3" x14ac:dyDescent="0.25">
      <c r="A17" t="s">
        <v>67</v>
      </c>
      <c r="B17" t="s">
        <v>32</v>
      </c>
      <c r="C17" t="s">
        <v>33</v>
      </c>
    </row>
    <row r="18" spans="1:3" x14ac:dyDescent="0.25">
      <c r="A18" t="s">
        <v>68</v>
      </c>
      <c r="B18" t="s">
        <v>34</v>
      </c>
      <c r="C18" t="s">
        <v>85</v>
      </c>
    </row>
    <row r="19" spans="1:3" x14ac:dyDescent="0.25">
      <c r="A19" t="s">
        <v>68</v>
      </c>
      <c r="B19" t="s">
        <v>35</v>
      </c>
      <c r="C19" t="s">
        <v>36</v>
      </c>
    </row>
    <row r="20" spans="1:3" x14ac:dyDescent="0.25">
      <c r="A20" t="s">
        <v>68</v>
      </c>
      <c r="B20" t="s">
        <v>37</v>
      </c>
      <c r="C20" t="s">
        <v>38</v>
      </c>
    </row>
    <row r="21" spans="1:3" x14ac:dyDescent="0.25">
      <c r="A21" t="s">
        <v>68</v>
      </c>
      <c r="B21" t="s">
        <v>39</v>
      </c>
      <c r="C21" t="s">
        <v>40</v>
      </c>
    </row>
    <row r="22" spans="1:3" x14ac:dyDescent="0.25">
      <c r="A22" t="s">
        <v>68</v>
      </c>
      <c r="B22" t="s">
        <v>41</v>
      </c>
      <c r="C22" t="s">
        <v>42</v>
      </c>
    </row>
    <row r="23" spans="1:3" x14ac:dyDescent="0.25">
      <c r="A23" t="s">
        <v>68</v>
      </c>
      <c r="B23" t="s">
        <v>43</v>
      </c>
      <c r="C23" t="s">
        <v>44</v>
      </c>
    </row>
    <row r="24" spans="1:3" x14ac:dyDescent="0.25">
      <c r="A24" t="s">
        <v>69</v>
      </c>
      <c r="B24" t="s">
        <v>45</v>
      </c>
      <c r="C24" t="s">
        <v>46</v>
      </c>
    </row>
    <row r="25" spans="1:3" x14ac:dyDescent="0.25">
      <c r="A25" t="s">
        <v>69</v>
      </c>
      <c r="B25" t="s">
        <v>47</v>
      </c>
      <c r="C25" t="s">
        <v>48</v>
      </c>
    </row>
    <row r="26" spans="1:3" x14ac:dyDescent="0.25">
      <c r="A26" t="s">
        <v>69</v>
      </c>
      <c r="B26" t="s">
        <v>49</v>
      </c>
      <c r="C26" t="s">
        <v>50</v>
      </c>
    </row>
    <row r="27" spans="1:3" x14ac:dyDescent="0.25">
      <c r="A27" t="s">
        <v>69</v>
      </c>
      <c r="B27" t="s">
        <v>51</v>
      </c>
      <c r="C27" t="s">
        <v>52</v>
      </c>
    </row>
    <row r="28" spans="1:3" x14ac:dyDescent="0.25">
      <c r="A28" t="s">
        <v>69</v>
      </c>
      <c r="B28" t="s">
        <v>53</v>
      </c>
      <c r="C28" t="s">
        <v>54</v>
      </c>
    </row>
    <row r="29" spans="1:3" x14ac:dyDescent="0.25">
      <c r="A29" t="s">
        <v>69</v>
      </c>
      <c r="B29" t="s">
        <v>55</v>
      </c>
      <c r="C29" t="s">
        <v>56</v>
      </c>
    </row>
    <row r="30" spans="1:3" x14ac:dyDescent="0.25">
      <c r="A30" t="s">
        <v>69</v>
      </c>
      <c r="B30" t="s">
        <v>57</v>
      </c>
      <c r="C30" t="s">
        <v>58</v>
      </c>
    </row>
    <row r="31" spans="1:3" x14ac:dyDescent="0.25">
      <c r="A31" t="s">
        <v>69</v>
      </c>
      <c r="B31" t="s">
        <v>59</v>
      </c>
      <c r="C31" t="s">
        <v>60</v>
      </c>
    </row>
    <row r="32" spans="1:3" x14ac:dyDescent="0.25">
      <c r="A32" t="s">
        <v>69</v>
      </c>
      <c r="B32" t="s">
        <v>61</v>
      </c>
      <c r="C32" t="s">
        <v>86</v>
      </c>
    </row>
    <row r="33" spans="1:3" x14ac:dyDescent="0.25">
      <c r="A33" t="s">
        <v>94</v>
      </c>
      <c r="B33" t="s">
        <v>62</v>
      </c>
      <c r="C33" t="s">
        <v>63</v>
      </c>
    </row>
    <row r="34" spans="1:3" x14ac:dyDescent="0.25">
      <c r="A34" t="s">
        <v>94</v>
      </c>
      <c r="B34" t="s">
        <v>64</v>
      </c>
      <c r="C34" t="s">
        <v>65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32"/>
  <sheetViews>
    <sheetView workbookViewId="0">
      <selection activeCell="E2" sqref="E2"/>
    </sheetView>
  </sheetViews>
  <sheetFormatPr baseColWidth="10" defaultRowHeight="15" x14ac:dyDescent="0.25"/>
  <cols>
    <col min="1" max="1" width="17.42578125" customWidth="1"/>
    <col min="2" max="2" width="13.85546875" customWidth="1"/>
    <col min="4" max="4" width="15.42578125" bestFit="1" customWidth="1"/>
  </cols>
  <sheetData>
    <row r="2" spans="1:11" x14ac:dyDescent="0.25">
      <c r="A2" s="6">
        <f>COUNTIF(Catégorie1,"&gt;a")</f>
        <v>5</v>
      </c>
      <c r="B2" s="6">
        <f>COUNTIF(Catégorie2,"&gt;a")</f>
        <v>8</v>
      </c>
      <c r="C2" s="6">
        <f>COUNTIF(Catégorie3,"&gt;a")</f>
        <v>6</v>
      </c>
      <c r="D2" s="6">
        <f>COUNTIF(Catégorie4,"&gt;a")</f>
        <v>9</v>
      </c>
      <c r="E2" s="6">
        <f>COUNTIF(E4:E25,"&gt;a")</f>
        <v>2</v>
      </c>
    </row>
    <row r="3" spans="1:11" x14ac:dyDescent="0.25">
      <c r="A3" t="s">
        <v>66</v>
      </c>
      <c r="B3" t="s">
        <v>67</v>
      </c>
      <c r="C3" t="s">
        <v>68</v>
      </c>
      <c r="D3" t="s">
        <v>69</v>
      </c>
      <c r="E3" t="s">
        <v>94</v>
      </c>
    </row>
    <row r="4" spans="1:11" x14ac:dyDescent="0.25">
      <c r="A4" t="str">
        <f t="array" ref="A4">(INDEX(ARTICLES_SAISIE!$C$1:$C$195,MIN(IF(ARTICLES_SAISIE!$A$5:$A$34=A$3,IF(COUNTIF(A$3:A3,ARTICLES_SAISIE!$C$5:$C$34)=0,ROW(ARTICLES_SAISIE!$C$5:$C$34)))))&amp;"")</f>
        <v>tulipe</v>
      </c>
      <c r="B4" t="str">
        <f t="array" ref="B4">(INDEX(ARTICLES_SAISIE!$C$1:$C$195,MIN(IF(ARTICLES_SAISIE!$A$5:$A$34=B$3,IF(COUNTIF(B$3:B3,ARTICLES_SAISIE!$C$5:$C$34)=0,ROW(ARTICLES_SAISIE!$C$5:$C$34)))))&amp;"")</f>
        <v>momo</v>
      </c>
      <c r="C4" t="str">
        <f t="array" ref="C4">(INDEX(ARTICLES_SAISIE!$C$1:$C$195,MIN(IF(ARTICLES_SAISIE!$A$5:$A$34=C$3,IF(COUNTIF(C$3:C3,ARTICLES_SAISIE!$C$5:$C$34)=0,ROW(ARTICLES_SAISIE!$C$5:$C$34)))))&amp;"")</f>
        <v>michel</v>
      </c>
      <c r="D4" t="str">
        <f t="array" ref="D4">(INDEX(ARTICLES_SAISIE!$C$1:$C$195,MIN(IF(ARTICLES_SAISIE!$A$5:$A$34=D$3,IF(COUNTIF(D$3:D3,ARTICLES_SAISIE!$C$5:$C$34)=0,ROW(ARTICLES_SAISIE!$C$5:$C$34)))))&amp;"")</f>
        <v>Libellé41</v>
      </c>
      <c r="E4" t="str">
        <f t="array" ref="E4">(INDEX(ARTICLES_SAISIE!$C$1:$C$195,MIN(IF(ARTICLES_SAISIE!$A$5:$A$34=E$3,IF(COUNTIF(E$3:E3,ARTICLES_SAISIE!$C$5:$C$34)=0,ROW(ARTICLES_SAISIE!$C$5:$C$34)))))&amp;"")</f>
        <v>Libellé51</v>
      </c>
    </row>
    <row r="5" spans="1:11" x14ac:dyDescent="0.25">
      <c r="A5" t="str">
        <f t="array" ref="A5">(INDEX(ARTICLES_SAISIE!$C$1:$C$195,MIN(IF(ARTICLES_SAISIE!$A$5:$A$33=A$3,IF(COUNTIF(A$3:A4,ARTICLES_SAISIE!$C$5:$C$33)=0,ROW(ARTICLES_SAISIE!$C$5:$C$33)))))&amp;"")</f>
        <v>Libellé12</v>
      </c>
      <c r="B5" t="str">
        <f t="array" ref="B5">(INDEX(ARTICLES_SAISIE!$C$1:$C$195,MIN(IF(ARTICLES_SAISIE!$A$5:$A$33=B$3,IF(COUNTIF(B$3:B4,ARTICLES_SAISIE!$C$5:$C$33)=0,ROW(ARTICLES_SAISIE!$C$5:$C$33)))))&amp;"")</f>
        <v>Libellé22</v>
      </c>
      <c r="C5" t="str">
        <f t="array" ref="C5">(INDEX(ARTICLES_SAISIE!$C$1:$C$195,MIN(IF(ARTICLES_SAISIE!$A$5:$A$34=C$3,IF(COUNTIF(C$3:C4,ARTICLES_SAISIE!$C$5:$C$34)=0,ROW(ARTICLES_SAISIE!$C$5:$C$34)))))&amp;"")</f>
        <v>Libellé32</v>
      </c>
      <c r="D5" t="str">
        <f t="array" ref="D5">(INDEX(ARTICLES_SAISIE!$C$1:$C$195,MIN(IF(ARTICLES_SAISIE!$A$5:$A$33=D$3,IF(COUNTIF(D$3:D4,ARTICLES_SAISIE!$C$5:$C$33)=0,ROW(ARTICLES_SAISIE!$C$5:$C$33)))))&amp;"")</f>
        <v>Libellé42</v>
      </c>
      <c r="E5" t="str">
        <f t="array" ref="E5">(INDEX(ARTICLES_SAISIE!$C$1:$C$195,MIN(IF(ARTICLES_SAISIE!$A$5:$A$34=E$3,IF(COUNTIF(E$3:E4,ARTICLES_SAISIE!$C$5:$C$34)=0,ROW(ARTICLES_SAISIE!$C$5:$C$34)))))&amp;"")</f>
        <v>Libellé52</v>
      </c>
    </row>
    <row r="6" spans="1:11" x14ac:dyDescent="0.25">
      <c r="A6" t="str">
        <f t="array" ref="A6">(INDEX(ARTICLES_SAISIE!$C$1:$C$195,MIN(IF(ARTICLES_SAISIE!$A$5:$A$33=A$3,IF(COUNTIF(A$3:A5,ARTICLES_SAISIE!$C$5:$C$33)=0,ROW(ARTICLES_SAISIE!$C$5:$C$33)))))&amp;"")</f>
        <v>Libellé13</v>
      </c>
      <c r="B6" t="str">
        <f t="array" ref="B6">(INDEX(ARTICLES_SAISIE!$C$1:$C$195,MIN(IF(ARTICLES_SAISIE!$A$5:$A$33=B$3,IF(COUNTIF(B$3:B5,ARTICLES_SAISIE!$C$5:$C$33)=0,ROW(ARTICLES_SAISIE!$C$5:$C$33)))))&amp;"")</f>
        <v>Libellé23</v>
      </c>
      <c r="C6" t="str">
        <f t="array" ref="C6">(INDEX(ARTICLES_SAISIE!$C$1:$C$195,MIN(IF(ARTICLES_SAISIE!$A$5:$A$34=C$3,IF(COUNTIF(C$3:C5,ARTICLES_SAISIE!$C$5:$C$34)=0,ROW(ARTICLES_SAISIE!$C$5:$C$34)))))&amp;"")</f>
        <v>Libellé33</v>
      </c>
      <c r="D6" t="str">
        <f t="array" ref="D6">(INDEX(ARTICLES_SAISIE!$C$1:$C$195,MIN(IF(ARTICLES_SAISIE!$A$5:$A$33=D$3,IF(COUNTIF(D$3:D5,ARTICLES_SAISIE!$C$5:$C$33)=0,ROW(ARTICLES_SAISIE!$C$5:$C$33)))))&amp;"")</f>
        <v>Libellé43</v>
      </c>
      <c r="E6" t="str">
        <f t="array" ref="E6">(INDEX(ARTICLES_SAISIE!$C$1:$C$195,MIN(IF(ARTICLES_SAISIE!$A$5:$A$34=E$3,IF(COUNTIF(E$3:E5,ARTICLES_SAISIE!$C$5:$C$34)=0,ROW(ARTICLES_SAISIE!$C$5:$C$34)))))&amp;"")</f>
        <v/>
      </c>
      <c r="I6" t="s">
        <v>87</v>
      </c>
    </row>
    <row r="7" spans="1:11" x14ac:dyDescent="0.25">
      <c r="A7" t="str">
        <f t="array" ref="A7">(INDEX(ARTICLES_SAISIE!$C$1:$C$195,MIN(IF(ARTICLES_SAISIE!$A$5:$A$33=A$3,IF(COUNTIF(A$3:A6,ARTICLES_SAISIE!$C$5:$C$33)=0,ROW(ARTICLES_SAISIE!$C$5:$C$33)))))&amp;"")</f>
        <v>Libellé14</v>
      </c>
      <c r="B7" t="str">
        <f t="array" ref="B7">(INDEX(ARTICLES_SAISIE!$C$1:$C$195,MIN(IF(ARTICLES_SAISIE!$A$5:$A$33=B$3,IF(COUNTIF(B$3:B6,ARTICLES_SAISIE!$C$5:$C$33)=0,ROW(ARTICLES_SAISIE!$C$5:$C$33)))))&amp;"")</f>
        <v>Libellé24</v>
      </c>
      <c r="C7" t="str">
        <f t="array" ref="C7">(INDEX(ARTICLES_SAISIE!$C$1:$C$195,MIN(IF(ARTICLES_SAISIE!$A$5:$A$34=C$3,IF(COUNTIF(C$3:C6,ARTICLES_SAISIE!$C$5:$C$34)=0,ROW(ARTICLES_SAISIE!$C$5:$C$34)))))&amp;"")</f>
        <v>Libellé34</v>
      </c>
      <c r="D7" t="str">
        <f t="array" ref="D7">(INDEX(ARTICLES_SAISIE!$C$1:$C$195,MIN(IF(ARTICLES_SAISIE!$A$5:$A$33=D$3,IF(COUNTIF(D$3:D6,ARTICLES_SAISIE!$C$5:$C$33)=0,ROW(ARTICLES_SAISIE!$C$5:$C$33)))))&amp;"")</f>
        <v>Libellé44</v>
      </c>
      <c r="E7" t="str">
        <f t="array" ref="E7">(INDEX(ARTICLES_SAISIE!$C$1:$C$195,MIN(IF(ARTICLES_SAISIE!$A$5:$A$34=E$3,IF(COUNTIF(E$3:E6,ARTICLES_SAISIE!$C$5:$C$34)=0,ROW(ARTICLES_SAISIE!$C$5:$C$34)))))&amp;"")</f>
        <v/>
      </c>
      <c r="I7" t="s">
        <v>89</v>
      </c>
    </row>
    <row r="8" spans="1:11" x14ac:dyDescent="0.25">
      <c r="A8" t="str">
        <f t="array" ref="A8">(INDEX(ARTICLES_SAISIE!$C$1:$C$195,MIN(IF(ARTICLES_SAISIE!$A$5:$A$33=A$3,IF(COUNTIF(A$3:A7,ARTICLES_SAISIE!$C$5:$C$33)=0,ROW(ARTICLES_SAISIE!$C$5:$C$33)))))&amp;"")</f>
        <v>Libellé15</v>
      </c>
      <c r="B8" t="str">
        <f t="array" ref="B8">(INDEX(ARTICLES_SAISIE!$C$1:$C$195,MIN(IF(ARTICLES_SAISIE!$A$5:$A$33=B$3,IF(COUNTIF(B$3:B7,ARTICLES_SAISIE!$C$5:$C$33)=0,ROW(ARTICLES_SAISIE!$C$5:$C$33)))))&amp;"")</f>
        <v>Libellé25</v>
      </c>
      <c r="C8" t="str">
        <f t="array" ref="C8">(INDEX(ARTICLES_SAISIE!$C$1:$C$195,MIN(IF(ARTICLES_SAISIE!$A$5:$A$33=C$3,IF(COUNTIF(C$3:C7,ARTICLES_SAISIE!$C$5:$C$33)=0,ROW(ARTICLES_SAISIE!$C$5:$C$33)))))&amp;"")</f>
        <v>Libellé35</v>
      </c>
      <c r="D8" t="str">
        <f t="array" ref="D8">(INDEX(ARTICLES_SAISIE!$C$1:$C$195,MIN(IF(ARTICLES_SAISIE!$A$5:$A$33=D$3,IF(COUNTIF(D$3:D7,ARTICLES_SAISIE!$C$5:$C$33)=0,ROW(ARTICLES_SAISIE!$C$5:$C$33)))))&amp;"")</f>
        <v>Libellé45</v>
      </c>
      <c r="E8" t="str">
        <f t="array" ref="E8">(INDEX(ARTICLES_SAISIE!$C$1:$C$195,MIN(IF(ARTICLES_SAISIE!$A$5:$A$34=E$3,IF(COUNTIF(E$3:E7,ARTICLES_SAISIE!$C$5:$C$34)=0,ROW(ARTICLES_SAISIE!$C$5:$C$34)))))&amp;"")</f>
        <v/>
      </c>
      <c r="I8" t="s">
        <v>88</v>
      </c>
    </row>
    <row r="9" spans="1:11" x14ac:dyDescent="0.25">
      <c r="A9" t="str">
        <f t="array" ref="A9">(INDEX(ARTICLES_SAISIE!$C$1:$C$195,MIN(IF(ARTICLES_SAISIE!$A$5:$A$33=A$3,IF(COUNTIF(A$3:A8,ARTICLES_SAISIE!$C$5:$C$33)=0,ROW(ARTICLES_SAISIE!$C$5:$C$33)))))&amp;"")</f>
        <v/>
      </c>
      <c r="B9" t="str">
        <f t="array" ref="B9">(INDEX(ARTICLES_SAISIE!$C$1:$C$195,MIN(IF(ARTICLES_SAISIE!$A$5:$A$33=B$3,IF(COUNTIF(B$3:B8,ARTICLES_SAISIE!$C$5:$C$33)=0,ROW(ARTICLES_SAISIE!$C$5:$C$33)))))&amp;"")</f>
        <v>Libellé26</v>
      </c>
      <c r="C9" t="str">
        <f t="array" ref="C9">(INDEX(ARTICLES_SAISIE!$C$1:$C$195,MIN(IF(ARTICLES_SAISIE!$A$5:$A$33=C$3,IF(COUNTIF(C$3:C8,ARTICLES_SAISIE!$C$5:$C$33)=0,ROW(ARTICLES_SAISIE!$C$5:$C$33)))))&amp;"")</f>
        <v>Libellé36</v>
      </c>
      <c r="D9" t="str">
        <f t="array" ref="D9">(INDEX(ARTICLES_SAISIE!$C$1:$C$195,MIN(IF(ARTICLES_SAISIE!$A$5:$A$33=D$3,IF(COUNTIF(D$3:D8,ARTICLES_SAISIE!$C$5:$C$33)=0,ROW(ARTICLES_SAISIE!$C$5:$C$33)))))&amp;"")</f>
        <v>Libellé46</v>
      </c>
      <c r="E9" t="str">
        <f t="array" ref="E9">(INDEX(ARTICLES_SAISIE!$C$1:$C$195,MIN(IF(ARTICLES_SAISIE!$A$5:$A$34=E$3,IF(COUNTIF(E$3:E8,ARTICLES_SAISIE!$C$5:$C$34)=0,ROW(ARTICLES_SAISIE!$C$5:$C$34)))))&amp;"")</f>
        <v/>
      </c>
    </row>
    <row r="10" spans="1:11" x14ac:dyDescent="0.25">
      <c r="A10" t="str">
        <f t="array" ref="A10">(INDEX(ARTICLES_SAISIE!$C$1:$C$195,MIN(IF(ARTICLES_SAISIE!$A$5:$A$33=A$3,IF(COUNTIF(A$3:A9,ARTICLES_SAISIE!$C$5:$C$33)=0,ROW(ARTICLES_SAISIE!$C$5:$C$33)))))&amp;"")</f>
        <v/>
      </c>
      <c r="B10" t="str">
        <f t="array" ref="B10">(INDEX(ARTICLES_SAISIE!$C$1:$C$195,MIN(IF(ARTICLES_SAISIE!$A$5:$A$33=B$3,IF(COUNTIF(B$3:B9,ARTICLES_SAISIE!$C$5:$C$33)=0,ROW(ARTICLES_SAISIE!$C$5:$C$33)))))&amp;"")</f>
        <v>Libellé27</v>
      </c>
      <c r="C10" t="str">
        <f t="array" ref="C10">(INDEX(ARTICLES_SAISIE!$C$1:$C$195,MIN(IF(ARTICLES_SAISIE!$A$5:$A$33=C$3,IF(COUNTIF(C$3:C9,ARTICLES_SAISIE!$C$5:$C$33)=0,ROW(ARTICLES_SAISIE!$C$5:$C$33)))))&amp;"")</f>
        <v/>
      </c>
      <c r="D10" t="str">
        <f t="array" ref="D10">(INDEX(ARTICLES_SAISIE!$C$1:$C$195,MIN(IF(ARTICLES_SAISIE!$A$5:$A$33=D$3,IF(COUNTIF(D$3:D9,ARTICLES_SAISIE!$C$5:$C$33)=0,ROW(ARTICLES_SAISIE!$C$5:$C$33)))))&amp;"")</f>
        <v>Libellé47</v>
      </c>
      <c r="E10" t="str">
        <f t="array" ref="E10">(INDEX(ARTICLES_SAISIE!$C$1:$C$195,MIN(IF(ARTICLES_SAISIE!$A$5:$A$34=E$3,IF(COUNTIF(E$3:E9,ARTICLES_SAISIE!$C$5:$C$34)=0,ROW(ARTICLES_SAISIE!$C$5:$C$34)))))&amp;"")</f>
        <v/>
      </c>
    </row>
    <row r="11" spans="1:11" x14ac:dyDescent="0.25">
      <c r="A11" t="str">
        <f t="array" ref="A11">(INDEX(ARTICLES_SAISIE!$C$1:$C$195,MIN(IF(ARTICLES_SAISIE!$A$5:$A$33=A$3,IF(COUNTIF(A$3:A10,ARTICLES_SAISIE!$C$5:$C$33)=0,ROW(ARTICLES_SAISIE!$C$5:$C$33)))))&amp;"")</f>
        <v/>
      </c>
      <c r="B11" t="str">
        <f t="array" ref="B11">(INDEX(ARTICLES_SAISIE!$C$1:$C$195,MIN(IF(ARTICLES_SAISIE!$A$5:$A$33=B$3,IF(COUNTIF(B$3:B10,ARTICLES_SAISIE!$C$5:$C$33)=0,ROW(ARTICLES_SAISIE!$C$5:$C$33)))))&amp;"")</f>
        <v>Libellé28</v>
      </c>
      <c r="C11" t="str">
        <f t="array" ref="C11">(INDEX(ARTICLES_SAISIE!$C$1:$C$195,MIN(IF(ARTICLES_SAISIE!$A$5:$A$33=C$3,IF(COUNTIF(C$3:C10,ARTICLES_SAISIE!$C$5:$C$33)=0,ROW(ARTICLES_SAISIE!$C$5:$C$33)))))&amp;"")</f>
        <v/>
      </c>
      <c r="D11" t="str">
        <f t="array" ref="D11">(INDEX(ARTICLES_SAISIE!$C$1:$C$195,MIN(IF(ARTICLES_SAISIE!$A$5:$A$33=D$3,IF(COUNTIF(D$3:D10,ARTICLES_SAISIE!$C$5:$C$33)=0,ROW(ARTICLES_SAISIE!$C$5:$C$33)))))&amp;"")</f>
        <v>Libellé48</v>
      </c>
      <c r="E11" t="str">
        <f t="array" ref="E11">(INDEX(ARTICLES_SAISIE!$C$1:$C$195,MIN(IF(ARTICLES_SAISIE!$A$5:$A$34=E$3,IF(COUNTIF(E$3:E10,ARTICLES_SAISIE!$C$5:$C$34)=0,ROW(ARTICLES_SAISIE!$C$5:$C$34)))))&amp;"")</f>
        <v/>
      </c>
      <c r="G11" t="s">
        <v>97</v>
      </c>
      <c r="H11" t="s">
        <v>96</v>
      </c>
      <c r="K11" t="s">
        <v>99</v>
      </c>
    </row>
    <row r="12" spans="1:11" x14ac:dyDescent="0.25">
      <c r="A12" t="str">
        <f t="array" ref="A12">(INDEX(ARTICLES_SAISIE!$C$1:$C$195,MIN(IF(ARTICLES_SAISIE!$A$5:$A$33=A$3,IF(COUNTIF(A$3:A11,ARTICLES_SAISIE!$C$5:$C$33)=0,ROW(ARTICLES_SAISIE!$C$5:$C$33)))))&amp;"")</f>
        <v/>
      </c>
      <c r="B12" t="str">
        <f t="array" ref="B12">(INDEX(ARTICLES_SAISIE!$C$1:$C$195,MIN(IF(ARTICLES_SAISIE!$A$5:$A$34=B$3,IF(COUNTIF(B$3:B11,ARTICLES_SAISIE!$C$5:$C$34)=0,ROW(ARTICLES_SAISIE!$C$5:$C$34)))))&amp;"")</f>
        <v/>
      </c>
      <c r="C12" t="str">
        <f t="array" ref="C12">(INDEX(ARTICLES_SAISIE!$C$1:$C$195,MIN(IF(ARTICLES_SAISIE!$A$5:$A$33=C$3,IF(COUNTIF(C$3:C11,ARTICLES_SAISIE!$C$5:$C$33)=0,ROW(ARTICLES_SAISIE!$C$5:$C$33)))))&amp;"")</f>
        <v/>
      </c>
      <c r="D12" t="str">
        <f t="array" ref="D12">(INDEX(ARTICLES_SAISIE!$C$1:$C$195,MIN(IF(ARTICLES_SAISIE!$A$5:$A$33=D$3,IF(COUNTIF(D$3:D11,ARTICLES_SAISIE!$C$5:$C$33)=0,ROW(ARTICLES_SAISIE!$C$5:$C$33)))))&amp;"")</f>
        <v>leak</v>
      </c>
      <c r="E12" t="str">
        <f t="array" ref="E12">(INDEX(ARTICLES_SAISIE!$C$1:$C$195,MIN(IF(ARTICLES_SAISIE!$A$5:$A$34=E$3,IF(COUNTIF(E$3:E11,ARTICLES_SAISIE!$C$5:$C$34)=0,ROW(ARTICLES_SAISIE!$C$5:$C$34)))))&amp;"")</f>
        <v/>
      </c>
      <c r="G12" t="s">
        <v>97</v>
      </c>
      <c r="H12" t="s">
        <v>98</v>
      </c>
      <c r="K12" t="s">
        <v>100</v>
      </c>
    </row>
    <row r="13" spans="1:11" x14ac:dyDescent="0.25">
      <c r="A13" t="str">
        <f t="array" ref="A13">(INDEX(ARTICLES_SAISIE!$C$1:$C$195,MIN(IF(ARTICLES_SAISIE!$A$5:$A$33=A$3,IF(COUNTIF(A$3:A12,ARTICLES_SAISIE!$C$5:$C$33)=0,ROW(ARTICLES_SAISIE!$C$5:$C$33)))))&amp;"")</f>
        <v/>
      </c>
      <c r="B13" t="str">
        <f t="array" ref="B13">(INDEX(ARTICLES_SAISIE!$C$1:$C$195,MIN(IF(ARTICLES_SAISIE!$A$5:$A$34=B$3,IF(COUNTIF(B$3:B12,ARTICLES_SAISIE!$C$5:$C$34)=0,ROW(ARTICLES_SAISIE!$C$5:$C$34)))))&amp;"")</f>
        <v/>
      </c>
      <c r="C13" t="str">
        <f t="array" ref="C13">(INDEX(ARTICLES_SAISIE!$C$1:$C$195,MIN(IF(ARTICLES_SAISIE!$A$5:$A$33=C$3,IF(COUNTIF(C$3:C12,ARTICLES_SAISIE!$C$5:$C$33)=0,ROW(ARTICLES_SAISIE!$C$5:$C$33)))))&amp;"")</f>
        <v/>
      </c>
      <c r="D13" t="str">
        <f t="array" ref="D13">(INDEX(ARTICLES_SAISIE!$C$1:$C$195,MIN(IF(ARTICLES_SAISIE!$A$5:$A$33=D$3,IF(COUNTIF(D$3:D12,ARTICLES_SAISIE!$C$5:$C$33)=0,ROW(ARTICLES_SAISIE!$C$5:$C$33)))))&amp;"")</f>
        <v/>
      </c>
      <c r="E13" t="str">
        <f t="array" ref="E13">(INDEX(ARTICLES_SAISIE!$C$1:$C$195,MIN(IF(ARTICLES_SAISIE!$A$5:$A$34=E$3,IF(COUNTIF(E$3:E12,ARTICLES_SAISIE!$C$5:$C$34)=0,ROW(ARTICLES_SAISIE!$C$5:$C$34)))))&amp;"")</f>
        <v/>
      </c>
    </row>
    <row r="14" spans="1:11" x14ac:dyDescent="0.25">
      <c r="A14" t="str">
        <f t="array" ref="A14">(INDEX(ARTICLES_SAISIE!$C$1:$C$195,MIN(IF(ARTICLES_SAISIE!$A$5:$A$33=A$3,IF(COUNTIF(A$3:A13,ARTICLES_SAISIE!$C$5:$C$33)=0,ROW(ARTICLES_SAISIE!$C$5:$C$33)))))&amp;"")</f>
        <v/>
      </c>
      <c r="B14" t="str">
        <f t="array" ref="B14">(INDEX(ARTICLES_SAISIE!$C$1:$C$195,MIN(IF(ARTICLES_SAISIE!$A$5:$A$34=B$3,IF(COUNTIF(B$3:B13,ARTICLES_SAISIE!$C$5:$C$34)=0,ROW(ARTICLES_SAISIE!$C$5:$C$34)))))&amp;"")</f>
        <v/>
      </c>
      <c r="C14" t="str">
        <f t="array" ref="C14">(INDEX(ARTICLES_SAISIE!$C$1:$C$195,MIN(IF(ARTICLES_SAISIE!$A$5:$A$33=C$3,IF(COUNTIF(C$3:C13,ARTICLES_SAISIE!$C$5:$C$33)=0,ROW(ARTICLES_SAISIE!$C$5:$C$33)))))&amp;"")</f>
        <v/>
      </c>
      <c r="D14" t="str">
        <f t="array" ref="D14">(INDEX(ARTICLES_SAISIE!$C$1:$C$195,MIN(IF(ARTICLES_SAISIE!$A$5:$A$33=D$3,IF(COUNTIF(D$3:D13,ARTICLES_SAISIE!$C$5:$C$33)=0,ROW(ARTICLES_SAISIE!$C$5:$C$33)))))&amp;"")</f>
        <v/>
      </c>
      <c r="E14" t="str">
        <f t="array" ref="E14">(INDEX(ARTICLES_SAISIE!$C$1:$C$195,MIN(IF(ARTICLES_SAISIE!$A$5:$A$34=E$3,IF(COUNTIF(E$3:E13,ARTICLES_SAISIE!$C$5:$C$34)=0,ROW(ARTICLES_SAISIE!$C$5:$C$34)))))&amp;"")</f>
        <v/>
      </c>
    </row>
    <row r="15" spans="1:11" x14ac:dyDescent="0.25">
      <c r="A15" t="str">
        <f t="array" ref="A15">(INDEX(ARTICLES_SAISIE!$C$1:$C$195,MIN(IF(ARTICLES_SAISIE!$A$5:$A$33=A$3,IF(COUNTIF(A$3:A14,ARTICLES_SAISIE!$C$5:$C$33)=0,ROW(ARTICLES_SAISIE!$C$5:$C$33)))))&amp;"")</f>
        <v/>
      </c>
      <c r="B15" t="str">
        <f t="array" ref="B15">(INDEX(ARTICLES_SAISIE!$C$1:$C$195,MIN(IF(ARTICLES_SAISIE!$A$5:$A$33=B$3,IF(COUNTIF(B$3:B14,ARTICLES_SAISIE!$C$5:$C$33)=0,ROW(ARTICLES_SAISIE!$C$5:$C$33)))))&amp;"")</f>
        <v/>
      </c>
      <c r="C15" t="str">
        <f t="array" ref="C15">(INDEX(ARTICLES_SAISIE!$C$1:$C$195,MIN(IF(ARTICLES_SAISIE!$A$5:$A$33=C$3,IF(COUNTIF(C$3:C14,ARTICLES_SAISIE!$C$5:$C$33)=0,ROW(ARTICLES_SAISIE!$C$5:$C$33)))))&amp;"")</f>
        <v/>
      </c>
      <c r="D15" t="str">
        <f t="array" ref="D15">(INDEX(ARTICLES_SAISIE!$C$1:$C$195,MIN(IF(ARTICLES_SAISIE!$A$5:$A$33=D$3,IF(COUNTIF(D$3:D14,ARTICLES_SAISIE!$C$5:$C$33)=0,ROW(ARTICLES_SAISIE!$C$5:$C$33)))))&amp;"")</f>
        <v/>
      </c>
      <c r="E15" t="str">
        <f t="array" ref="E15">(INDEX(ARTICLES_SAISIE!$C$1:$C$195,MIN(IF(ARTICLES_SAISIE!$A$5:$A$34=E$3,IF(COUNTIF(E$3:E14,ARTICLES_SAISIE!$C$5:$C$34)=0,ROW(ARTICLES_SAISIE!$C$5:$C$34)))))&amp;"")</f>
        <v/>
      </c>
    </row>
    <row r="16" spans="1:11" x14ac:dyDescent="0.25">
      <c r="A16" t="str">
        <f t="array" ref="A16">(INDEX(ARTICLES_SAISIE!$C$1:$C$195,MIN(IF(ARTICLES_SAISIE!$A$5:$A$33=A$3,IF(COUNTIF(A$3:A15,ARTICLES_SAISIE!$C$5:$C$33)=0,ROW(ARTICLES_SAISIE!$C$5:$C$33)))))&amp;"")</f>
        <v/>
      </c>
      <c r="B16" t="str">
        <f t="array" ref="B16">(INDEX(ARTICLES_SAISIE!$C$1:$C$195,MIN(IF(ARTICLES_SAISIE!$A$5:$A$33=B$3,IF(COUNTIF(B$3:B15,ARTICLES_SAISIE!$C$5:$C$33)=0,ROW(ARTICLES_SAISIE!$C$5:$C$33)))))&amp;"")</f>
        <v/>
      </c>
      <c r="C16" t="str">
        <f t="array" ref="C16">(INDEX(ARTICLES_SAISIE!$C$1:$C$195,MIN(IF(ARTICLES_SAISIE!$A$5:$A$33=C$3,IF(COUNTIF(C$3:C15,ARTICLES_SAISIE!$C$5:$C$33)=0,ROW(ARTICLES_SAISIE!$C$5:$C$33)))))&amp;"")</f>
        <v/>
      </c>
      <c r="D16" t="str">
        <f t="array" ref="D16">(INDEX(ARTICLES_SAISIE!$C$1:$C$195,MIN(IF(ARTICLES_SAISIE!$A$5:$A$33=D$3,IF(COUNTIF(D$3:D15,ARTICLES_SAISIE!$C$5:$C$33)=0,ROW(ARTICLES_SAISIE!$C$5:$C$33)))))&amp;"")</f>
        <v/>
      </c>
      <c r="E16" t="str">
        <f t="array" ref="E16">(INDEX(ARTICLES_SAISIE!$C$1:$C$195,MIN(IF(ARTICLES_SAISIE!$A$5:$A$34=E$3,IF(COUNTIF(E$3:E15,ARTICLES_SAISIE!$C$5:$C$34)=0,ROW(ARTICLES_SAISIE!$C$5:$C$34)))))&amp;"")</f>
        <v/>
      </c>
    </row>
    <row r="17" spans="1:5" x14ac:dyDescent="0.25">
      <c r="A17" t="str">
        <f t="array" ref="A17">(INDEX(ARTICLES_SAISIE!$C$1:$C$195,MIN(IF(ARTICLES_SAISIE!$A$5:$A$33=A$3,IF(COUNTIF(A$3:A16,ARTICLES_SAISIE!$C$5:$C$33)=0,ROW(ARTICLES_SAISIE!$C$5:$C$33)))))&amp;"")</f>
        <v/>
      </c>
      <c r="B17" t="str">
        <f t="array" ref="B17">(INDEX(ARTICLES_SAISIE!$C$1:$C$195,MIN(IF(ARTICLES_SAISIE!$A$5:$A$33=B$3,IF(COUNTIF(B$3:B16,ARTICLES_SAISIE!$C$5:$C$33)=0,ROW(ARTICLES_SAISIE!$C$5:$C$33)))))&amp;"")</f>
        <v/>
      </c>
      <c r="C17" t="str">
        <f t="array" ref="C17">(INDEX(ARTICLES_SAISIE!$C$1:$C$195,MIN(IF(ARTICLES_SAISIE!$A$5:$A$33=C$3,IF(COUNTIF(C$3:C16,ARTICLES_SAISIE!$C$5:$C$33)=0,ROW(ARTICLES_SAISIE!$C$5:$C$33)))))&amp;"")</f>
        <v/>
      </c>
      <c r="D17" t="str">
        <f t="array" ref="D17">(INDEX(ARTICLES_SAISIE!$C$1:$C$195,MIN(IF(ARTICLES_SAISIE!$A$5:$A$33=D$3,IF(COUNTIF(D$3:D16,ARTICLES_SAISIE!$C$5:$C$33)=0,ROW(ARTICLES_SAISIE!$C$5:$C$33)))))&amp;"")</f>
        <v/>
      </c>
      <c r="E17" t="str">
        <f t="array" ref="E17">(INDEX(ARTICLES_SAISIE!$C$1:$C$195,MIN(IF(ARTICLES_SAISIE!$A$5:$A$34=E$3,IF(COUNTIF(E$3:E16,ARTICLES_SAISIE!$C$5:$C$34)=0,ROW(ARTICLES_SAISIE!$C$5:$C$34)))))&amp;"")</f>
        <v/>
      </c>
    </row>
    <row r="18" spans="1:5" x14ac:dyDescent="0.25">
      <c r="A18" t="str">
        <f t="array" ref="A18">(INDEX(ARTICLES_SAISIE!$C$1:$C$195,MIN(IF(ARTICLES_SAISIE!$A$5:$A$33=A$3,IF(COUNTIF(A$3:A17,ARTICLES_SAISIE!$C$5:$C$33)=0,ROW(ARTICLES_SAISIE!$C$5:$C$33)))))&amp;"")</f>
        <v/>
      </c>
      <c r="B18" t="str">
        <f t="array" ref="B18">(INDEX(ARTICLES_SAISIE!$C$1:$C$195,MIN(IF(ARTICLES_SAISIE!$A$5:$A$33=B$3,IF(COUNTIF(B$3:B17,ARTICLES_SAISIE!$C$5:$C$33)=0,ROW(ARTICLES_SAISIE!$C$5:$C$33)))))&amp;"")</f>
        <v/>
      </c>
      <c r="C18" t="str">
        <f t="array" ref="C18">(INDEX(ARTICLES_SAISIE!$C$1:$C$195,MIN(IF(ARTICLES_SAISIE!$A$5:$A$33=C$3,IF(COUNTIF(C$3:C17,ARTICLES_SAISIE!$C$5:$C$33)=0,ROW(ARTICLES_SAISIE!$C$5:$C$33)))))&amp;"")</f>
        <v/>
      </c>
      <c r="D18" t="str">
        <f t="array" ref="D18">(INDEX(ARTICLES_SAISIE!$C$1:$C$195,MIN(IF(ARTICLES_SAISIE!$A$5:$A$33=D$3,IF(COUNTIF(D$3:D17,ARTICLES_SAISIE!$C$5:$C$33)=0,ROW(ARTICLES_SAISIE!$C$5:$C$33)))))&amp;"")</f>
        <v/>
      </c>
      <c r="E18" t="str">
        <f t="array" ref="E18">(INDEX(ARTICLES_SAISIE!$C$1:$C$195,MIN(IF(ARTICLES_SAISIE!$A$5:$A$34=E$3,IF(COUNTIF(E$3:E17,ARTICLES_SAISIE!$C$5:$C$34)=0,ROW(ARTICLES_SAISIE!$C$5:$C$34)))))&amp;"")</f>
        <v/>
      </c>
    </row>
    <row r="19" spans="1:5" x14ac:dyDescent="0.25">
      <c r="A19" t="str">
        <f t="array" ref="A19">(INDEX(ARTICLES_SAISIE!$C$1:$C$195,MIN(IF(ARTICLES_SAISIE!$A$5:$A$33=A$3,IF(COUNTIF(A$3:A18,ARTICLES_SAISIE!$C$5:$C$33)=0,ROW(ARTICLES_SAISIE!$C$5:$C$33)))))&amp;"")</f>
        <v/>
      </c>
      <c r="B19" t="str">
        <f t="array" ref="B19">(INDEX(ARTICLES_SAISIE!$C$1:$C$195,MIN(IF(ARTICLES_SAISIE!$A$5:$A$33=B$3,IF(COUNTIF(B$3:B18,ARTICLES_SAISIE!$C$5:$C$33)=0,ROW(ARTICLES_SAISIE!$C$5:$C$33)))))&amp;"")</f>
        <v/>
      </c>
      <c r="C19" t="str">
        <f t="array" ref="C19">(INDEX(ARTICLES_SAISIE!$C$1:$C$195,MIN(IF(ARTICLES_SAISIE!$A$5:$A$33=C$3,IF(COUNTIF(C$3:C18,ARTICLES_SAISIE!$C$5:$C$33)=0,ROW(ARTICLES_SAISIE!$C$5:$C$33)))))&amp;"")</f>
        <v/>
      </c>
      <c r="D19" t="str">
        <f t="array" ref="D19">(INDEX(ARTICLES_SAISIE!$C$1:$C$195,MIN(IF(ARTICLES_SAISIE!$A$5:$A$33=D$3,IF(COUNTIF(D$3:D18,ARTICLES_SAISIE!$C$5:$C$33)=0,ROW(ARTICLES_SAISIE!$C$5:$C$33)))))&amp;"")</f>
        <v/>
      </c>
      <c r="E19" t="str">
        <f t="array" ref="E19">(INDEX(ARTICLES_SAISIE!$C$1:$C$195,MIN(IF(ARTICLES_SAISIE!$A$5:$A$34=E$3,IF(COUNTIF(E$3:E18,ARTICLES_SAISIE!$C$5:$C$34)=0,ROW(ARTICLES_SAISIE!$C$5:$C$34)))))&amp;"")</f>
        <v/>
      </c>
    </row>
    <row r="20" spans="1:5" x14ac:dyDescent="0.25">
      <c r="A20" t="str">
        <f t="array" ref="A20">(INDEX(ARTICLES_SAISIE!$C$1:$C$195,MIN(IF(ARTICLES_SAISIE!$A$5:$A$33=A$3,IF(COUNTIF(A$3:A19,ARTICLES_SAISIE!$C$5:$C$33)=0,ROW(ARTICLES_SAISIE!$C$5:$C$33)))))&amp;"")</f>
        <v/>
      </c>
      <c r="B20" t="str">
        <f t="array" ref="B20">(INDEX(ARTICLES_SAISIE!$C$1:$C$195,MIN(IF(ARTICLES_SAISIE!$A$5:$A$33=B$3,IF(COUNTIF(B$3:B19,ARTICLES_SAISIE!$C$5:$C$33)=0,ROW(ARTICLES_SAISIE!$C$5:$C$33)))))&amp;"")</f>
        <v/>
      </c>
      <c r="C20" t="str">
        <f t="array" ref="C20">(INDEX(ARTICLES_SAISIE!$C$1:$C$195,MIN(IF(ARTICLES_SAISIE!$A$5:$A$33=C$3,IF(COUNTIF(C$3:C19,ARTICLES_SAISIE!$C$5:$C$33)=0,ROW(ARTICLES_SAISIE!$C$5:$C$33)))))&amp;"")</f>
        <v/>
      </c>
      <c r="D20" t="str">
        <f t="array" ref="D20">(INDEX(ARTICLES_SAISIE!$C$1:$C$195,MIN(IF(ARTICLES_SAISIE!$A$5:$A$33=D$3,IF(COUNTIF(D$3:D19,ARTICLES_SAISIE!$C$5:$C$33)=0,ROW(ARTICLES_SAISIE!$C$5:$C$33)))))&amp;"")</f>
        <v/>
      </c>
      <c r="E20" t="str">
        <f t="array" ref="E20">(INDEX(ARTICLES_SAISIE!$C$1:$C$195,MIN(IF(ARTICLES_SAISIE!$A$5:$A$34=E$3,IF(COUNTIF(E$3:E19,ARTICLES_SAISIE!$C$5:$C$34)=0,ROW(ARTICLES_SAISIE!$C$5:$C$34)))))&amp;"")</f>
        <v/>
      </c>
    </row>
    <row r="21" spans="1:5" x14ac:dyDescent="0.25">
      <c r="A21" t="str">
        <f t="array" ref="A21">(INDEX(ARTICLES_SAISIE!$C$1:$C$195,MIN(IF(ARTICLES_SAISIE!$A$5:$A$33=A$3,IF(COUNTIF(A$3:A20,ARTICLES_SAISIE!$C$5:$C$33)=0,ROW(ARTICLES_SAISIE!$C$5:$C$33)))))&amp;"")</f>
        <v/>
      </c>
      <c r="B21" t="str">
        <f t="array" ref="B21">(INDEX(ARTICLES_SAISIE!$C$1:$C$195,MIN(IF(ARTICLES_SAISIE!$A$5:$A$33=B$3,IF(COUNTIF(B$3:B20,ARTICLES_SAISIE!$C$5:$C$33)=0,ROW(ARTICLES_SAISIE!$C$5:$C$33)))))&amp;"")</f>
        <v/>
      </c>
      <c r="C21" t="str">
        <f t="array" ref="C21">(INDEX(ARTICLES_SAISIE!$C$1:$C$195,MIN(IF(ARTICLES_SAISIE!$A$5:$A$33=C$3,IF(COUNTIF(C$3:C20,ARTICLES_SAISIE!$C$5:$C$33)=0,ROW(ARTICLES_SAISIE!$C$5:$C$33)))))&amp;"")</f>
        <v/>
      </c>
      <c r="D21" t="str">
        <f t="array" ref="D21">(INDEX(ARTICLES_SAISIE!$C$1:$C$195,MIN(IF(ARTICLES_SAISIE!$A$5:$A$33=D$3,IF(COUNTIF(D$3:D20,ARTICLES_SAISIE!$C$5:$C$33)=0,ROW(ARTICLES_SAISIE!$C$5:$C$33)))))&amp;"")</f>
        <v/>
      </c>
      <c r="E21" t="str">
        <f t="array" ref="E21">(INDEX(ARTICLES_SAISIE!$C$1:$C$195,MIN(IF(ARTICLES_SAISIE!$A$5:$A$34=E$3,IF(COUNTIF(E$3:E20,ARTICLES_SAISIE!$C$5:$C$34)=0,ROW(ARTICLES_SAISIE!$C$5:$C$34)))))&amp;"")</f>
        <v/>
      </c>
    </row>
    <row r="22" spans="1:5" x14ac:dyDescent="0.25">
      <c r="A22" t="str">
        <f t="array" ref="A22">(INDEX(ARTICLES_SAISIE!$C$1:$C$195,MIN(IF(ARTICLES_SAISIE!$A$5:$A$33=A$3,IF(COUNTIF(A$3:A21,ARTICLES_SAISIE!$C$5:$C$33)=0,ROW(ARTICLES_SAISIE!$C$5:$C$33)))))&amp;"")</f>
        <v/>
      </c>
      <c r="B22" t="str">
        <f t="array" ref="B22">(INDEX(ARTICLES_SAISIE!$C$1:$C$195,MIN(IF(ARTICLES_SAISIE!$A$5:$A$33=B$3,IF(COUNTIF(B$3:B21,ARTICLES_SAISIE!$C$5:$C$33)=0,ROW(ARTICLES_SAISIE!$C$5:$C$33)))))&amp;"")</f>
        <v/>
      </c>
      <c r="C22" t="str">
        <f t="array" ref="C22">(INDEX(ARTICLES_SAISIE!$C$1:$C$195,MIN(IF(ARTICLES_SAISIE!$A$5:$A$33=C$3,IF(COUNTIF(C$3:C21,ARTICLES_SAISIE!$C$5:$C$33)=0,ROW(ARTICLES_SAISIE!$C$5:$C$33)))))&amp;"")</f>
        <v/>
      </c>
      <c r="D22" t="str">
        <f t="array" ref="D22">(INDEX(ARTICLES_SAISIE!$C$1:$C$195,MIN(IF(ARTICLES_SAISIE!$A$5:$A$33=D$3,IF(COUNTIF(D$3:D21,ARTICLES_SAISIE!$C$5:$C$33)=0,ROW(ARTICLES_SAISIE!$C$5:$C$33)))))&amp;"")</f>
        <v/>
      </c>
      <c r="E22" t="str">
        <f t="array" ref="E22">(INDEX(ARTICLES_SAISIE!$C$1:$C$195,MIN(IF(ARTICLES_SAISIE!$A$5:$A$34=E$3,IF(COUNTIF(E$3:E21,ARTICLES_SAISIE!$C$5:$C$34)=0,ROW(ARTICLES_SAISIE!$C$5:$C$34)))))&amp;"")</f>
        <v/>
      </c>
    </row>
    <row r="23" spans="1:5" x14ac:dyDescent="0.25">
      <c r="A23" t="str">
        <f t="array" ref="A23">(INDEX(ARTICLES_SAISIE!$C$1:$C$195,MIN(IF(ARTICLES_SAISIE!$A$5:$A$33=A$3,IF(COUNTIF(A$3:A22,ARTICLES_SAISIE!$C$5:$C$33)=0,ROW(ARTICLES_SAISIE!$C$5:$C$33)))))&amp;"")</f>
        <v/>
      </c>
      <c r="B23" t="str">
        <f t="array" ref="B23">(INDEX(ARTICLES_SAISIE!$C$1:$C$195,MIN(IF(ARTICLES_SAISIE!$A$5:$A$33=B$3,IF(COUNTIF(B$3:B22,ARTICLES_SAISIE!$C$5:$C$33)=0,ROW(ARTICLES_SAISIE!$C$5:$C$33)))))&amp;"")</f>
        <v/>
      </c>
      <c r="C23" t="str">
        <f t="array" ref="C23">(INDEX(ARTICLES_SAISIE!$C$1:$C$195,MIN(IF(ARTICLES_SAISIE!$A$5:$A$33=C$3,IF(COUNTIF(C$3:C22,ARTICLES_SAISIE!$C$5:$C$33)=0,ROW(ARTICLES_SAISIE!$C$5:$C$33)))))&amp;"")</f>
        <v/>
      </c>
      <c r="D23" t="str">
        <f t="array" ref="D23">(INDEX(ARTICLES_SAISIE!$C$1:$C$195,MIN(IF(ARTICLES_SAISIE!$A$5:$A$33=D$3,IF(COUNTIF(D$3:D22,ARTICLES_SAISIE!$C$5:$C$33)=0,ROW(ARTICLES_SAISIE!$C$5:$C$33)))))&amp;"")</f>
        <v/>
      </c>
      <c r="E23" t="str">
        <f t="array" ref="E23">(INDEX(ARTICLES_SAISIE!$C$1:$C$195,MIN(IF(ARTICLES_SAISIE!$A$5:$A$34=E$3,IF(COUNTIF(E$3:E22,ARTICLES_SAISIE!$C$5:$C$34)=0,ROW(ARTICLES_SAISIE!$C$5:$C$34)))))&amp;"")</f>
        <v/>
      </c>
    </row>
    <row r="24" spans="1:5" x14ac:dyDescent="0.25">
      <c r="A24" t="str">
        <f t="array" ref="A24">(INDEX(ARTICLES_SAISIE!$C$1:$C$195,MIN(IF(ARTICLES_SAISIE!$A$5:$A$33=A$3,IF(COUNTIF(A$3:A23,ARTICLES_SAISIE!$C$5:$C$33)=0,ROW(ARTICLES_SAISIE!$C$5:$C$33)))))&amp;"")</f>
        <v/>
      </c>
      <c r="B24" t="str">
        <f t="array" ref="B24">(INDEX(ARTICLES_SAISIE!$C$1:$C$195,MIN(IF(ARTICLES_SAISIE!$A$5:$A$33=B$3,IF(COUNTIF(B$3:B23,ARTICLES_SAISIE!$C$5:$C$33)=0,ROW(ARTICLES_SAISIE!$C$5:$C$33)))))&amp;"")</f>
        <v/>
      </c>
      <c r="C24" t="str">
        <f t="array" ref="C24">(INDEX(ARTICLES_SAISIE!$C$1:$C$195,MIN(IF(ARTICLES_SAISIE!$A$5:$A$33=C$3,IF(COUNTIF(C$3:C23,ARTICLES_SAISIE!$C$5:$C$33)=0,ROW(ARTICLES_SAISIE!$C$5:$C$33)))))&amp;"")</f>
        <v/>
      </c>
      <c r="D24" t="str">
        <f t="array" ref="D24">(INDEX(ARTICLES_SAISIE!$C$1:$C$195,MIN(IF(ARTICLES_SAISIE!$A$5:$A$33=D$3,IF(COUNTIF(D$3:D23,ARTICLES_SAISIE!$C$5:$C$33)=0,ROW(ARTICLES_SAISIE!$C$5:$C$33)))))&amp;"")</f>
        <v/>
      </c>
      <c r="E24" t="str">
        <f t="array" ref="E24">(INDEX(ARTICLES_SAISIE!$C$1:$C$195,MIN(IF(ARTICLES_SAISIE!$A$5:$A$34=E$3,IF(COUNTIF(E$3:E23,ARTICLES_SAISIE!$C$5:$C$34)=0,ROW(ARTICLES_SAISIE!$C$5:$C$34)))))&amp;"")</f>
        <v/>
      </c>
    </row>
    <row r="25" spans="1:5" x14ac:dyDescent="0.25">
      <c r="A25" t="str">
        <f t="array" ref="A25">(INDEX(ARTICLES_SAISIE!$C$1:$C$195,MIN(IF(ARTICLES_SAISIE!$A$5:$A$33=A$3,IF(COUNTIF(A$3:A24,ARTICLES_SAISIE!$C$5:$C$33)=0,ROW(ARTICLES_SAISIE!$C$5:$C$33)))))&amp;"")</f>
        <v/>
      </c>
      <c r="B25" t="str">
        <f t="array" ref="B25">(INDEX(ARTICLES_SAISIE!$C$1:$C$195,MIN(IF(ARTICLES_SAISIE!$A$5:$A$33=B$3,IF(COUNTIF(B$3:B24,ARTICLES_SAISIE!$C$5:$C$33)=0,ROW(ARTICLES_SAISIE!$C$5:$C$33)))))&amp;"")</f>
        <v/>
      </c>
      <c r="C25" t="str">
        <f t="array" ref="C25">(INDEX(ARTICLES_SAISIE!$C$1:$C$195,MIN(IF(ARTICLES_SAISIE!$A$5:$A$33=C$3,IF(COUNTIF(C$3:C24,ARTICLES_SAISIE!$C$5:$C$33)=0,ROW(ARTICLES_SAISIE!$C$5:$C$33)))))&amp;"")</f>
        <v/>
      </c>
      <c r="D25" t="str">
        <f t="array" ref="D25">(INDEX(ARTICLES_SAISIE!$C$1:$C$195,MIN(IF(ARTICLES_SAISIE!$A$5:$A$33=D$3,IF(COUNTIF(D$3:D24,ARTICLES_SAISIE!$C$5:$C$33)=0,ROW(ARTICLES_SAISIE!$C$5:$C$33)))))&amp;"")</f>
        <v/>
      </c>
      <c r="E25" t="str">
        <f t="array" ref="E25">(INDEX(ARTICLES_SAISIE!$C$1:$C$195,MIN(IF(ARTICLES_SAISIE!$A$5:$A$34=E$3,IF(COUNTIF(E$3:E24,ARTICLES_SAISIE!$C$5:$C$34)=0,ROW(ARTICLES_SAISIE!$C$5:$C$34)))))&amp;"")</f>
        <v/>
      </c>
    </row>
    <row r="26" spans="1:5" x14ac:dyDescent="0.25">
      <c r="A26" t="str">
        <f t="array" ref="A26">(INDEX(ARTICLES_SAISIE!$C$1:$C$195,MIN(IF(ARTICLES_SAISIE!$A$5:$A$33=A$3,IF(COUNTIF(A$3:A25,ARTICLES_SAISIE!$C$5:$C$33)=0,ROW(ARTICLES_SAISIE!$C$5:$C$33)))))&amp;"")</f>
        <v/>
      </c>
    </row>
    <row r="27" spans="1:5" x14ac:dyDescent="0.25">
      <c r="A27" t="str">
        <f t="array" ref="A27">(INDEX(ARTICLES_SAISIE!$C$1:$C$195,MIN(IF(ARTICLES_SAISIE!$A$5:$A$33=A$3,IF(COUNTIF(A$3:A26,ARTICLES_SAISIE!$C$5:$C$33)=0,ROW(ARTICLES_SAISIE!$C$5:$C$33)))))&amp;"")</f>
        <v/>
      </c>
    </row>
    <row r="28" spans="1:5" x14ac:dyDescent="0.25">
      <c r="A28" t="str">
        <f t="array" ref="A28">(INDEX(ARTICLES_SAISIE!$C$1:$C$195,MIN(IF(ARTICLES_SAISIE!$A$5:$A$33=A$3,IF(COUNTIF(A$3:A27,ARTICLES_SAISIE!$C$5:$C$33)=0,ROW(ARTICLES_SAISIE!$C$5:$C$33)))))&amp;"")</f>
        <v/>
      </c>
    </row>
    <row r="29" spans="1:5" x14ac:dyDescent="0.25">
      <c r="A29" t="str">
        <f t="array" ref="A29">(INDEX(ARTICLES_SAISIE!$C$1:$C$195,MIN(IF(ARTICLES_SAISIE!$A$5:$A$33=A$3,IF(COUNTIF(A$3:A28,ARTICLES_SAISIE!$C$5:$C$33)=0,ROW(ARTICLES_SAISIE!$C$5:$C$33)))))&amp;"")</f>
        <v/>
      </c>
    </row>
    <row r="30" spans="1:5" x14ac:dyDescent="0.25">
      <c r="A30" t="str">
        <f t="array" ref="A30">(INDEX(ARTICLES_SAISIE!$C$1:$C$195,MIN(IF(ARTICLES_SAISIE!$A$5:$A$33=A$3,IF(COUNTIF(A$3:A29,ARTICLES_SAISIE!$C$5:$C$33)=0,ROW(ARTICLES_SAISIE!$C$5:$C$33)))))&amp;"")</f>
        <v/>
      </c>
    </row>
    <row r="31" spans="1:5" x14ac:dyDescent="0.25">
      <c r="A31" t="str">
        <f t="array" ref="A31">(INDEX(ARTICLES_SAISIE!$C$1:$C$195,MIN(IF(ARTICLES_SAISIE!$A$5:$A$33=A$3,IF(COUNTIF(A$3:A30,ARTICLES_SAISIE!$C$5:$C$33)=0,ROW(ARTICLES_SAISIE!$C$5:$C$33)))))&amp;"")</f>
        <v/>
      </c>
    </row>
    <row r="32" spans="1:5" x14ac:dyDescent="0.25">
      <c r="A32" t="str">
        <f t="array" ref="A32">(INDEX(ARTICLES_SAISIE!$C$1:$C$195,MIN(IF(ARTICLES_SAISIE!$A$5:$A$33=A$3,IF(COUNTIF(A$3:A31,ARTICLES_SAISIE!$C$5:$C$33)=0,ROW(ARTICLES_SAISIE!$C$5:$C$33)))))&amp;"")</f>
        <v/>
      </c>
    </row>
  </sheetData>
  <phoneticPr fontId="0" type="noConversion"/>
  <dataValidations count="1">
    <dataValidation type="list" allowBlank="1" showInputMessage="1" showErrorMessage="1" sqref="A3:E3">
      <formula1>CATEGORIES</formula1>
    </dataValidation>
  </dataValidations>
  <pageMargins left="0.7" right="0.7" top="0.75" bottom="0.75" header="0.3" footer="0.3"/>
  <ignoredErrors>
    <ignoredError sqref="A4:A24 C4:C25 D4:D26" calculatedColumn="1"/>
  </ignoredErrors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4"/>
  <sheetViews>
    <sheetView showGridLines="0" tabSelected="1" zoomScaleNormal="100" workbookViewId="0">
      <selection activeCell="C15" sqref="C15"/>
    </sheetView>
  </sheetViews>
  <sheetFormatPr baseColWidth="10" defaultRowHeight="15" x14ac:dyDescent="0.25"/>
  <cols>
    <col min="1" max="1" width="19.5703125" customWidth="1"/>
    <col min="2" max="2" width="21.5703125" customWidth="1"/>
    <col min="3" max="3" width="73.28515625" customWidth="1"/>
    <col min="4" max="4" width="72" bestFit="1" customWidth="1"/>
  </cols>
  <sheetData>
    <row r="1" spans="1:5" x14ac:dyDescent="0.25">
      <c r="A1" s="1" t="s">
        <v>70</v>
      </c>
    </row>
    <row r="2" spans="1:5" x14ac:dyDescent="0.25">
      <c r="A2" t="s">
        <v>75</v>
      </c>
    </row>
    <row r="3" spans="1:5" x14ac:dyDescent="0.25">
      <c r="A3" t="s">
        <v>76</v>
      </c>
    </row>
    <row r="4" spans="1:5" x14ac:dyDescent="0.25">
      <c r="A4" t="s">
        <v>77</v>
      </c>
    </row>
    <row r="5" spans="1:5" x14ac:dyDescent="0.25">
      <c r="A5" t="s">
        <v>78</v>
      </c>
    </row>
    <row r="8" spans="1:5" ht="24" customHeight="1" x14ac:dyDescent="0.25">
      <c r="B8" t="s">
        <v>92</v>
      </c>
      <c r="C8" s="1" t="s">
        <v>90</v>
      </c>
      <c r="D8" t="s">
        <v>93</v>
      </c>
    </row>
    <row r="9" spans="1:5" ht="14.25" customHeight="1" x14ac:dyDescent="0.25">
      <c r="D9" t="s">
        <v>91</v>
      </c>
      <c r="E9" s="1"/>
    </row>
    <row r="10" spans="1:5" ht="16.5" customHeight="1" thickBot="1" x14ac:dyDescent="0.3">
      <c r="B10" s="1" t="s">
        <v>4</v>
      </c>
      <c r="C10" s="1" t="s">
        <v>5</v>
      </c>
      <c r="E10" s="1"/>
    </row>
    <row r="11" spans="1:5" ht="16.5" thickTop="1" thickBot="1" x14ac:dyDescent="0.3">
      <c r="A11" t="s">
        <v>71</v>
      </c>
      <c r="B11" s="2" t="s">
        <v>66</v>
      </c>
      <c r="C11" s="2" t="s">
        <v>83</v>
      </c>
    </row>
    <row r="12" spans="1:5" ht="16.5" thickTop="1" thickBot="1" x14ac:dyDescent="0.3">
      <c r="B12" s="2" t="s">
        <v>67</v>
      </c>
      <c r="C12" s="2" t="s">
        <v>84</v>
      </c>
    </row>
    <row r="13" spans="1:5" ht="16.5" thickTop="1" thickBot="1" x14ac:dyDescent="0.3">
      <c r="B13" s="2" t="s">
        <v>68</v>
      </c>
      <c r="C13" s="2" t="s">
        <v>85</v>
      </c>
    </row>
    <row r="14" spans="1:5" ht="16.5" thickTop="1" thickBot="1" x14ac:dyDescent="0.3">
      <c r="B14" s="2" t="s">
        <v>69</v>
      </c>
      <c r="C14" s="2" t="s">
        <v>48</v>
      </c>
    </row>
    <row r="15" spans="1:5" ht="15.75" thickTop="1" x14ac:dyDescent="0.25">
      <c r="B15" s="2" t="s">
        <v>94</v>
      </c>
      <c r="C15" s="2" t="s">
        <v>63</v>
      </c>
    </row>
    <row r="18" spans="1:4" x14ac:dyDescent="0.25">
      <c r="A18" s="7" t="s">
        <v>95</v>
      </c>
    </row>
    <row r="24" spans="1:4" ht="15.75" thickBot="1" x14ac:dyDescent="0.3"/>
    <row r="25" spans="1:4" ht="15.75" thickTop="1" x14ac:dyDescent="0.25">
      <c r="A25" t="s">
        <v>72</v>
      </c>
      <c r="B25" s="2" t="s">
        <v>67</v>
      </c>
      <c r="C25" s="2" t="s">
        <v>19</v>
      </c>
      <c r="D25" t="s">
        <v>7</v>
      </c>
    </row>
    <row r="26" spans="1:4" ht="15.75" thickBot="1" x14ac:dyDescent="0.3">
      <c r="B26" s="3"/>
      <c r="C26" s="3"/>
    </row>
    <row r="27" spans="1:4" ht="16.5" thickTop="1" thickBot="1" x14ac:dyDescent="0.3">
      <c r="A27" t="s">
        <v>73</v>
      </c>
      <c r="B27" s="2" t="s">
        <v>66</v>
      </c>
      <c r="C27" s="2" t="s">
        <v>10</v>
      </c>
      <c r="D27" t="s">
        <v>81</v>
      </c>
    </row>
    <row r="28" spans="1:4" ht="15.75" thickTop="1" x14ac:dyDescent="0.25">
      <c r="A28" t="s">
        <v>74</v>
      </c>
      <c r="B28" s="2" t="s">
        <v>66</v>
      </c>
      <c r="C28" s="2" t="s">
        <v>10</v>
      </c>
      <c r="D28" t="e">
        <f t="array" aca="1" ref="D28" ca="1">OFFSET(INDIRECT(COUNTIF(B28,"&gt;a")),0,0,COUNTA(INDIRECT(B28)-COUNTIF(INDIRECT(B28),"")))</f>
        <v>#REF!</v>
      </c>
    </row>
    <row r="29" spans="1:4" x14ac:dyDescent="0.25">
      <c r="B29" s="3"/>
      <c r="C29" s="3"/>
    </row>
    <row r="30" spans="1:4" x14ac:dyDescent="0.25">
      <c r="A30" s="5" t="s">
        <v>79</v>
      </c>
    </row>
    <row r="31" spans="1:4" x14ac:dyDescent="0.25">
      <c r="A31" s="4"/>
    </row>
    <row r="32" spans="1:4" x14ac:dyDescent="0.25">
      <c r="A32" s="4" t="s">
        <v>82</v>
      </c>
    </row>
    <row r="34" spans="1:1" x14ac:dyDescent="0.25">
      <c r="A34" t="s">
        <v>80</v>
      </c>
    </row>
  </sheetData>
  <phoneticPr fontId="0" type="noConversion"/>
  <dataValidations count="5">
    <dataValidation type="list" allowBlank="1" showInputMessage="1" showErrorMessage="1" sqref="C27">
      <formula1>INDIRECT(B27)</formula1>
    </dataValidation>
    <dataValidation type="list" allowBlank="1" showInputMessage="1" showErrorMessage="1" sqref="C28">
      <mc:AlternateContent xmlns:x12ac="http://schemas.microsoft.com/office/spreadsheetml/2011/1/ac" xmlns:mc="http://schemas.openxmlformats.org/markup-compatibility/2006">
        <mc:Choice Requires="x12ac">
          <x12ac:list>DECALER(INDIRECT((NB.SI(B15,"""&gt;a""))",0,0,NBVAL(INDIRECT(B15)-NB.SI(INDIRECT(B15),""""")))"</x12ac:list>
        </mc:Choice>
        <mc:Fallback>
          <formula1>"DECALER(INDIRECT((NB.SI(B15,""&gt;a"")),0,0,NBVAL(INDIRECT(B15)-NB.SI(INDIRECT(B15),"""")))"</formula1>
        </mc:Fallback>
      </mc:AlternateContent>
    </dataValidation>
    <dataValidation type="list" allowBlank="1" showInputMessage="1" showErrorMessage="1" sqref="C16:C24">
      <formula1>OFFSET(dept,1,MATCH($B$11,cats,0)-1,OFFSET(dept,-1,MATCH($B$11,cats,0)-1))</formula1>
    </dataValidation>
    <dataValidation type="list" allowBlank="1" showInputMessage="1" showErrorMessage="1" sqref="B11:B28">
      <formula1>CATEGORIES</formula1>
    </dataValidation>
    <dataValidation type="list" allowBlank="1" showInputMessage="1" showErrorMessage="1" sqref="C11:C15">
      <formula1>OFFSET(dept,1,MATCH($B11,cats,0)-1,OFFSET(dept,-1,MATCH($B11,cats,0)-1))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ARTICLES_CATEGORIES</vt:lpstr>
      <vt:lpstr>ARTICLES_SAISIE</vt:lpstr>
      <vt:lpstr>ARTICLES_LISTES</vt:lpstr>
      <vt:lpstr>EXPLICATION</vt:lpstr>
      <vt:lpstr>Catégorie1</vt:lpstr>
      <vt:lpstr>Catégorie2</vt:lpstr>
      <vt:lpstr>Catégorie3</vt:lpstr>
      <vt:lpstr>Catégorie4</vt:lpstr>
      <vt:lpstr>CATEGORIES</vt:lpstr>
      <vt:lpstr>cats</vt:lpstr>
      <vt:lpstr>dept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BOULANGER</dc:creator>
  <cp:lastModifiedBy>David BOULANGER</cp:lastModifiedBy>
  <dcterms:created xsi:type="dcterms:W3CDTF">2014-06-23T13:15:19Z</dcterms:created>
  <dcterms:modified xsi:type="dcterms:W3CDTF">2014-06-24T15:18:30Z</dcterms:modified>
</cp:coreProperties>
</file>