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_xlnm._FilterDatabase" localSheetId="0" hidden="1">Feuil1!$A$5:$E$5</definedName>
    <definedName name="_xlnm._FilterDatabase" localSheetId="1" hidden="1">Feuil2!$A$6:$BH$6</definedName>
    <definedName name="Audit">[1]Propriétés!$C$1:$C$2</definedName>
    <definedName name="ListdynMetier">OFFSET([1]Propriétés!$B$1,,,COUNTA([1]Propriétés!$B:$B))</definedName>
  </definedNames>
  <calcPr calcId="145621"/>
</workbook>
</file>

<file path=xl/calcChain.xml><?xml version="1.0" encoding="utf-8"?>
<calcChain xmlns="http://schemas.openxmlformats.org/spreadsheetml/2006/main">
  <c r="BF11" i="2" l="1"/>
  <c r="BE11" i="2"/>
  <c r="BG11" i="2" s="1"/>
  <c r="BH11" i="2" s="1"/>
  <c r="BA11" i="2"/>
  <c r="AZ11" i="2"/>
  <c r="BB11" i="2" s="1"/>
  <c r="BC11" i="2" s="1"/>
  <c r="AV11" i="2"/>
  <c r="AU11" i="2"/>
  <c r="AW11" i="2" s="1"/>
  <c r="AX11" i="2" s="1"/>
  <c r="AQ11" i="2"/>
  <c r="AP11" i="2"/>
  <c r="AR11" i="2" s="1"/>
  <c r="AS11" i="2" s="1"/>
  <c r="AL11" i="2"/>
  <c r="AK11" i="2"/>
  <c r="AM11" i="2" s="1"/>
  <c r="AN11" i="2" s="1"/>
  <c r="AG11" i="2"/>
  <c r="AF11" i="2"/>
  <c r="AH11" i="2" s="1"/>
  <c r="AI11" i="2" s="1"/>
  <c r="AB11" i="2"/>
  <c r="AA11" i="2"/>
  <c r="AC11" i="2" s="1"/>
  <c r="AD11" i="2" s="1"/>
  <c r="W11" i="2"/>
  <c r="V11" i="2"/>
  <c r="X11" i="2" s="1"/>
  <c r="Y11" i="2" s="1"/>
  <c r="R11" i="2"/>
  <c r="Q11" i="2"/>
  <c r="S11" i="2" s="1"/>
  <c r="T11" i="2" s="1"/>
  <c r="M11" i="2"/>
  <c r="L11" i="2"/>
  <c r="N11" i="2" s="1"/>
  <c r="O11" i="2" s="1"/>
  <c r="H11" i="2"/>
  <c r="G11" i="2"/>
  <c r="I11" i="2" s="1"/>
  <c r="J11" i="2" s="1"/>
  <c r="BF10" i="2"/>
  <c r="BE10" i="2"/>
  <c r="BG10" i="2" s="1"/>
  <c r="BH10" i="2" s="1"/>
  <c r="BA10" i="2"/>
  <c r="AZ10" i="2"/>
  <c r="BB10" i="2" s="1"/>
  <c r="BC10" i="2" s="1"/>
  <c r="AV10" i="2"/>
  <c r="AU10" i="2"/>
  <c r="AW10" i="2" s="1"/>
  <c r="AS10" i="2"/>
  <c r="AR10" i="2"/>
  <c r="AL10" i="2"/>
  <c r="AH10" i="2"/>
  <c r="AG10" i="2"/>
  <c r="AI10" i="2" s="1"/>
  <c r="AB10" i="2"/>
  <c r="AA10" i="2"/>
  <c r="AC10" i="2" s="1"/>
  <c r="AD10" i="2" s="1"/>
  <c r="W10" i="2"/>
  <c r="X10" i="2" s="1"/>
  <c r="Y10" i="2" s="1"/>
  <c r="S10" i="2"/>
  <c r="T10" i="2" s="1"/>
  <c r="R10" i="2"/>
  <c r="M10" i="2"/>
  <c r="L10" i="2"/>
  <c r="H10" i="2"/>
  <c r="G10" i="2"/>
  <c r="BF9" i="2"/>
  <c r="BE9" i="2"/>
  <c r="BA9" i="2"/>
  <c r="AZ9" i="2"/>
  <c r="AV9" i="2"/>
  <c r="AU9" i="2"/>
  <c r="AQ9" i="2"/>
  <c r="AP9" i="2"/>
  <c r="AL9" i="2"/>
  <c r="AK9" i="2"/>
  <c r="AG9" i="2"/>
  <c r="AF9" i="2"/>
  <c r="AB9" i="2"/>
  <c r="AA9" i="2"/>
  <c r="W9" i="2"/>
  <c r="V9" i="2"/>
  <c r="R9" i="2"/>
  <c r="Q9" i="2"/>
  <c r="M9" i="2"/>
  <c r="L9" i="2"/>
  <c r="H9" i="2"/>
  <c r="G9" i="2"/>
  <c r="BF8" i="2"/>
  <c r="BE8" i="2"/>
  <c r="BA8" i="2"/>
  <c r="AZ8" i="2"/>
  <c r="AV8" i="2"/>
  <c r="AU8" i="2"/>
  <c r="AQ8" i="2"/>
  <c r="AM8" i="2"/>
  <c r="AL8" i="2"/>
  <c r="AN8" i="2" s="1"/>
  <c r="AG8" i="2"/>
  <c r="AF8" i="2"/>
  <c r="AH8" i="2" s="1"/>
  <c r="AI8" i="2" s="1"/>
  <c r="AB8" i="2"/>
  <c r="AA8" i="2"/>
  <c r="AC8" i="2" s="1"/>
  <c r="AD8" i="2" s="1"/>
  <c r="W8" i="2"/>
  <c r="V8" i="2"/>
  <c r="X8" i="2" s="1"/>
  <c r="Y8" i="2" s="1"/>
  <c r="R8" i="2"/>
  <c r="Q8" i="2"/>
  <c r="S8" i="2" s="1"/>
  <c r="T8" i="2" s="1"/>
  <c r="M8" i="2"/>
  <c r="L8" i="2"/>
  <c r="N8" i="2" s="1"/>
  <c r="O8" i="2" s="1"/>
  <c r="H8" i="2"/>
  <c r="I8" i="2" s="1"/>
  <c r="J8" i="2" s="1"/>
  <c r="BE7" i="2"/>
  <c r="BF7" i="2" s="1"/>
  <c r="BG7" i="2" s="1"/>
  <c r="AZ7" i="2"/>
  <c r="BA7" i="2" s="1"/>
  <c r="BB7" i="2" s="1"/>
  <c r="AU7" i="2"/>
  <c r="AV7" i="2" s="1"/>
  <c r="AW7" i="2" s="1"/>
  <c r="AP7" i="2"/>
  <c r="AQ7" i="2" s="1"/>
  <c r="AR7" i="2" s="1"/>
  <c r="AK7" i="2"/>
  <c r="AL7" i="2" s="1"/>
  <c r="AM7" i="2" s="1"/>
  <c r="AF7" i="2"/>
  <c r="AG7" i="2" s="1"/>
  <c r="AH7" i="2" s="1"/>
  <c r="AA7" i="2"/>
  <c r="AB7" i="2" s="1"/>
  <c r="AC7" i="2" s="1"/>
  <c r="V7" i="2"/>
  <c r="W7" i="2" s="1"/>
  <c r="X7" i="2" s="1"/>
  <c r="Q7" i="2"/>
  <c r="R7" i="2" s="1"/>
  <c r="S7" i="2" s="1"/>
  <c r="L7" i="2"/>
  <c r="M7" i="2" s="1"/>
  <c r="N7" i="2" s="1"/>
  <c r="G7" i="2"/>
  <c r="H7" i="2" s="1"/>
  <c r="I7" i="2" s="1"/>
  <c r="AS8" i="2" l="1"/>
  <c r="BC8" i="2"/>
  <c r="AD9" i="2"/>
  <c r="AN9" i="2"/>
  <c r="O10" i="2"/>
  <c r="AN10" i="2"/>
  <c r="AX10" i="2"/>
  <c r="O9" i="2"/>
  <c r="BC9" i="2"/>
  <c r="J7" i="2"/>
  <c r="O7" i="2"/>
  <c r="T7" i="2"/>
  <c r="Y7" i="2"/>
  <c r="AD7" i="2"/>
  <c r="AI7" i="2"/>
  <c r="AN7" i="2"/>
  <c r="AS7" i="2"/>
  <c r="AX7" i="2"/>
  <c r="BC7" i="2"/>
  <c r="BH7" i="2"/>
  <c r="AR8" i="2"/>
  <c r="AW8" i="2"/>
  <c r="AX8" i="2" s="1"/>
  <c r="BB8" i="2"/>
  <c r="BG8" i="2"/>
  <c r="BH8" i="2" s="1"/>
  <c r="I9" i="2"/>
  <c r="J9" i="2" s="1"/>
  <c r="N9" i="2"/>
  <c r="S9" i="2"/>
  <c r="T9" i="2" s="1"/>
  <c r="X9" i="2"/>
  <c r="Y9" i="2" s="1"/>
  <c r="AC9" i="2"/>
  <c r="AH9" i="2"/>
  <c r="AI9" i="2" s="1"/>
  <c r="AM9" i="2"/>
  <c r="AR9" i="2"/>
  <c r="AS9" i="2" s="1"/>
  <c r="AW9" i="2"/>
  <c r="AX9" i="2" s="1"/>
  <c r="BB9" i="2"/>
  <c r="BG9" i="2"/>
  <c r="BH9" i="2" s="1"/>
  <c r="I10" i="2"/>
  <c r="J10" i="2" s="1"/>
  <c r="N10" i="2"/>
  <c r="AM10" i="2"/>
</calcChain>
</file>

<file path=xl/sharedStrings.xml><?xml version="1.0" encoding="utf-8"?>
<sst xmlns="http://schemas.openxmlformats.org/spreadsheetml/2006/main" count="135" uniqueCount="42">
  <si>
    <t>Nom</t>
  </si>
  <si>
    <t>Prénom Matricule</t>
  </si>
  <si>
    <t>Ligne</t>
  </si>
  <si>
    <t>Responsable EPU</t>
  </si>
  <si>
    <t>Métier</t>
  </si>
  <si>
    <t>AAAAAA</t>
  </si>
  <si>
    <t>Test</t>
  </si>
  <si>
    <t>Garnisseur</t>
  </si>
  <si>
    <t>ADAM</t>
  </si>
  <si>
    <t>Joel VPF164154</t>
  </si>
  <si>
    <t>MI09</t>
  </si>
  <si>
    <t>Jarzembowski David</t>
  </si>
  <si>
    <t>ADAMCZEWSKI</t>
  </si>
  <si>
    <t>Serge VPF26640</t>
  </si>
  <si>
    <t>MF01</t>
  </si>
  <si>
    <t>Clouet-Foraison Marjo</t>
  </si>
  <si>
    <t>Technicien de contrôle</t>
  </si>
  <si>
    <t>AGEZ*</t>
  </si>
  <si>
    <r>
      <rPr>
        <sz val="11"/>
        <rFont val="Calibri"/>
        <family val="2"/>
        <scheme val="minor"/>
      </rPr>
      <t>Grégory</t>
    </r>
    <r>
      <rPr>
        <b/>
        <sz val="11"/>
        <color rgb="FFC00000"/>
        <rFont val="Calibri"/>
        <family val="2"/>
        <scheme val="minor"/>
      </rPr>
      <t xml:space="preserve"> VPF5060</t>
    </r>
  </si>
  <si>
    <t>Boulinguiez JPierre</t>
  </si>
  <si>
    <t xml:space="preserve">AHAMRI </t>
  </si>
  <si>
    <t>Mohamed  FWI206418</t>
  </si>
  <si>
    <t>TTNG</t>
  </si>
  <si>
    <t>Richard René</t>
  </si>
  <si>
    <t>Technicien FWI</t>
  </si>
  <si>
    <t>Serrage au couple</t>
  </si>
  <si>
    <t>Câblage</t>
  </si>
  <si>
    <t>Perçage/Taraudage</t>
  </si>
  <si>
    <t>Epinglage/Vissage</t>
  </si>
  <si>
    <t>Rivetage</t>
  </si>
  <si>
    <t>Jeux et affleurements</t>
  </si>
  <si>
    <t>Aspect</t>
  </si>
  <si>
    <t>Collage/Masticage</t>
  </si>
  <si>
    <t>Ecrou à sertir</t>
  </si>
  <si>
    <t>Tuyauterie</t>
  </si>
  <si>
    <t>Initiation câblage</t>
  </si>
  <si>
    <t>Date de Formation</t>
  </si>
  <si>
    <t>Audit 6</t>
  </si>
  <si>
    <t>Audit 12</t>
  </si>
  <si>
    <t>Audit 18</t>
  </si>
  <si>
    <t>Audit 24</t>
  </si>
  <si>
    <t>Validé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</si>
</sst>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Bernard MT Condensed"/>
      <family val="1"/>
    </font>
    <font>
      <b/>
      <sz val="11"/>
      <color rgb="FFC00000"/>
      <name val="Calibri"/>
      <family val="2"/>
      <scheme val="minor"/>
    </font>
    <font>
      <b/>
      <sz val="11"/>
      <color theme="2" tint="-0.749961851863155"/>
      <name val="Calibri"/>
      <family val="2"/>
      <scheme val="minor"/>
    </font>
    <font>
      <b/>
      <sz val="11"/>
      <color theme="5" tint="-0.2499465926084170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 applyProtection="1"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0" fontId="0" fillId="2" borderId="5" xfId="0" applyFill="1" applyBorder="1" applyProtection="1"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0" borderId="7" xfId="0" applyBorder="1" applyAlignment="1" applyProtection="1">
      <alignment vertical="center"/>
      <protection locked="0"/>
    </xf>
    <xf numFmtId="0" fontId="0" fillId="3" borderId="5" xfId="0" applyFill="1" applyBorder="1" applyProtection="1">
      <protection locked="0"/>
    </xf>
    <xf numFmtId="0" fontId="2" fillId="0" borderId="8" xfId="0" applyFont="1" applyBorder="1" applyProtection="1">
      <protection locked="0"/>
    </xf>
    <xf numFmtId="0" fontId="0" fillId="0" borderId="9" xfId="0" applyBorder="1" applyAlignment="1" applyProtection="1">
      <alignment vertical="center"/>
      <protection locked="0"/>
    </xf>
    <xf numFmtId="0" fontId="0" fillId="0" borderId="10" xfId="0" applyBorder="1" applyProtection="1">
      <protection locked="0"/>
    </xf>
    <xf numFmtId="0" fontId="3" fillId="0" borderId="5" xfId="0" applyFont="1" applyBorder="1" applyProtection="1">
      <protection locked="0"/>
    </xf>
    <xf numFmtId="0" fontId="3" fillId="0" borderId="8" xfId="0" applyFont="1" applyBorder="1" applyProtection="1">
      <protection locked="0"/>
    </xf>
    <xf numFmtId="0" fontId="3" fillId="0" borderId="9" xfId="0" applyFont="1" applyBorder="1"/>
    <xf numFmtId="0" fontId="3" fillId="0" borderId="10" xfId="0" applyFont="1" applyBorder="1"/>
    <xf numFmtId="0" fontId="4" fillId="0" borderId="8" xfId="0" applyFont="1" applyBorder="1" applyProtection="1">
      <protection locked="0"/>
    </xf>
    <xf numFmtId="0" fontId="0" fillId="0" borderId="5" xfId="0" applyFill="1" applyBorder="1" applyProtection="1">
      <protection locked="0"/>
    </xf>
    <xf numFmtId="0" fontId="0" fillId="0" borderId="8" xfId="0" applyBorder="1" applyProtection="1">
      <protection locked="0"/>
    </xf>
    <xf numFmtId="0" fontId="5" fillId="4" borderId="11" xfId="0" applyFont="1" applyFill="1" applyBorder="1" applyAlignment="1" applyProtection="1">
      <alignment horizontal="center"/>
      <protection locked="0"/>
    </xf>
    <xf numFmtId="0" fontId="5" fillId="4" borderId="12" xfId="0" applyFont="1" applyFill="1" applyBorder="1" applyAlignment="1" applyProtection="1">
      <alignment horizontal="center"/>
      <protection locked="0"/>
    </xf>
    <xf numFmtId="0" fontId="5" fillId="4" borderId="13" xfId="0" applyFont="1" applyFill="1" applyBorder="1" applyAlignment="1" applyProtection="1">
      <alignment horizontal="center"/>
      <protection locked="0"/>
    </xf>
    <xf numFmtId="0" fontId="6" fillId="5" borderId="11" xfId="0" applyFont="1" applyFill="1" applyBorder="1" applyAlignment="1" applyProtection="1">
      <alignment horizontal="center"/>
      <protection locked="0"/>
    </xf>
    <xf numFmtId="0" fontId="6" fillId="5" borderId="12" xfId="0" applyFont="1" applyFill="1" applyBorder="1" applyAlignment="1" applyProtection="1">
      <alignment horizontal="center"/>
      <protection locked="0"/>
    </xf>
    <xf numFmtId="0" fontId="6" fillId="5" borderId="13" xfId="0" applyFont="1" applyFill="1" applyBorder="1" applyAlignment="1" applyProtection="1">
      <alignment horizontal="center"/>
      <protection locked="0"/>
    </xf>
    <xf numFmtId="0" fontId="1" fillId="0" borderId="14" xfId="0" applyFont="1" applyFill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16" xfId="0" applyFont="1" applyBorder="1" applyAlignment="1" applyProtection="1">
      <alignment horizontal="left" vertical="center"/>
      <protection locked="0"/>
    </xf>
    <xf numFmtId="14" fontId="0" fillId="0" borderId="17" xfId="0" applyNumberFormat="1" applyBorder="1" applyAlignment="1" applyProtection="1">
      <alignment horizontal="right"/>
    </xf>
    <xf numFmtId="164" fontId="0" fillId="0" borderId="18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14" fontId="0" fillId="0" borderId="19" xfId="0" applyNumberFormat="1" applyBorder="1" applyAlignment="1" applyProtection="1">
      <alignment horizontal="right"/>
      <protection locked="0"/>
    </xf>
    <xf numFmtId="14" fontId="0" fillId="0" borderId="20" xfId="0" applyNumberFormat="1" applyBorder="1" applyProtection="1">
      <protection locked="0"/>
    </xf>
    <xf numFmtId="164" fontId="0" fillId="0" borderId="5" xfId="0" applyNumberFormat="1" applyBorder="1"/>
    <xf numFmtId="164" fontId="0" fillId="0" borderId="9" xfId="0" applyNumberFormat="1" applyBorder="1"/>
    <xf numFmtId="164" fontId="0" fillId="0" borderId="10" xfId="0" applyNumberFormat="1" applyBorder="1"/>
    <xf numFmtId="0" fontId="0" fillId="0" borderId="20" xfId="0" applyBorder="1" applyProtection="1">
      <protection locked="0"/>
    </xf>
    <xf numFmtId="14" fontId="0" fillId="0" borderId="21" xfId="0" applyNumberFormat="1" applyBorder="1" applyProtection="1">
      <protection locked="0"/>
    </xf>
    <xf numFmtId="0" fontId="0" fillId="0" borderId="21" xfId="0" applyBorder="1" applyProtection="1">
      <protection locked="0"/>
    </xf>
    <xf numFmtId="0" fontId="0" fillId="0" borderId="20" xfId="0" applyBorder="1" applyAlignment="1" applyProtection="1">
      <alignment horizontal="right"/>
      <protection locked="0"/>
    </xf>
    <xf numFmtId="0" fontId="0" fillId="0" borderId="21" xfId="0" applyBorder="1" applyAlignment="1" applyProtection="1">
      <alignment horizontal="right"/>
      <protection locked="0"/>
    </xf>
    <xf numFmtId="14" fontId="0" fillId="0" borderId="21" xfId="0" applyNumberFormat="1" applyBorder="1" applyAlignment="1" applyProtection="1">
      <alignment horizontal="right"/>
      <protection locked="0"/>
    </xf>
    <xf numFmtId="0" fontId="0" fillId="6" borderId="20" xfId="0" applyFill="1" applyBorder="1" applyProtection="1">
      <protection locked="0"/>
    </xf>
    <xf numFmtId="164" fontId="0" fillId="6" borderId="5" xfId="0" applyNumberFormat="1" applyFill="1" applyBorder="1"/>
    <xf numFmtId="164" fontId="0" fillId="6" borderId="9" xfId="0" applyNumberFormat="1" applyFill="1" applyBorder="1"/>
    <xf numFmtId="164" fontId="0" fillId="6" borderId="10" xfId="0" applyNumberFormat="1" applyFill="1" applyBorder="1"/>
    <xf numFmtId="14" fontId="3" fillId="6" borderId="20" xfId="0" applyNumberFormat="1" applyFont="1" applyFill="1" applyBorder="1" applyProtection="1">
      <protection locked="0"/>
    </xf>
    <xf numFmtId="0" fontId="0" fillId="6" borderId="21" xfId="0" applyFill="1" applyBorder="1" applyProtection="1">
      <protection locked="0"/>
    </xf>
    <xf numFmtId="14" fontId="0" fillId="6" borderId="21" xfId="0" applyNumberFormat="1" applyFill="1" applyBorder="1" applyAlignment="1" applyProtection="1">
      <alignment horizontal="center"/>
      <protection locked="0"/>
    </xf>
    <xf numFmtId="14" fontId="0" fillId="6" borderId="21" xfId="0" applyNumberFormat="1" applyFill="1" applyBorder="1" applyAlignment="1" applyProtection="1">
      <alignment horizontal="right"/>
      <protection locked="0"/>
    </xf>
    <xf numFmtId="14" fontId="0" fillId="0" borderId="21" xfId="0" applyNumberFormat="1" applyBorder="1" applyAlignment="1" applyProtection="1">
      <alignment horizontal="center"/>
      <protection locked="0"/>
    </xf>
    <xf numFmtId="14" fontId="0" fillId="0" borderId="8" xfId="0" applyNumberFormat="1" applyBorder="1" applyProtection="1">
      <protection locked="0"/>
    </xf>
    <xf numFmtId="164" fontId="0" fillId="0" borderId="22" xfId="0" applyNumberFormat="1" applyBorder="1"/>
    <xf numFmtId="164" fontId="0" fillId="0" borderId="23" xfId="0" applyNumberFormat="1" applyBorder="1"/>
    <xf numFmtId="164" fontId="0" fillId="0" borderId="24" xfId="0" applyNumberFormat="1" applyBorder="1"/>
    <xf numFmtId="164" fontId="0" fillId="0" borderId="25" xfId="0" applyNumberFormat="1" applyBorder="1"/>
    <xf numFmtId="0" fontId="0" fillId="0" borderId="26" xfId="0" applyBorder="1" applyProtection="1">
      <protection locked="0"/>
    </xf>
    <xf numFmtId="164" fontId="0" fillId="0" borderId="27" xfId="0" applyNumberFormat="1" applyBorder="1"/>
    <xf numFmtId="14" fontId="0" fillId="0" borderId="5" xfId="0" applyNumberFormat="1" applyBorder="1" applyProtection="1">
      <protection locked="0"/>
    </xf>
    <xf numFmtId="14" fontId="0" fillId="0" borderId="27" xfId="0" applyNumberFormat="1" applyBorder="1" applyAlignment="1" applyProtection="1">
      <alignment horizontal="center"/>
      <protection locked="0"/>
    </xf>
    <xf numFmtId="14" fontId="0" fillId="0" borderId="27" xfId="0" applyNumberFormat="1" applyBorder="1" applyAlignment="1" applyProtection="1">
      <alignment horizontal="right"/>
      <protection locked="0"/>
    </xf>
  </cellXfs>
  <cellStyles count="1">
    <cellStyle name="Normal" xfId="0" builtinId="0"/>
  </cellStyles>
  <dxfs count="62"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FF6600"/>
          </stop>
          <stop position="0.5">
            <color rgb="FFFFC000"/>
          </stop>
          <stop position="1">
            <color rgb="FFFF6600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8" tint="-0.25098422193060094"/>
          </stop>
          <stop position="0.5">
            <color theme="8" tint="0.59999389629810485"/>
          </stop>
          <stop position="1">
            <color theme="8" tint="-0.25098422193060094"/>
          </stop>
        </gradientFill>
      </fill>
    </dxf>
    <dxf>
      <fill>
        <patternFill patternType="solid">
          <fgColor auto="1"/>
          <bgColor rgb="FFFFFF00"/>
        </pattern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  <dxf>
      <fill>
        <gradientFill degree="90">
          <stop position="0">
            <color theme="9" tint="-0.25098422193060094"/>
          </stop>
          <stop position="0.5">
            <color rgb="FFFFC000"/>
          </stop>
          <stop position="1">
            <color theme="9" tint="-0.25098422193060094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79568/Desktop/Fichier%20R&#233;capitulatif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Fiche personnelle"/>
      <sheetName val="Diplome"/>
      <sheetName val="Audit"/>
      <sheetName val="Analyse"/>
      <sheetName val="Propriétés"/>
      <sheetName val="Autocontrôle"/>
      <sheetName val="Réseaux"/>
      <sheetName val="Réparation de blindés"/>
    </sheetNames>
    <sheetDataSet>
      <sheetData sheetId="0"/>
      <sheetData sheetId="1"/>
      <sheetData sheetId="2"/>
      <sheetData sheetId="3"/>
      <sheetData sheetId="4"/>
      <sheetData sheetId="5">
        <row r="1">
          <cell r="B1" t="str">
            <v>Cableur</v>
          </cell>
          <cell r="C1" t="str">
            <v>Validé</v>
          </cell>
        </row>
        <row r="2">
          <cell r="B2" t="str">
            <v>Technicien Essai</v>
          </cell>
          <cell r="C2" t="str">
            <v>NOk</v>
          </cell>
        </row>
        <row r="3">
          <cell r="B3" t="str">
            <v>Garnisseur</v>
          </cell>
        </row>
        <row r="4">
          <cell r="B4" t="str">
            <v>Soudeur</v>
          </cell>
        </row>
        <row r="5">
          <cell r="B5" t="str">
            <v>Technicien de contrôle</v>
          </cell>
        </row>
        <row r="6">
          <cell r="B6" t="str">
            <v>Responsable Service</v>
          </cell>
        </row>
        <row r="7">
          <cell r="B7" t="str">
            <v>Technicien Indus</v>
          </cell>
        </row>
        <row r="8">
          <cell r="B8" t="str">
            <v>Manager</v>
          </cell>
        </row>
        <row r="9">
          <cell r="B9" t="str">
            <v>Magasinier</v>
          </cell>
        </row>
        <row r="10">
          <cell r="B10" t="str">
            <v>Tuyauteur</v>
          </cell>
        </row>
        <row r="11">
          <cell r="B11" t="str">
            <v>Peintre</v>
          </cell>
        </row>
        <row r="12">
          <cell r="B12" t="str">
            <v>Technicien FWI</v>
          </cell>
        </row>
        <row r="13">
          <cell r="B13" t="str">
            <v>Technicien TLS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10"/>
  <sheetViews>
    <sheetView workbookViewId="0">
      <selection activeCell="E15" sqref="E15"/>
    </sheetView>
  </sheetViews>
  <sheetFormatPr baseColWidth="10" defaultRowHeight="15" x14ac:dyDescent="0.25"/>
  <cols>
    <col min="1" max="1" width="12.140625" bestFit="1" customWidth="1"/>
    <col min="2" max="2" width="20.42578125" bestFit="1" customWidth="1"/>
    <col min="3" max="3" width="8" bestFit="1" customWidth="1"/>
    <col min="4" max="4" width="19" bestFit="1" customWidth="1"/>
    <col min="5" max="5" width="19.85546875" bestFit="1" customWidth="1"/>
  </cols>
  <sheetData>
    <row r="4" spans="1:5" ht="15.75" thickBot="1" x14ac:dyDescent="0.3"/>
    <row r="5" spans="1:5" ht="15.75" thickBot="1" x14ac:dyDescent="0.3">
      <c r="A5" s="1" t="s">
        <v>0</v>
      </c>
      <c r="B5" s="2" t="s">
        <v>1</v>
      </c>
      <c r="C5" s="3" t="s">
        <v>2</v>
      </c>
      <c r="D5" s="3" t="s">
        <v>3</v>
      </c>
      <c r="E5" s="4" t="s">
        <v>4</v>
      </c>
    </row>
    <row r="6" spans="1:5" x14ac:dyDescent="0.25">
      <c r="A6" s="5" t="s">
        <v>5</v>
      </c>
      <c r="B6" s="5" t="s">
        <v>6</v>
      </c>
      <c r="C6" s="6" t="s">
        <v>6</v>
      </c>
      <c r="D6" s="6" t="s">
        <v>6</v>
      </c>
      <c r="E6" s="7" t="s">
        <v>7</v>
      </c>
    </row>
    <row r="7" spans="1:5" x14ac:dyDescent="0.25">
      <c r="A7" s="8" t="s">
        <v>8</v>
      </c>
      <c r="B7" s="9" t="s">
        <v>9</v>
      </c>
      <c r="C7" s="10" t="s">
        <v>10</v>
      </c>
      <c r="D7" s="10" t="s">
        <v>11</v>
      </c>
      <c r="E7" s="11" t="s">
        <v>7</v>
      </c>
    </row>
    <row r="8" spans="1:5" x14ac:dyDescent="0.25">
      <c r="A8" s="12" t="s">
        <v>12</v>
      </c>
      <c r="B8" s="13" t="s">
        <v>13</v>
      </c>
      <c r="C8" s="14" t="s">
        <v>14</v>
      </c>
      <c r="D8" s="14" t="s">
        <v>15</v>
      </c>
      <c r="E8" s="15" t="s">
        <v>16</v>
      </c>
    </row>
    <row r="9" spans="1:5" x14ac:dyDescent="0.25">
      <c r="A9" s="8" t="s">
        <v>17</v>
      </c>
      <c r="B9" s="16" t="s">
        <v>18</v>
      </c>
      <c r="C9" s="10" t="s">
        <v>14</v>
      </c>
      <c r="D9" s="10" t="s">
        <v>19</v>
      </c>
      <c r="E9" s="11" t="s">
        <v>7</v>
      </c>
    </row>
    <row r="10" spans="1:5" x14ac:dyDescent="0.25">
      <c r="A10" s="17" t="s">
        <v>20</v>
      </c>
      <c r="B10" s="18" t="s">
        <v>21</v>
      </c>
      <c r="C10" s="10" t="s">
        <v>22</v>
      </c>
      <c r="D10" s="10" t="s">
        <v>23</v>
      </c>
      <c r="E10" s="11" t="s">
        <v>24</v>
      </c>
    </row>
  </sheetData>
  <autoFilter ref="A5:E5"/>
  <dataValidations count="1">
    <dataValidation type="list" allowBlank="1" showInputMessage="1" showErrorMessage="1" sqref="E6:E10">
      <formula1>ListdynMetier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H11"/>
  <sheetViews>
    <sheetView tabSelected="1" zoomScale="90" zoomScaleNormal="9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E17" sqref="E17"/>
    </sheetView>
  </sheetViews>
  <sheetFormatPr baseColWidth="10" defaultRowHeight="15" x14ac:dyDescent="0.25"/>
  <cols>
    <col min="1" max="1" width="12.140625" bestFit="1" customWidth="1"/>
    <col min="2" max="2" width="20.42578125" bestFit="1" customWidth="1"/>
    <col min="3" max="3" width="8" bestFit="1" customWidth="1"/>
    <col min="4" max="4" width="19" bestFit="1" customWidth="1"/>
    <col min="5" max="6" width="19.85546875" bestFit="1" customWidth="1"/>
  </cols>
  <sheetData>
    <row r="4" spans="1:60" ht="15.75" thickBot="1" x14ac:dyDescent="0.3"/>
    <row r="5" spans="1:60" ht="15.75" thickBot="1" x14ac:dyDescent="0.3">
      <c r="F5" s="19" t="s">
        <v>25</v>
      </c>
      <c r="G5" s="20"/>
      <c r="H5" s="20"/>
      <c r="I5" s="20"/>
      <c r="J5" s="21"/>
      <c r="K5" s="19" t="s">
        <v>26</v>
      </c>
      <c r="L5" s="20"/>
      <c r="M5" s="20"/>
      <c r="N5" s="20"/>
      <c r="O5" s="21"/>
      <c r="P5" s="19" t="s">
        <v>27</v>
      </c>
      <c r="Q5" s="20"/>
      <c r="R5" s="20"/>
      <c r="S5" s="20"/>
      <c r="T5" s="21"/>
      <c r="U5" s="19" t="s">
        <v>28</v>
      </c>
      <c r="V5" s="20"/>
      <c r="W5" s="20"/>
      <c r="X5" s="20"/>
      <c r="Y5" s="21"/>
      <c r="Z5" s="19" t="s">
        <v>29</v>
      </c>
      <c r="AA5" s="20"/>
      <c r="AB5" s="20"/>
      <c r="AC5" s="20"/>
      <c r="AD5" s="21"/>
      <c r="AE5" s="19" t="s">
        <v>30</v>
      </c>
      <c r="AF5" s="20"/>
      <c r="AG5" s="20"/>
      <c r="AH5" s="20"/>
      <c r="AI5" s="21"/>
      <c r="AJ5" s="19" t="s">
        <v>31</v>
      </c>
      <c r="AK5" s="20"/>
      <c r="AL5" s="20"/>
      <c r="AM5" s="20"/>
      <c r="AN5" s="21"/>
      <c r="AO5" s="19" t="s">
        <v>32</v>
      </c>
      <c r="AP5" s="20"/>
      <c r="AQ5" s="20"/>
      <c r="AR5" s="20"/>
      <c r="AS5" s="21"/>
      <c r="AT5" s="19" t="s">
        <v>33</v>
      </c>
      <c r="AU5" s="20"/>
      <c r="AV5" s="20"/>
      <c r="AW5" s="20"/>
      <c r="AX5" s="21"/>
      <c r="AY5" s="19" t="s">
        <v>34</v>
      </c>
      <c r="AZ5" s="20"/>
      <c r="BA5" s="20"/>
      <c r="BB5" s="20"/>
      <c r="BC5" s="21"/>
      <c r="BD5" s="22" t="s">
        <v>35</v>
      </c>
      <c r="BE5" s="23"/>
      <c r="BF5" s="23"/>
      <c r="BG5" s="23"/>
      <c r="BH5" s="24"/>
    </row>
    <row r="6" spans="1:60" ht="15.75" thickBot="1" x14ac:dyDescent="0.3">
      <c r="A6" s="1" t="s">
        <v>0</v>
      </c>
      <c r="B6" s="2" t="s">
        <v>1</v>
      </c>
      <c r="C6" s="3" t="s">
        <v>2</v>
      </c>
      <c r="D6" s="3" t="s">
        <v>3</v>
      </c>
      <c r="E6" s="4" t="s">
        <v>4</v>
      </c>
      <c r="F6" s="25" t="s">
        <v>36</v>
      </c>
      <c r="G6" s="26" t="s">
        <v>37</v>
      </c>
      <c r="H6" s="27" t="s">
        <v>38</v>
      </c>
      <c r="I6" s="27" t="s">
        <v>39</v>
      </c>
      <c r="J6" s="27" t="s">
        <v>40</v>
      </c>
      <c r="K6" s="28" t="s">
        <v>36</v>
      </c>
      <c r="L6" s="29" t="s">
        <v>37</v>
      </c>
      <c r="M6" s="29" t="s">
        <v>38</v>
      </c>
      <c r="N6" s="29" t="s">
        <v>39</v>
      </c>
      <c r="O6" s="30" t="s">
        <v>40</v>
      </c>
      <c r="P6" s="28" t="s">
        <v>36</v>
      </c>
      <c r="Q6" s="29" t="s">
        <v>37</v>
      </c>
      <c r="R6" s="29" t="s">
        <v>38</v>
      </c>
      <c r="S6" s="29" t="s">
        <v>39</v>
      </c>
      <c r="T6" s="30" t="s">
        <v>40</v>
      </c>
      <c r="U6" s="28" t="s">
        <v>36</v>
      </c>
      <c r="V6" s="29" t="s">
        <v>37</v>
      </c>
      <c r="W6" s="29" t="s">
        <v>38</v>
      </c>
      <c r="X6" s="29" t="s">
        <v>39</v>
      </c>
      <c r="Y6" s="30" t="s">
        <v>40</v>
      </c>
      <c r="Z6" s="28" t="s">
        <v>36</v>
      </c>
      <c r="AA6" s="29" t="s">
        <v>37</v>
      </c>
      <c r="AB6" s="29" t="s">
        <v>38</v>
      </c>
      <c r="AC6" s="29" t="s">
        <v>39</v>
      </c>
      <c r="AD6" s="30" t="s">
        <v>40</v>
      </c>
      <c r="AE6" s="28" t="s">
        <v>36</v>
      </c>
      <c r="AF6" s="29" t="s">
        <v>37</v>
      </c>
      <c r="AG6" s="29" t="s">
        <v>38</v>
      </c>
      <c r="AH6" s="29" t="s">
        <v>39</v>
      </c>
      <c r="AI6" s="30" t="s">
        <v>40</v>
      </c>
      <c r="AJ6" s="28" t="s">
        <v>36</v>
      </c>
      <c r="AK6" s="29" t="s">
        <v>37</v>
      </c>
      <c r="AL6" s="29" t="s">
        <v>38</v>
      </c>
      <c r="AM6" s="29" t="s">
        <v>39</v>
      </c>
      <c r="AN6" s="30" t="s">
        <v>40</v>
      </c>
      <c r="AO6" s="28" t="s">
        <v>36</v>
      </c>
      <c r="AP6" s="29" t="s">
        <v>37</v>
      </c>
      <c r="AQ6" s="29" t="s">
        <v>38</v>
      </c>
      <c r="AR6" s="29" t="s">
        <v>39</v>
      </c>
      <c r="AS6" s="30" t="s">
        <v>40</v>
      </c>
      <c r="AT6" s="28" t="s">
        <v>36</v>
      </c>
      <c r="AU6" s="29" t="s">
        <v>37</v>
      </c>
      <c r="AV6" s="29" t="s">
        <v>38</v>
      </c>
      <c r="AW6" s="29" t="s">
        <v>39</v>
      </c>
      <c r="AX6" s="30" t="s">
        <v>40</v>
      </c>
      <c r="AY6" s="28" t="s">
        <v>36</v>
      </c>
      <c r="AZ6" s="29" t="s">
        <v>37</v>
      </c>
      <c r="BA6" s="29" t="s">
        <v>38</v>
      </c>
      <c r="BB6" s="29" t="s">
        <v>39</v>
      </c>
      <c r="BC6" s="30" t="s">
        <v>40</v>
      </c>
      <c r="BD6" s="28" t="s">
        <v>36</v>
      </c>
      <c r="BE6" s="29" t="s">
        <v>37</v>
      </c>
      <c r="BF6" s="29" t="s">
        <v>38</v>
      </c>
      <c r="BG6" s="29" t="s">
        <v>39</v>
      </c>
      <c r="BH6" s="30" t="s">
        <v>40</v>
      </c>
    </row>
    <row r="7" spans="1:60" x14ac:dyDescent="0.25">
      <c r="A7" s="5" t="s">
        <v>5</v>
      </c>
      <c r="B7" s="5" t="s">
        <v>6</v>
      </c>
      <c r="C7" s="6" t="s">
        <v>6</v>
      </c>
      <c r="D7" s="6" t="s">
        <v>6</v>
      </c>
      <c r="E7" s="7" t="s">
        <v>7</v>
      </c>
      <c r="F7" s="31"/>
      <c r="G7" s="32" t="str">
        <f>IF(F7="","",DATE(YEAR(F7),MONTH(F7)+6,DAY(F7)))</f>
        <v/>
      </c>
      <c r="H7" s="33" t="str">
        <f t="shared" ref="H7:H11" si="0">IF(OR(F7="",G7="",G7="NOK",G7="Non Validé"),"",IF(F7="","",DATE(YEAR(F7)+1,MONTH(F7),DAY(F7))))</f>
        <v/>
      </c>
      <c r="I7" s="33" t="str">
        <f t="shared" ref="I7:I11" si="1">IF(OR(F7="",G7="",G7="NOk",G7="Non Validé",H7="",H7="NOk",H7="Non Validé"),"",IF(F7="","",DATE(YEAR(F7)+1,MONTH(F7)+6,DAY(F7))))</f>
        <v/>
      </c>
      <c r="J7" s="34" t="str">
        <f t="shared" ref="J7:J11" si="2">IF(OR(F7="",G7="",G7="NOK",G7="Non Validé",H7="",H7="NOk",H7="Non Validé",I7="",I7="Nok",I7="Non Validé"),"",IF(F7="","",DATE(YEAR(F7)+2,MONTH(F7),DAY(F7))))</f>
        <v/>
      </c>
      <c r="K7" s="35"/>
      <c r="L7" s="32" t="str">
        <f t="shared" ref="L7:L11" si="3">IF(K7="","",DATE(YEAR(K7),MONTH(K7)+6,DAY(K7)))</f>
        <v/>
      </c>
      <c r="M7" s="33" t="str">
        <f t="shared" ref="M7:M11" si="4">IF(OR(K7="",L7="",L7="NOK",L7="Non Validé"),"",IF(K7="","",DATE(YEAR(K7)+1,MONTH(K7),DAY(K7))))</f>
        <v/>
      </c>
      <c r="N7" s="33" t="str">
        <f t="shared" ref="N7:N11" si="5">IF(OR(K7="",L7="",L7="NOk",L7="Non Validé",M7="",M7="NOk",M7="Non Validé"),"",IF(K7="","",DATE(YEAR(K7)+1,MONTH(K7)+6,DAY(K7))))</f>
        <v/>
      </c>
      <c r="O7" s="34" t="str">
        <f t="shared" ref="O7:O11" si="6">IF(OR(K7="",L7="",L7="NOK",L7="Non Validé",M7="",M7="NOk",M7="Non Validé",N7="",N7="Nok",N7="Non Validé"),"",IF(K7="","",DATE(YEAR(K7)+2,MONTH(K7),DAY(K7))))</f>
        <v/>
      </c>
      <c r="P7" s="35"/>
      <c r="Q7" s="32" t="str">
        <f>IF(P7="","",DATE(YEAR(P7),MONTH(P7)+6,DAY(P7)))</f>
        <v/>
      </c>
      <c r="R7" s="33" t="str">
        <f t="shared" ref="R7:R11" si="7">IF(OR(P7="",Q7="",Q7="NOK",Q7="Non Validé"),"",IF(P7="","",DATE(YEAR(P7)+1,MONTH(P7),DAY(P7))))</f>
        <v/>
      </c>
      <c r="S7" s="33" t="str">
        <f t="shared" ref="S7:S11" si="8">IF(OR(P7="",Q7="",Q7="NOk",Q7="Non Validé",R7="",R7="NOk",R7="Non Validé"),"",IF(P7="","",DATE(YEAR(P7)+1,MONTH(P7)+6,DAY(P7))))</f>
        <v/>
      </c>
      <c r="T7" s="34" t="str">
        <f t="shared" ref="T7:T11" si="9">IF(OR(P7="",Q7="",Q7="NOK",Q7="Non Validé",R7="",R7="NOk",R7="Non Validé",S7="",S7="Nok",S7="Non Validé"),"",IF(P7="","",DATE(YEAR(P7)+2,MONTH(P7),DAY(P7))))</f>
        <v/>
      </c>
      <c r="U7" s="35"/>
      <c r="V7" s="32" t="str">
        <f>IF(U7="","",DATE(YEAR(U7),MONTH(U7)+6,DAY(U7)))</f>
        <v/>
      </c>
      <c r="W7" s="33" t="str">
        <f t="shared" ref="W7:W11" si="10">IF(OR(U7="",V7="",V7="NOK",V7="Non Validé"),"",IF(U7="","",DATE(YEAR(U7)+1,MONTH(U7),DAY(U7))))</f>
        <v/>
      </c>
      <c r="X7" s="33" t="str">
        <f t="shared" ref="X7:X11" si="11">IF(OR(U7="",V7="",V7="NOk",V7="Non Validé",W7="",W7="NOk",W7="Non Validé"),"",IF(U7="","",DATE(YEAR(U7)+1,MONTH(U7)+6,DAY(U7))))</f>
        <v/>
      </c>
      <c r="Y7" s="34" t="str">
        <f t="shared" ref="Y7:Y11" si="12">IF(OR(U7="",V7="",V7="NOK",V7="Non Validé",W7="",W7="NOk",W7="Non Validé",X7="",X7="Nok",X7="Non Validé"),"",IF(U7="","",DATE(YEAR(U7)+2,MONTH(U7),DAY(U7))))</f>
        <v/>
      </c>
      <c r="Z7" s="35"/>
      <c r="AA7" s="32" t="str">
        <f t="shared" ref="AA7:AA11" si="13">IF(Z7="","",DATE(YEAR(Z7),MONTH(Z7)+6,DAY(Z7)))</f>
        <v/>
      </c>
      <c r="AB7" s="33" t="str">
        <f t="shared" ref="AB7:AB11" si="14">IF(OR(Z7="",AA7="",AA7="NOK",AA7="Non Validé"),"",IF(Z7="","",DATE(YEAR(Z7)+1,MONTH(Z7),DAY(Z7))))</f>
        <v/>
      </c>
      <c r="AC7" s="33" t="str">
        <f t="shared" ref="AC7:AC11" si="15">IF(OR(Z7="",AA7="",AA7="NOk",AA7="Non Validé",AB7="",AB7="NOk",AB7="Non Validé"),"",IF(Z7="","",DATE(YEAR(Z7)+1,MONTH(Z7)+6,DAY(Z7))))</f>
        <v/>
      </c>
      <c r="AD7" s="34" t="str">
        <f t="shared" ref="AD7:AD11" si="16">IF(OR(Z7="",AA7="",AA7="NOK",AA7="Non Validé",AB7="",AB7="NOk",AB7="Non Validé",AC7="",AC7="Nok",AC7="Non Validé"),"",IF(Z7="","",DATE(YEAR(Z7)+2,MONTH(Z7),DAY(Z7))))</f>
        <v/>
      </c>
      <c r="AE7" s="35"/>
      <c r="AF7" s="32" t="str">
        <f>IF(AE7="","",DATE(YEAR(AE7),MONTH(AE7)+6,DAY(AE7)))</f>
        <v/>
      </c>
      <c r="AG7" s="33" t="str">
        <f t="shared" ref="AG7:AG11" si="17">IF(OR(AE7="",AF7="",AF7="NOK",AF7="Non Validé"),"",IF(AE7="","",DATE(YEAR(AE7)+1,MONTH(AE7),DAY(AE7))))</f>
        <v/>
      </c>
      <c r="AH7" s="33" t="str">
        <f t="shared" ref="AH7:AH11" si="18">IF(OR(AE7="",AF7="",AF7="NOk",AF7="Non Validé",AG7="",AG7="NOk",AG7="Non Validé"),"",IF(AE7="","",DATE(YEAR(AE7)+1,MONTH(AE7)+6,DAY(AE7))))</f>
        <v/>
      </c>
      <c r="AI7" s="34" t="str">
        <f t="shared" ref="AI7:AI11" si="19">IF(OR(AE7="",AF7="",AF7="NOK",AF7="Non Validé",AG7="",AG7="NOk",AG7="Non Validé",AH7="",AH7="Nok",AH7="Non Validé"),"",IF(AE7="","",DATE(YEAR(AE7)+2,MONTH(AE7),DAY(AE7))))</f>
        <v/>
      </c>
      <c r="AJ7" s="35"/>
      <c r="AK7" s="32" t="str">
        <f>IF(AJ7="","",DATE(YEAR(AJ7),MONTH(AJ7)+6,DAY(AJ7)))</f>
        <v/>
      </c>
      <c r="AL7" s="33" t="str">
        <f t="shared" ref="AL7:AL11" si="20">IF(OR(AJ7="",AK7="",AK7="NOK",AK7="Non Validé"),"",IF(AJ7="","",DATE(YEAR(AJ7)+1,MONTH(AJ7),DAY(AJ7))))</f>
        <v/>
      </c>
      <c r="AM7" s="33" t="str">
        <f t="shared" ref="AM7:AM11" si="21">IF(OR(AJ7="",AK7="",AK7="NOk",AK7="Non Validé",AL7="",AL7="NOk",AL7="Non Validé"),"",IF(AJ7="","",DATE(YEAR(AJ7)+1,MONTH(AJ7)+6,DAY(AJ7))))</f>
        <v/>
      </c>
      <c r="AN7" s="34" t="str">
        <f t="shared" ref="AN7:AN11" si="22">IF(OR(AJ7="",AK7="",AK7="NOK",AK7="Non Validé",AL7="",AL7="NOk",AL7="Non Validé",AM7="",AM7="Nok",AM7="Non Validé"),"",IF(AJ7="","",DATE(YEAR(AJ7)+2,MONTH(AJ7),DAY(AJ7))))</f>
        <v/>
      </c>
      <c r="AO7" s="35"/>
      <c r="AP7" s="32" t="str">
        <f>IF(AO7="","",DATE(YEAR(AO7),MONTH(AO7)+6,DAY(AO7)))</f>
        <v/>
      </c>
      <c r="AQ7" s="33" t="str">
        <f t="shared" ref="AQ7:AQ11" si="23">IF(OR(AO7="",AP7="",AP7="NOK",AP7="Non Validé"),"",IF(AO7="","",DATE(YEAR(AO7)+1,MONTH(AO7),DAY(AO7))))</f>
        <v/>
      </c>
      <c r="AR7" s="33" t="str">
        <f t="shared" ref="AR7:AR11" si="24">IF(OR(AO7="",AP7="",AP7="NOk",AP7="Non Validé",AQ7="",AQ7="NOk",AQ7="Non Validé"),"",IF(AO7="","",DATE(YEAR(AO7)+1,MONTH(AO7)+6,DAY(AO7))))</f>
        <v/>
      </c>
      <c r="AS7" s="34" t="str">
        <f t="shared" ref="AS7:AS11" si="25">IF(OR(AO7="",AP7="",AP7="NOK",AP7="Non Validé",AQ7="",AQ7="NOk",AQ7="Non Validé",AR7="",AR7="Nok",AR7="Non Validé"),"",IF(AO7="","",DATE(YEAR(AO7)+2,MONTH(AO7),DAY(AO7))))</f>
        <v/>
      </c>
      <c r="AT7" s="35"/>
      <c r="AU7" s="32" t="str">
        <f t="shared" ref="AU7:AU11" si="26">IF(AT7="","",DATE(YEAR(AT7),MONTH(AT7)+6,DAY(AT7)))</f>
        <v/>
      </c>
      <c r="AV7" s="33" t="str">
        <f t="shared" ref="AV7:AV11" si="27">IF(OR(AT7="",AU7="",AU7="NOK",AU7="Non Validé"),"",IF(AT7="","",DATE(YEAR(AT7)+1,MONTH(AT7),DAY(AT7))))</f>
        <v/>
      </c>
      <c r="AW7" s="33" t="str">
        <f t="shared" ref="AW7:AW11" si="28">IF(OR(AT7="",AU7="",AU7="NOk",AU7="Non Validé",AV7="",AV7="NOk",AV7="Non Validé"),"",IF(AT7="","",DATE(YEAR(AT7)+1,MONTH(AT7)+6,DAY(AT7))))</f>
        <v/>
      </c>
      <c r="AX7" s="34" t="str">
        <f t="shared" ref="AX7:AX11" si="29">IF(OR(AT7="",AU7="",AU7="NOK",AU7="Non Validé",AV7="",AV7="NOk",AV7="Non Validé",AW7="",AW7="Nok",AW7="Non Validé"),"",IF(AT7="","",DATE(YEAR(AT7)+2,MONTH(AT7),DAY(AT7))))</f>
        <v/>
      </c>
      <c r="AY7" s="35"/>
      <c r="AZ7" s="32" t="str">
        <f t="shared" ref="AZ7:AZ11" si="30">IF(AY7="","",DATE(YEAR(AY7),MONTH(AY7)+6,DAY(AY7)))</f>
        <v/>
      </c>
      <c r="BA7" s="33" t="str">
        <f t="shared" ref="BA7:BA11" si="31">IF(OR(AY7="",AZ7="",AZ7="NOK",AZ7="Non Validé"),"",IF(AY7="","",DATE(YEAR(AY7)+1,MONTH(AY7),DAY(AY7))))</f>
        <v/>
      </c>
      <c r="BB7" s="33" t="str">
        <f t="shared" ref="BB7:BB11" si="32">IF(OR(AY7="",AZ7="",AZ7="NOk",AZ7="Non Validé",BA7="",BA7="NOk",BA7="Non Validé"),"",IF(AY7="","",DATE(YEAR(AY7)+1,MONTH(AY7)+6,DAY(AY7))))</f>
        <v/>
      </c>
      <c r="BC7" s="34" t="str">
        <f t="shared" ref="BC7:BC11" si="33">IF(OR(AY7="",AZ7="",AZ7="NOK",AZ7="Non Validé",BA7="",BA7="NOk",BA7="Non Validé",BB7="",BB7="Nok",BB7="Non Validé"),"",IF(AY7="","",DATE(YEAR(AY7)+2,MONTH(AY7),DAY(AY7))))</f>
        <v/>
      </c>
      <c r="BD7" s="35"/>
      <c r="BE7" s="32" t="str">
        <f t="shared" ref="BE7:BE11" si="34">IF(BD7="","",DATE(YEAR(BD7),MONTH(BD7)+6,DAY(BD7)))</f>
        <v/>
      </c>
      <c r="BF7" s="33" t="str">
        <f t="shared" ref="BF7:BF11" si="35">IF(OR(BD7="",BE7="",BE7="NOK",BE7="Non Validé"),"",IF(BD7="","",DATE(YEAR(BD7)+1,MONTH(BD7),DAY(BD7))))</f>
        <v/>
      </c>
      <c r="BG7" s="33" t="str">
        <f t="shared" ref="BG7:BG11" si="36">IF(OR(BD7="",BE7="",BE7="NOk",BE7="Non Validé",BF7="",BF7="NOk",BF7="Non Validé"),"",IF(BD7="","",DATE(YEAR(BD7)+1,MONTH(BD7)+6,DAY(BD7))))</f>
        <v/>
      </c>
      <c r="BH7" s="34" t="str">
        <f t="shared" ref="BH7:BH11" si="37">IF(OR(BD7="",BE7="",BE7="NOK",BE7="Non Validé",BF7="",BF7="NOk",BF7="Non Validé",BG7="",BG7="Nok",BG7="Non Validé"),"",IF(BD7="","",DATE(YEAR(BD7)+2,MONTH(BD7),DAY(BD7))))</f>
        <v/>
      </c>
    </row>
    <row r="8" spans="1:60" x14ac:dyDescent="0.25">
      <c r="A8" s="8" t="s">
        <v>8</v>
      </c>
      <c r="B8" s="9" t="s">
        <v>9</v>
      </c>
      <c r="C8" s="10" t="s">
        <v>10</v>
      </c>
      <c r="D8" s="10" t="s">
        <v>11</v>
      </c>
      <c r="E8" s="11" t="s">
        <v>7</v>
      </c>
      <c r="F8" s="36">
        <v>41353</v>
      </c>
      <c r="G8" s="37" t="s">
        <v>41</v>
      </c>
      <c r="H8" s="38">
        <f t="shared" si="0"/>
        <v>41718</v>
      </c>
      <c r="I8" s="38">
        <f t="shared" si="1"/>
        <v>41902</v>
      </c>
      <c r="J8" s="39">
        <f t="shared" si="2"/>
        <v>42083</v>
      </c>
      <c r="K8" s="40"/>
      <c r="L8" s="37" t="str">
        <f t="shared" si="3"/>
        <v/>
      </c>
      <c r="M8" s="38" t="str">
        <f t="shared" si="4"/>
        <v/>
      </c>
      <c r="N8" s="38" t="str">
        <f t="shared" si="5"/>
        <v/>
      </c>
      <c r="O8" s="39" t="str">
        <f t="shared" si="6"/>
        <v/>
      </c>
      <c r="P8" s="41">
        <v>41656</v>
      </c>
      <c r="Q8" s="37">
        <f>IF(P8="","",DATE(YEAR(P8),MONTH(P8)+6,DAY(P8)))</f>
        <v>41837</v>
      </c>
      <c r="R8" s="38">
        <f t="shared" si="7"/>
        <v>42021</v>
      </c>
      <c r="S8" s="38">
        <f t="shared" si="8"/>
        <v>42202</v>
      </c>
      <c r="T8" s="39">
        <f t="shared" si="9"/>
        <v>42386</v>
      </c>
      <c r="U8" s="42"/>
      <c r="V8" s="37" t="str">
        <f>IF(U8="","",DATE(YEAR(U8),MONTH(U8)+6,DAY(U8)))</f>
        <v/>
      </c>
      <c r="W8" s="38" t="str">
        <f t="shared" si="10"/>
        <v/>
      </c>
      <c r="X8" s="38" t="str">
        <f t="shared" si="11"/>
        <v/>
      </c>
      <c r="Y8" s="39" t="str">
        <f t="shared" si="12"/>
        <v/>
      </c>
      <c r="Z8" s="43"/>
      <c r="AA8" s="37" t="str">
        <f t="shared" si="13"/>
        <v/>
      </c>
      <c r="AB8" s="38" t="str">
        <f t="shared" si="14"/>
        <v/>
      </c>
      <c r="AC8" s="38" t="str">
        <f t="shared" si="15"/>
        <v/>
      </c>
      <c r="AD8" s="39" t="str">
        <f t="shared" si="16"/>
        <v/>
      </c>
      <c r="AE8" s="44"/>
      <c r="AF8" s="37" t="str">
        <f>IF(AE8="","",DATE(YEAR(AE8),MONTH(AE8)+6,DAY(AE8)))</f>
        <v/>
      </c>
      <c r="AG8" s="38" t="str">
        <f t="shared" si="17"/>
        <v/>
      </c>
      <c r="AH8" s="38" t="str">
        <f t="shared" si="18"/>
        <v/>
      </c>
      <c r="AI8" s="39" t="str">
        <f t="shared" si="19"/>
        <v/>
      </c>
      <c r="AJ8" s="41">
        <v>41534</v>
      </c>
      <c r="AK8" s="37" t="s">
        <v>41</v>
      </c>
      <c r="AL8" s="38">
        <f t="shared" si="20"/>
        <v>41899</v>
      </c>
      <c r="AM8" s="38">
        <f t="shared" si="21"/>
        <v>42080</v>
      </c>
      <c r="AN8" s="39">
        <f t="shared" si="22"/>
        <v>42264</v>
      </c>
      <c r="AO8" s="41">
        <v>41423</v>
      </c>
      <c r="AP8" s="37" t="s">
        <v>41</v>
      </c>
      <c r="AQ8" s="38">
        <f t="shared" si="23"/>
        <v>41788</v>
      </c>
      <c r="AR8" s="38">
        <f t="shared" si="24"/>
        <v>41972</v>
      </c>
      <c r="AS8" s="39">
        <f t="shared" si="25"/>
        <v>42153</v>
      </c>
      <c r="AT8" s="45"/>
      <c r="AU8" s="37" t="str">
        <f t="shared" si="26"/>
        <v/>
      </c>
      <c r="AV8" s="38" t="str">
        <f t="shared" si="27"/>
        <v/>
      </c>
      <c r="AW8" s="38" t="str">
        <f t="shared" si="28"/>
        <v/>
      </c>
      <c r="AX8" s="39" t="str">
        <f t="shared" si="29"/>
        <v/>
      </c>
      <c r="AY8" s="45"/>
      <c r="AZ8" s="37" t="str">
        <f t="shared" si="30"/>
        <v/>
      </c>
      <c r="BA8" s="38" t="str">
        <f t="shared" si="31"/>
        <v/>
      </c>
      <c r="BB8" s="38" t="str">
        <f t="shared" si="32"/>
        <v/>
      </c>
      <c r="BC8" s="39" t="str">
        <f t="shared" si="33"/>
        <v/>
      </c>
      <c r="BD8" s="45"/>
      <c r="BE8" s="37" t="str">
        <f t="shared" si="34"/>
        <v/>
      </c>
      <c r="BF8" s="38" t="str">
        <f t="shared" si="35"/>
        <v/>
      </c>
      <c r="BG8" s="38" t="str">
        <f t="shared" si="36"/>
        <v/>
      </c>
      <c r="BH8" s="39" t="str">
        <f t="shared" si="37"/>
        <v/>
      </c>
    </row>
    <row r="9" spans="1:60" x14ac:dyDescent="0.25">
      <c r="A9" s="12" t="s">
        <v>12</v>
      </c>
      <c r="B9" s="13" t="s">
        <v>13</v>
      </c>
      <c r="C9" s="14" t="s">
        <v>14</v>
      </c>
      <c r="D9" s="14" t="s">
        <v>15</v>
      </c>
      <c r="E9" s="15" t="s">
        <v>16</v>
      </c>
      <c r="F9" s="46"/>
      <c r="G9" s="47" t="str">
        <f t="shared" ref="G9:G11" si="38">IF(F9="","",DATE(YEAR(F9),MONTH(F9)+6,DAY(F9)))</f>
        <v/>
      </c>
      <c r="H9" s="48" t="str">
        <f t="shared" si="0"/>
        <v/>
      </c>
      <c r="I9" s="48" t="str">
        <f t="shared" si="1"/>
        <v/>
      </c>
      <c r="J9" s="49" t="str">
        <f t="shared" si="2"/>
        <v/>
      </c>
      <c r="K9" s="50"/>
      <c r="L9" s="47" t="str">
        <f t="shared" si="3"/>
        <v/>
      </c>
      <c r="M9" s="48" t="str">
        <f t="shared" si="4"/>
        <v/>
      </c>
      <c r="N9" s="48" t="str">
        <f t="shared" si="5"/>
        <v/>
      </c>
      <c r="O9" s="49" t="str">
        <f t="shared" si="6"/>
        <v/>
      </c>
      <c r="P9" s="51"/>
      <c r="Q9" s="47" t="str">
        <f>IF(P9="","",DATE(YEAR(P9),MONTH(P9)+6,DAY(P9)))</f>
        <v/>
      </c>
      <c r="R9" s="48" t="str">
        <f t="shared" si="7"/>
        <v/>
      </c>
      <c r="S9" s="48" t="str">
        <f t="shared" si="8"/>
        <v/>
      </c>
      <c r="T9" s="49" t="str">
        <f t="shared" si="9"/>
        <v/>
      </c>
      <c r="U9" s="51"/>
      <c r="V9" s="47" t="str">
        <f>IF(U9="","",DATE(YEAR(U9),MONTH(U9)+6,DAY(U9)))</f>
        <v/>
      </c>
      <c r="W9" s="48" t="str">
        <f t="shared" si="10"/>
        <v/>
      </c>
      <c r="X9" s="48" t="str">
        <f t="shared" si="11"/>
        <v/>
      </c>
      <c r="Y9" s="49" t="str">
        <f t="shared" si="12"/>
        <v/>
      </c>
      <c r="Z9" s="50"/>
      <c r="AA9" s="47" t="str">
        <f t="shared" si="13"/>
        <v/>
      </c>
      <c r="AB9" s="48" t="str">
        <f t="shared" si="14"/>
        <v/>
      </c>
      <c r="AC9" s="48" t="str">
        <f t="shared" si="15"/>
        <v/>
      </c>
      <c r="AD9" s="49" t="str">
        <f t="shared" si="16"/>
        <v/>
      </c>
      <c r="AE9" s="51"/>
      <c r="AF9" s="47" t="str">
        <f>IF(AE9="","",DATE(YEAR(AE9),MONTH(AE9)+6,DAY(AE9)))</f>
        <v/>
      </c>
      <c r="AG9" s="48" t="str">
        <f t="shared" si="17"/>
        <v/>
      </c>
      <c r="AH9" s="48" t="str">
        <f t="shared" si="18"/>
        <v/>
      </c>
      <c r="AI9" s="49" t="str">
        <f t="shared" si="19"/>
        <v/>
      </c>
      <c r="AJ9" s="51"/>
      <c r="AK9" s="47" t="str">
        <f>IF(AJ9="","",DATE(YEAR(AJ9),MONTH(AJ9)+6,DAY(AJ9)))</f>
        <v/>
      </c>
      <c r="AL9" s="48" t="str">
        <f t="shared" si="20"/>
        <v/>
      </c>
      <c r="AM9" s="48" t="str">
        <f t="shared" si="21"/>
        <v/>
      </c>
      <c r="AN9" s="49" t="str">
        <f t="shared" si="22"/>
        <v/>
      </c>
      <c r="AO9" s="51"/>
      <c r="AP9" s="47" t="str">
        <f>IF(AO9="","",DATE(YEAR(AO9),MONTH(AO9)+6,DAY(AO9)))</f>
        <v/>
      </c>
      <c r="AQ9" s="48" t="str">
        <f t="shared" si="23"/>
        <v/>
      </c>
      <c r="AR9" s="48" t="str">
        <f t="shared" si="24"/>
        <v/>
      </c>
      <c r="AS9" s="49" t="str">
        <f t="shared" si="25"/>
        <v/>
      </c>
      <c r="AT9" s="52"/>
      <c r="AU9" s="47" t="str">
        <f t="shared" si="26"/>
        <v/>
      </c>
      <c r="AV9" s="48" t="str">
        <f t="shared" si="27"/>
        <v/>
      </c>
      <c r="AW9" s="48" t="str">
        <f t="shared" si="28"/>
        <v/>
      </c>
      <c r="AX9" s="49" t="str">
        <f t="shared" si="29"/>
        <v/>
      </c>
      <c r="AY9" s="52"/>
      <c r="AZ9" s="47" t="str">
        <f t="shared" si="30"/>
        <v/>
      </c>
      <c r="BA9" s="48" t="str">
        <f t="shared" si="31"/>
        <v/>
      </c>
      <c r="BB9" s="48" t="str">
        <f t="shared" si="32"/>
        <v/>
      </c>
      <c r="BC9" s="49" t="str">
        <f t="shared" si="33"/>
        <v/>
      </c>
      <c r="BD9" s="53"/>
      <c r="BE9" s="47" t="str">
        <f t="shared" si="34"/>
        <v/>
      </c>
      <c r="BF9" s="48" t="str">
        <f t="shared" si="35"/>
        <v/>
      </c>
      <c r="BG9" s="48" t="str">
        <f t="shared" si="36"/>
        <v/>
      </c>
      <c r="BH9" s="49" t="str">
        <f t="shared" si="37"/>
        <v/>
      </c>
    </row>
    <row r="10" spans="1:60" x14ac:dyDescent="0.25">
      <c r="A10" s="8" t="s">
        <v>17</v>
      </c>
      <c r="B10" s="16" t="s">
        <v>18</v>
      </c>
      <c r="C10" s="10" t="s">
        <v>14</v>
      </c>
      <c r="D10" s="10" t="s">
        <v>19</v>
      </c>
      <c r="E10" s="11" t="s">
        <v>7</v>
      </c>
      <c r="F10" s="36">
        <v>41627</v>
      </c>
      <c r="G10" s="37">
        <f t="shared" si="38"/>
        <v>41809</v>
      </c>
      <c r="H10" s="38">
        <f t="shared" si="0"/>
        <v>41992</v>
      </c>
      <c r="I10" s="38">
        <f t="shared" si="1"/>
        <v>42174</v>
      </c>
      <c r="J10" s="39">
        <f t="shared" si="2"/>
        <v>42357</v>
      </c>
      <c r="K10" s="40"/>
      <c r="L10" s="37" t="str">
        <f t="shared" si="3"/>
        <v/>
      </c>
      <c r="M10" s="38" t="str">
        <f t="shared" si="4"/>
        <v/>
      </c>
      <c r="N10" s="38" t="str">
        <f t="shared" si="5"/>
        <v/>
      </c>
      <c r="O10" s="39" t="str">
        <f t="shared" si="6"/>
        <v/>
      </c>
      <c r="P10" s="41">
        <v>41452</v>
      </c>
      <c r="Q10" s="37" t="s">
        <v>41</v>
      </c>
      <c r="R10" s="38">
        <f t="shared" si="7"/>
        <v>41817</v>
      </c>
      <c r="S10" s="38">
        <f t="shared" si="8"/>
        <v>42000</v>
      </c>
      <c r="T10" s="39">
        <f t="shared" si="9"/>
        <v>42182</v>
      </c>
      <c r="U10" s="41">
        <v>41386</v>
      </c>
      <c r="V10" s="37" t="s">
        <v>41</v>
      </c>
      <c r="W10" s="38">
        <f t="shared" si="10"/>
        <v>41751</v>
      </c>
      <c r="X10" s="38">
        <f t="shared" si="11"/>
        <v>41934</v>
      </c>
      <c r="Y10" s="39">
        <f t="shared" si="12"/>
        <v>42116</v>
      </c>
      <c r="Z10" s="40"/>
      <c r="AA10" s="37" t="str">
        <f t="shared" si="13"/>
        <v/>
      </c>
      <c r="AB10" s="38" t="str">
        <f t="shared" si="14"/>
        <v/>
      </c>
      <c r="AC10" s="38" t="str">
        <f t="shared" si="15"/>
        <v/>
      </c>
      <c r="AD10" s="39" t="str">
        <f t="shared" si="16"/>
        <v/>
      </c>
      <c r="AE10" s="41">
        <v>41330</v>
      </c>
      <c r="AF10" s="37" t="s">
        <v>41</v>
      </c>
      <c r="AG10" s="38">
        <f t="shared" si="17"/>
        <v>41695</v>
      </c>
      <c r="AH10" s="38">
        <f t="shared" si="18"/>
        <v>41876</v>
      </c>
      <c r="AI10" s="39">
        <f t="shared" si="19"/>
        <v>42060</v>
      </c>
      <c r="AJ10" s="41">
        <v>41353</v>
      </c>
      <c r="AK10" s="37" t="s">
        <v>41</v>
      </c>
      <c r="AL10" s="38">
        <f t="shared" si="20"/>
        <v>41718</v>
      </c>
      <c r="AM10" s="38">
        <f t="shared" si="21"/>
        <v>41902</v>
      </c>
      <c r="AN10" s="39">
        <f t="shared" si="22"/>
        <v>42083</v>
      </c>
      <c r="AO10" s="41">
        <v>41341</v>
      </c>
      <c r="AP10" s="37" t="s">
        <v>41</v>
      </c>
      <c r="AQ10" s="38" t="s">
        <v>41</v>
      </c>
      <c r="AR10" s="38">
        <f t="shared" si="24"/>
        <v>41890</v>
      </c>
      <c r="AS10" s="39">
        <f t="shared" si="25"/>
        <v>42071</v>
      </c>
      <c r="AT10" s="54"/>
      <c r="AU10" s="37" t="str">
        <f t="shared" si="26"/>
        <v/>
      </c>
      <c r="AV10" s="38" t="str">
        <f t="shared" si="27"/>
        <v/>
      </c>
      <c r="AW10" s="38" t="str">
        <f t="shared" si="28"/>
        <v/>
      </c>
      <c r="AX10" s="39" t="str">
        <f t="shared" si="29"/>
        <v/>
      </c>
      <c r="AY10" s="54"/>
      <c r="AZ10" s="37" t="str">
        <f t="shared" si="30"/>
        <v/>
      </c>
      <c r="BA10" s="38" t="str">
        <f t="shared" si="31"/>
        <v/>
      </c>
      <c r="BB10" s="38" t="str">
        <f t="shared" si="32"/>
        <v/>
      </c>
      <c r="BC10" s="39" t="str">
        <f t="shared" si="33"/>
        <v/>
      </c>
      <c r="BD10" s="45"/>
      <c r="BE10" s="37" t="str">
        <f t="shared" si="34"/>
        <v/>
      </c>
      <c r="BF10" s="38" t="str">
        <f t="shared" si="35"/>
        <v/>
      </c>
      <c r="BG10" s="38" t="str">
        <f t="shared" si="36"/>
        <v/>
      </c>
      <c r="BH10" s="39" t="str">
        <f t="shared" si="37"/>
        <v/>
      </c>
    </row>
    <row r="11" spans="1:60" x14ac:dyDescent="0.25">
      <c r="A11" s="17" t="s">
        <v>20</v>
      </c>
      <c r="B11" s="18" t="s">
        <v>21</v>
      </c>
      <c r="C11" s="10" t="s">
        <v>22</v>
      </c>
      <c r="D11" s="10" t="s">
        <v>23</v>
      </c>
      <c r="E11" s="11" t="s">
        <v>24</v>
      </c>
      <c r="F11" s="55">
        <v>41456</v>
      </c>
      <c r="G11" s="56">
        <f t="shared" si="38"/>
        <v>41640</v>
      </c>
      <c r="H11" s="57">
        <f t="shared" si="0"/>
        <v>41821</v>
      </c>
      <c r="I11" s="58">
        <f t="shared" si="1"/>
        <v>42005</v>
      </c>
      <c r="J11" s="59">
        <f t="shared" si="2"/>
        <v>42186</v>
      </c>
      <c r="K11" s="60"/>
      <c r="L11" s="61" t="str">
        <f t="shared" si="3"/>
        <v/>
      </c>
      <c r="M11" s="58" t="str">
        <f t="shared" si="4"/>
        <v/>
      </c>
      <c r="N11" s="58" t="str">
        <f t="shared" si="5"/>
        <v/>
      </c>
      <c r="O11" s="59" t="str">
        <f t="shared" si="6"/>
        <v/>
      </c>
      <c r="P11" s="62"/>
      <c r="Q11" s="61" t="str">
        <f>IF(P11="","",DATE(YEAR(P11),MONTH(P11)+6,DAY(P11)))</f>
        <v/>
      </c>
      <c r="R11" s="58" t="str">
        <f t="shared" si="7"/>
        <v/>
      </c>
      <c r="S11" s="58" t="str">
        <f t="shared" si="8"/>
        <v/>
      </c>
      <c r="T11" s="59" t="str">
        <f t="shared" si="9"/>
        <v/>
      </c>
      <c r="U11" s="62"/>
      <c r="V11" s="61" t="str">
        <f>IF(U11="","",DATE(YEAR(U11),MONTH(U11)+6,DAY(U11)))</f>
        <v/>
      </c>
      <c r="W11" s="58" t="str">
        <f t="shared" si="10"/>
        <v/>
      </c>
      <c r="X11" s="58" t="str">
        <f t="shared" si="11"/>
        <v/>
      </c>
      <c r="Y11" s="59" t="str">
        <f t="shared" si="12"/>
        <v/>
      </c>
      <c r="Z11" s="60"/>
      <c r="AA11" s="61" t="str">
        <f t="shared" si="13"/>
        <v/>
      </c>
      <c r="AB11" s="58" t="str">
        <f t="shared" si="14"/>
        <v/>
      </c>
      <c r="AC11" s="58" t="str">
        <f t="shared" si="15"/>
        <v/>
      </c>
      <c r="AD11" s="59" t="str">
        <f t="shared" si="16"/>
        <v/>
      </c>
      <c r="AE11" s="62"/>
      <c r="AF11" s="61" t="str">
        <f t="shared" ref="AF11" si="39">IF(AE11="","",DATE(YEAR(AE11),MONTH(AE11)+6,DAY(AE11)))</f>
        <v/>
      </c>
      <c r="AG11" s="58" t="str">
        <f t="shared" si="17"/>
        <v/>
      </c>
      <c r="AH11" s="58" t="str">
        <f t="shared" si="18"/>
        <v/>
      </c>
      <c r="AI11" s="59" t="str">
        <f t="shared" si="19"/>
        <v/>
      </c>
      <c r="AJ11" s="62"/>
      <c r="AK11" s="61" t="str">
        <f>IF(AJ11="","",DATE(YEAR(AJ11),MONTH(AJ11)+6,DAY(AJ11)))</f>
        <v/>
      </c>
      <c r="AL11" s="58" t="str">
        <f t="shared" si="20"/>
        <v/>
      </c>
      <c r="AM11" s="58" t="str">
        <f t="shared" si="21"/>
        <v/>
      </c>
      <c r="AN11" s="59" t="str">
        <f t="shared" si="22"/>
        <v/>
      </c>
      <c r="AO11" s="62"/>
      <c r="AP11" s="61" t="str">
        <f t="shared" ref="AP11" si="40">IF(AO11="","",DATE(YEAR(AO11),MONTH(AO11)+6,DAY(AO11)))</f>
        <v/>
      </c>
      <c r="AQ11" s="58" t="str">
        <f t="shared" si="23"/>
        <v/>
      </c>
      <c r="AR11" s="58" t="str">
        <f t="shared" si="24"/>
        <v/>
      </c>
      <c r="AS11" s="59" t="str">
        <f t="shared" si="25"/>
        <v/>
      </c>
      <c r="AT11" s="63"/>
      <c r="AU11" s="61" t="str">
        <f t="shared" si="26"/>
        <v/>
      </c>
      <c r="AV11" s="58" t="str">
        <f t="shared" si="27"/>
        <v/>
      </c>
      <c r="AW11" s="58" t="str">
        <f t="shared" si="28"/>
        <v/>
      </c>
      <c r="AX11" s="59" t="str">
        <f t="shared" si="29"/>
        <v/>
      </c>
      <c r="AY11" s="63"/>
      <c r="AZ11" s="61" t="str">
        <f t="shared" si="30"/>
        <v/>
      </c>
      <c r="BA11" s="58" t="str">
        <f t="shared" si="31"/>
        <v/>
      </c>
      <c r="BB11" s="58" t="str">
        <f t="shared" si="32"/>
        <v/>
      </c>
      <c r="BC11" s="59" t="str">
        <f t="shared" si="33"/>
        <v/>
      </c>
      <c r="BD11" s="64"/>
      <c r="BE11" s="61" t="str">
        <f t="shared" si="34"/>
        <v/>
      </c>
      <c r="BF11" s="58" t="str">
        <f t="shared" si="35"/>
        <v/>
      </c>
      <c r="BG11" s="58" t="str">
        <f t="shared" si="36"/>
        <v/>
      </c>
      <c r="BH11" s="59" t="str">
        <f t="shared" si="37"/>
        <v/>
      </c>
    </row>
  </sheetData>
  <autoFilter ref="A6:BH6"/>
  <mergeCells count="11">
    <mergeCell ref="AJ5:AN5"/>
    <mergeCell ref="AO5:AS5"/>
    <mergeCell ref="AT5:AX5"/>
    <mergeCell ref="AY5:BC5"/>
    <mergeCell ref="BD5:BH5"/>
    <mergeCell ref="F5:J5"/>
    <mergeCell ref="K5:O5"/>
    <mergeCell ref="P5:T5"/>
    <mergeCell ref="U5:Y5"/>
    <mergeCell ref="Z5:AD5"/>
    <mergeCell ref="AE5:AI5"/>
  </mergeCells>
  <conditionalFormatting sqref="AZ7:AZ10">
    <cfRule type="containsText" dxfId="61" priority="21" operator="containsText" text="Non Validé">
      <formula>NOT(ISERROR(SEARCH("Non Validé",AZ7)))</formula>
    </cfRule>
  </conditionalFormatting>
  <conditionalFormatting sqref="AK7:AN11 L7:O11 Q7:T11 V7:Y11 AA7:AD11 AF7:AI11">
    <cfRule type="timePeriod" dxfId="59" priority="8" timePeriod="nextMonth">
      <formula>AND(MONTH(L7)=MONTH(EDATE(TODAY(),0+1)),YEAR(L7)=YEAR(EDATE(TODAY(),0+1)))</formula>
    </cfRule>
    <cfRule type="timePeriod" dxfId="58" priority="22" timePeriod="thisMonth">
      <formula>AND(MONTH(L7)=MONTH(TODAY()),YEAR(L7)=YEAR(TODAY()))</formula>
    </cfRule>
    <cfRule type="containsText" dxfId="57" priority="23" operator="containsText" text="Non Validé">
      <formula>NOT(ISERROR(SEARCH("Non Validé",L7)))</formula>
    </cfRule>
    <cfRule type="containsText" dxfId="56" priority="24" operator="containsText" text="NOk">
      <formula>NOT(ISERROR(SEARCH("NOk",L7)))</formula>
    </cfRule>
    <cfRule type="expression" dxfId="55" priority="25">
      <formula>L7&lt;TODAY()+11</formula>
    </cfRule>
    <cfRule type="containsText" dxfId="54" priority="26" operator="containsText" text="Validé">
      <formula>NOT(ISERROR(SEARCH("Validé",L7)))</formula>
    </cfRule>
  </conditionalFormatting>
  <conditionalFormatting sqref="AU7:AX11 BE7:BH11">
    <cfRule type="containsText" dxfId="47" priority="4" operator="containsText" text="Non Validé">
      <formula>NOT(ISERROR(SEARCH("Non Validé",AU7)))</formula>
    </cfRule>
    <cfRule type="timePeriod" dxfId="46" priority="6" timePeriod="nextMonth">
      <formula>AND(MONTH(AU7)=MONTH(EDATE(TODAY(),0+1)),YEAR(AU7)=YEAR(EDATE(TODAY(),0+1)))</formula>
    </cfRule>
    <cfRule type="containsText" dxfId="45" priority="14" operator="containsText" text="NOk">
      <formula>NOT(ISERROR(SEARCH("NOk",AU7)))</formula>
    </cfRule>
    <cfRule type="expression" dxfId="44" priority="15">
      <formula>AU7&lt;TODAY()+11</formula>
    </cfRule>
    <cfRule type="containsText" dxfId="43" priority="16" operator="containsText" text="Validé">
      <formula>NOT(ISERROR(SEARCH("Validé",AU7)))</formula>
    </cfRule>
    <cfRule type="timePeriod" dxfId="42" priority="17" timePeriod="thisMonth">
      <formula>AND(MONTH(AU7)=MONTH(TODAY()),YEAR(AU7)=YEAR(TODAY()))</formula>
    </cfRule>
  </conditionalFormatting>
  <conditionalFormatting sqref="AZ7:BC11">
    <cfRule type="containsText" dxfId="35" priority="3" operator="containsText" text="NOk">
      <formula>NOT(ISERROR(SEARCH("NOk",AZ7)))</formula>
    </cfRule>
    <cfRule type="timePeriod" dxfId="34" priority="5" timePeriod="nextMonth">
      <formula>AND(MONTH(AZ7)=MONTH(EDATE(TODAY(),0+1)),YEAR(AZ7)=YEAR(EDATE(TODAY(),0+1)))</formula>
    </cfRule>
    <cfRule type="containsText" dxfId="33" priority="10" operator="containsText" text="Non Validé">
      <formula>NOT(ISERROR(SEARCH("Non Validé",AZ7)))</formula>
    </cfRule>
    <cfRule type="expression" dxfId="32" priority="11">
      <formula>AZ7&lt;TODAY()+11</formula>
    </cfRule>
    <cfRule type="containsText" dxfId="31" priority="12" operator="containsText" text="Validé">
      <formula>NOT(ISERROR(SEARCH("Validé",AZ7)))</formula>
    </cfRule>
    <cfRule type="timePeriod" dxfId="30" priority="13" timePeriod="thisMonth">
      <formula>AND(MONTH(AZ7)=MONTH(TODAY()),YEAR(AZ7)=YEAR(TODAY()))</formula>
    </cfRule>
  </conditionalFormatting>
  <conditionalFormatting sqref="G7:J11">
    <cfRule type="timePeriod" dxfId="23" priority="9" timePeriod="nextMonth">
      <formula>AND(MONTH(G7)=MONTH(EDATE(TODAY(),0+1)),YEAR(G7)=YEAR(EDATE(TODAY(),0+1)))</formula>
    </cfRule>
    <cfRule type="timePeriod" dxfId="22" priority="27" timePeriod="thisMonth">
      <formula>AND(MONTH(G7)=MONTH(TODAY()),YEAR(G7)=YEAR(TODAY()))</formula>
    </cfRule>
    <cfRule type="containsText" dxfId="21" priority="28" operator="containsText" text="Non Validé">
      <formula>NOT(ISERROR(SEARCH("Non Validé",G7)))</formula>
    </cfRule>
    <cfRule type="containsText" dxfId="20" priority="29" operator="containsText" text="NOk">
      <formula>NOT(ISERROR(SEARCH("NOk",G7)))</formula>
    </cfRule>
    <cfRule type="expression" dxfId="19" priority="30">
      <formula>G7&lt;TODAY()+11</formula>
    </cfRule>
    <cfRule type="containsText" dxfId="18" priority="31" operator="containsText" text="Validé">
      <formula>NOT(ISERROR(SEARCH("Validé",G7)))</formula>
    </cfRule>
  </conditionalFormatting>
  <conditionalFormatting sqref="AP7:AS11">
    <cfRule type="expression" dxfId="11" priority="1">
      <formula>AP7&lt;TODAY()-30</formula>
    </cfRule>
    <cfRule type="containsText" dxfId="10" priority="2" operator="containsText" text="NOk">
      <formula>NOT(ISERROR(SEARCH("NOk",AP7)))</formula>
    </cfRule>
    <cfRule type="timePeriod" dxfId="9" priority="7" timePeriod="nextMonth">
      <formula>AND(MONTH(AP7)=MONTH(EDATE(TODAY(),0+1)),YEAR(AP7)=YEAR(EDATE(TODAY(),0+1)))</formula>
    </cfRule>
    <cfRule type="containsText" dxfId="8" priority="18" operator="containsText" text="Non Validé">
      <formula>NOT(ISERROR(SEARCH("Non Validé",AP7)))</formula>
    </cfRule>
    <cfRule type="containsText" dxfId="7" priority="19" operator="containsText" text="Validé">
      <formula>NOT(ISERROR(SEARCH("Validé",AP7)))</formula>
    </cfRule>
    <cfRule type="timePeriod" dxfId="6" priority="20" timePeriod="thisMonth">
      <formula>AND(MONTH(AP7)=MONTH(TODAY()),YEAR(AP7)=YEAR(TODAY()))</formula>
    </cfRule>
  </conditionalFormatting>
  <dataValidations count="2">
    <dataValidation type="list" allowBlank="1" showInputMessage="1" showErrorMessage="1" sqref="E7:E11">
      <formula1>ListdynMetier</formula1>
    </dataValidation>
    <dataValidation type="list" allowBlank="1" showInputMessage="1" showErrorMessage="1" sqref="Q7:T11 AA7:AD11 AZ7:BC11 AF7:AI11 AK7:AN11 G7:J11 AU7:AX11 L7:O11 V7:Y11 BE7:BH11 AP7:AS11">
      <formula1>Audit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WYSOCKI Matthieu</dc:creator>
  <cp:lastModifiedBy>WYSOCKI Matthieu</cp:lastModifiedBy>
  <dcterms:created xsi:type="dcterms:W3CDTF">2014-04-16T08:23:48Z</dcterms:created>
  <dcterms:modified xsi:type="dcterms:W3CDTF">2014-04-16T08:26:16Z</dcterms:modified>
</cp:coreProperties>
</file>