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90" windowWidth="20115" windowHeight="7125"/>
  </bookViews>
  <sheets>
    <sheet name="Feuil2" sheetId="2" r:id="rId1"/>
    <sheet name="Feuil4" sheetId="4" r:id="rId2"/>
  </sheets>
  <externalReferences>
    <externalReference r:id="rId3"/>
  </externalReferences>
  <definedNames>
    <definedName name="_xlnm._FilterDatabase" localSheetId="0" hidden="1">Feuil2!$A$5:$BH$5</definedName>
    <definedName name="Audit">Feuil4!$A$1:$A$2</definedName>
    <definedName name="Listdyn">OFFSET([1]Propriétés!$A$1,,,COUNTA([1]Propriétés!$A:$A))</definedName>
    <definedName name="ListdynMetier">OFFSET([1]Propriétés!$B$1,,,COUNTA([1]Propriétés!$B:$B))</definedName>
  </definedNames>
  <calcPr calcId="145621"/>
</workbook>
</file>

<file path=xl/calcChain.xml><?xml version="1.0" encoding="utf-8"?>
<calcChain xmlns="http://schemas.openxmlformats.org/spreadsheetml/2006/main">
  <c r="BE12" i="2" l="1"/>
  <c r="AZ12" i="2"/>
  <c r="AU12" i="2"/>
  <c r="AP12" i="2"/>
  <c r="AK12" i="2"/>
  <c r="AF12" i="2"/>
  <c r="AA12" i="2"/>
  <c r="V12" i="2"/>
  <c r="Q12" i="2"/>
  <c r="L12" i="2"/>
  <c r="G12" i="2"/>
  <c r="BE11" i="2"/>
  <c r="AZ11" i="2"/>
  <c r="AU11" i="2"/>
  <c r="AP11" i="2"/>
  <c r="AK11" i="2"/>
  <c r="AF11" i="2"/>
  <c r="AA11" i="2"/>
  <c r="V11" i="2"/>
  <c r="Q11" i="2"/>
  <c r="L11" i="2"/>
  <c r="G11" i="2"/>
  <c r="BE10" i="2"/>
  <c r="AZ10" i="2"/>
  <c r="AU10" i="2"/>
  <c r="AP10" i="2"/>
  <c r="AK10" i="2"/>
  <c r="AF10" i="2"/>
  <c r="AA10" i="2"/>
  <c r="V10" i="2"/>
  <c r="Q10" i="2"/>
  <c r="L10" i="2"/>
  <c r="G10" i="2"/>
  <c r="BE9" i="2"/>
  <c r="AZ9" i="2"/>
  <c r="AU9" i="2"/>
  <c r="AR9" i="2"/>
  <c r="AS9" i="2" s="1"/>
  <c r="AM9" i="2"/>
  <c r="AN9" i="2" s="1"/>
  <c r="AH9" i="2"/>
  <c r="AI9" i="2" s="1"/>
  <c r="AA9" i="2"/>
  <c r="X9" i="2"/>
  <c r="Y9" i="2" s="1"/>
  <c r="S9" i="2"/>
  <c r="R9" i="2"/>
  <c r="M9" i="2"/>
  <c r="L9" i="2"/>
  <c r="N9" i="2" s="1"/>
  <c r="O9" i="2" s="1"/>
  <c r="H9" i="2"/>
  <c r="G9" i="2"/>
  <c r="BH8" i="2"/>
  <c r="BF8" i="2"/>
  <c r="BE8" i="2"/>
  <c r="BG8" i="2" s="1"/>
  <c r="BA8" i="2"/>
  <c r="AZ8" i="2"/>
  <c r="AV8" i="2"/>
  <c r="AU8" i="2"/>
  <c r="AW8" i="2" s="1"/>
  <c r="AX8" i="2" s="1"/>
  <c r="AQ8" i="2"/>
  <c r="AP8" i="2"/>
  <c r="AN8" i="2"/>
  <c r="AL8" i="2"/>
  <c r="AK8" i="2"/>
  <c r="AM8" i="2" s="1"/>
  <c r="AG8" i="2"/>
  <c r="AF8" i="2"/>
  <c r="AB8" i="2"/>
  <c r="AA8" i="2"/>
  <c r="AC8" i="2" s="1"/>
  <c r="AD8" i="2" s="1"/>
  <c r="W8" i="2"/>
  <c r="V8" i="2"/>
  <c r="T8" i="2"/>
  <c r="R8" i="2"/>
  <c r="Q8" i="2"/>
  <c r="S8" i="2" s="1"/>
  <c r="BF7" i="2"/>
  <c r="BE7" i="2"/>
  <c r="BA7" i="2"/>
  <c r="AZ7" i="2"/>
  <c r="BB7" i="2" s="1"/>
  <c r="BC7" i="2" s="1"/>
  <c r="AV7" i="2"/>
  <c r="AU7" i="2"/>
  <c r="AS7" i="2"/>
  <c r="AQ7" i="2"/>
  <c r="AR7" i="2" s="1"/>
  <c r="AM7" i="2"/>
  <c r="AN7" i="2" s="1"/>
  <c r="AL7" i="2"/>
  <c r="AI7" i="2"/>
  <c r="AG7" i="2"/>
  <c r="AH7" i="2" s="1"/>
  <c r="AF7" i="2"/>
  <c r="AB7" i="2"/>
  <c r="AC7" i="2" s="1"/>
  <c r="AA7" i="2"/>
  <c r="Y7" i="2"/>
  <c r="W7" i="2"/>
  <c r="X7" i="2" s="1"/>
  <c r="V7" i="2"/>
  <c r="R7" i="2"/>
  <c r="S7" i="2" s="1"/>
  <c r="Q7" i="2"/>
  <c r="O7" i="2"/>
  <c r="M7" i="2"/>
  <c r="N7" i="2" s="1"/>
  <c r="L7" i="2"/>
  <c r="I7" i="2"/>
  <c r="J7" i="2" s="1"/>
  <c r="BF6" i="2"/>
  <c r="BE6" i="2"/>
  <c r="AZ6" i="2"/>
  <c r="AV6" i="2"/>
  <c r="AU6" i="2"/>
  <c r="AP6" i="2"/>
  <c r="AQ6" i="2" s="1"/>
  <c r="AL6" i="2"/>
  <c r="AK6" i="2"/>
  <c r="AF6" i="2"/>
  <c r="AB6" i="2"/>
  <c r="AA6" i="2"/>
  <c r="V6" i="2"/>
  <c r="W6" i="2" s="1"/>
  <c r="R6" i="2"/>
  <c r="Q6" i="2"/>
  <c r="L6" i="2"/>
  <c r="H6" i="2"/>
  <c r="G6" i="2"/>
  <c r="AI8" i="2" l="1"/>
  <c r="AS8" i="2"/>
  <c r="AM11" i="2"/>
  <c r="AL11" i="2"/>
  <c r="AN11" i="2" s="1"/>
  <c r="BF11" i="2"/>
  <c r="X12" i="2"/>
  <c r="Y12" i="2" s="1"/>
  <c r="W12" i="2"/>
  <c r="AQ12" i="2"/>
  <c r="AR12" i="2" s="1"/>
  <c r="AS12" i="2" s="1"/>
  <c r="S6" i="2"/>
  <c r="AM6" i="2"/>
  <c r="AN6" i="2" s="1"/>
  <c r="BG6" i="2"/>
  <c r="AD7" i="2"/>
  <c r="AW7" i="2"/>
  <c r="AX7" i="2" s="1"/>
  <c r="X8" i="2"/>
  <c r="Y8" i="2" s="1"/>
  <c r="AR8" i="2"/>
  <c r="I9" i="2"/>
  <c r="J9" i="2" s="1"/>
  <c r="BA9" i="2"/>
  <c r="BB9" i="2" s="1"/>
  <c r="H10" i="2"/>
  <c r="I10" i="2" s="1"/>
  <c r="R10" i="2"/>
  <c r="S10" i="2" s="1"/>
  <c r="AB10" i="2"/>
  <c r="AC10" i="2" s="1"/>
  <c r="AL10" i="2"/>
  <c r="AM10" i="2" s="1"/>
  <c r="AV10" i="2"/>
  <c r="AW10" i="2" s="1"/>
  <c r="BF10" i="2"/>
  <c r="BG10" i="2" s="1"/>
  <c r="M11" i="2"/>
  <c r="N11" i="2" s="1"/>
  <c r="X11" i="2"/>
  <c r="W11" i="2"/>
  <c r="Y11" i="2" s="1"/>
  <c r="AQ11" i="2"/>
  <c r="AR11" i="2" s="1"/>
  <c r="AS11" i="2" s="1"/>
  <c r="I12" i="2"/>
  <c r="J12" i="2" s="1"/>
  <c r="H12" i="2"/>
  <c r="AB12" i="2"/>
  <c r="AC12" i="2" s="1"/>
  <c r="AW12" i="2"/>
  <c r="AV12" i="2"/>
  <c r="AX12" i="2" s="1"/>
  <c r="X6" i="2"/>
  <c r="Y6" i="2" s="1"/>
  <c r="AR6" i="2"/>
  <c r="N6" i="2"/>
  <c r="AS6" i="2"/>
  <c r="BB6" i="2"/>
  <c r="AB9" i="2"/>
  <c r="AC11" i="2"/>
  <c r="AB11" i="2"/>
  <c r="AD11" i="2" s="1"/>
  <c r="AV11" i="2"/>
  <c r="N12" i="2"/>
  <c r="M12" i="2"/>
  <c r="O12" i="2" s="1"/>
  <c r="AG12" i="2"/>
  <c r="AH12" i="2" s="1"/>
  <c r="BB12" i="2"/>
  <c r="BA12" i="2"/>
  <c r="BC12" i="2" s="1"/>
  <c r="I6" i="2"/>
  <c r="J6" i="2" s="1"/>
  <c r="M6" i="2"/>
  <c r="T6" i="2"/>
  <c r="AC6" i="2"/>
  <c r="AD6" i="2" s="1"/>
  <c r="AG6" i="2"/>
  <c r="AW6" i="2"/>
  <c r="AX6" i="2" s="1"/>
  <c r="BA6" i="2"/>
  <c r="BH6" i="2"/>
  <c r="T7" i="2"/>
  <c r="BG7" i="2"/>
  <c r="BH7" i="2" s="1"/>
  <c r="AH8" i="2"/>
  <c r="BB8" i="2"/>
  <c r="BC8" i="2" s="1"/>
  <c r="T9" i="2"/>
  <c r="AC9" i="2"/>
  <c r="AD9" i="2" s="1"/>
  <c r="AV9" i="2"/>
  <c r="AW9" i="2" s="1"/>
  <c r="BF9" i="2"/>
  <c r="BG9" i="2" s="1"/>
  <c r="M10" i="2"/>
  <c r="N10" i="2" s="1"/>
  <c r="W10" i="2"/>
  <c r="X10" i="2" s="1"/>
  <c r="AG10" i="2"/>
  <c r="AH10" i="2" s="1"/>
  <c r="AQ10" i="2"/>
  <c r="AR10" i="2" s="1"/>
  <c r="BA10" i="2"/>
  <c r="BB10" i="2" s="1"/>
  <c r="H11" i="2"/>
  <c r="I11" i="2" s="1"/>
  <c r="R11" i="2"/>
  <c r="S11" i="2" s="1"/>
  <c r="AH11" i="2"/>
  <c r="AI11" i="2" s="1"/>
  <c r="AG11" i="2"/>
  <c r="BA11" i="2"/>
  <c r="S12" i="2"/>
  <c r="R12" i="2"/>
  <c r="T12" i="2" s="1"/>
  <c r="AL12" i="2"/>
  <c r="AM12" i="2" s="1"/>
  <c r="BG12" i="2"/>
  <c r="BH12" i="2" s="1"/>
  <c r="BF12" i="2"/>
  <c r="AX11" i="2" l="1"/>
  <c r="AN12" i="2"/>
  <c r="AI12" i="2"/>
  <c r="AD12" i="2"/>
  <c r="BB11" i="2"/>
  <c r="BC11" i="2" s="1"/>
  <c r="J11" i="2"/>
  <c r="AS10" i="2"/>
  <c r="Y10" i="2"/>
  <c r="BH9" i="2"/>
  <c r="O6" i="2"/>
  <c r="AW11" i="2"/>
  <c r="BH10" i="2"/>
  <c r="AN10" i="2"/>
  <c r="T10" i="2"/>
  <c r="BC9" i="2"/>
  <c r="BG11" i="2"/>
  <c r="BH11" i="2" s="1"/>
  <c r="AH6" i="2"/>
  <c r="AI6" i="2" s="1"/>
  <c r="T11" i="2"/>
  <c r="BC10" i="2"/>
  <c r="AI10" i="2"/>
  <c r="O10" i="2"/>
  <c r="AX9" i="2"/>
  <c r="BC6" i="2"/>
  <c r="O11" i="2"/>
  <c r="AX10" i="2"/>
  <c r="AD10" i="2"/>
  <c r="J10" i="2"/>
</calcChain>
</file>

<file path=xl/comments1.xml><?xml version="1.0" encoding="utf-8"?>
<comments xmlns="http://schemas.openxmlformats.org/spreadsheetml/2006/main">
  <authors>
    <author>WYSOCKI Matthieu</author>
  </authors>
  <commentList>
    <comment ref="G10" authorId="0">
      <text>
        <r>
          <rPr>
            <b/>
            <sz val="9"/>
            <color indexed="81"/>
            <rFont val="Tahoma"/>
            <family val="2"/>
          </rPr>
          <t>WYSOCKI Matthieu:</t>
        </r>
        <r>
          <rPr>
            <sz val="9"/>
            <color indexed="81"/>
            <rFont val="Tahoma"/>
            <family val="2"/>
          </rPr>
          <t xml:space="preserve">
Sur site Client</t>
        </r>
      </text>
    </comment>
  </commentList>
</comments>
</file>

<file path=xl/sharedStrings.xml><?xml version="1.0" encoding="utf-8"?>
<sst xmlns="http://schemas.openxmlformats.org/spreadsheetml/2006/main" count="121" uniqueCount="51">
  <si>
    <t>Serrage au couple</t>
  </si>
  <si>
    <t>Câblage</t>
  </si>
  <si>
    <t>Perçage/Taraudage</t>
  </si>
  <si>
    <t>Epinglage/Vissage</t>
  </si>
  <si>
    <t>Rivetage</t>
  </si>
  <si>
    <t>Jeux et affleurements</t>
  </si>
  <si>
    <t>Aspect</t>
  </si>
  <si>
    <t>Collage/Masticage</t>
  </si>
  <si>
    <t>Ecrou à sertir</t>
  </si>
  <si>
    <t>Tuyauterie</t>
  </si>
  <si>
    <t>Initiation câblage</t>
  </si>
  <si>
    <t>Nom</t>
  </si>
  <si>
    <t>Prénom Matricule</t>
  </si>
  <si>
    <t>Ligne</t>
  </si>
  <si>
    <t>Responsable EPU</t>
  </si>
  <si>
    <t>Métier</t>
  </si>
  <si>
    <t>AAAAAA</t>
  </si>
  <si>
    <t>Test</t>
  </si>
  <si>
    <t>Garnisseur</t>
  </si>
  <si>
    <t>ADAMCZEWSKI</t>
  </si>
  <si>
    <t>Serge VPF26640</t>
  </si>
  <si>
    <t>MF01</t>
  </si>
  <si>
    <t>Clouet-Foraison Marjo</t>
  </si>
  <si>
    <t>Technicien de contrôle</t>
  </si>
  <si>
    <t>AGEZ*</t>
  </si>
  <si>
    <r>
      <rPr>
        <sz val="11"/>
        <rFont val="Calibri"/>
        <family val="2"/>
        <scheme val="minor"/>
      </rPr>
      <t>Grégory</t>
    </r>
    <r>
      <rPr>
        <b/>
        <sz val="11"/>
        <color rgb="FFC00000"/>
        <rFont val="Calibri"/>
        <family val="2"/>
        <scheme val="minor"/>
      </rPr>
      <t xml:space="preserve"> VPF5060</t>
    </r>
  </si>
  <si>
    <t>Boulinguiez JPierre</t>
  </si>
  <si>
    <t>Date de Formation</t>
  </si>
  <si>
    <t>Audit 6</t>
  </si>
  <si>
    <t>Audit 12</t>
  </si>
  <si>
    <t>Audit 18</t>
  </si>
  <si>
    <t>Audit 24</t>
  </si>
  <si>
    <t>Validé</t>
  </si>
  <si>
    <t>ADAM</t>
  </si>
  <si>
    <t>MI09</t>
  </si>
  <si>
    <t xml:space="preserve">AHAMRI </t>
  </si>
  <si>
    <t>Mohamed  FWI206418</t>
  </si>
  <si>
    <t>TTNG</t>
  </si>
  <si>
    <t>Richard René</t>
  </si>
  <si>
    <t>Technicien FWI</t>
  </si>
  <si>
    <t>AIT AMIR</t>
  </si>
  <si>
    <t>Amar VPF25706</t>
  </si>
  <si>
    <t>Wicke Arnaud</t>
  </si>
  <si>
    <t>AIT IHYA</t>
  </si>
  <si>
    <t>Hassan VPF 25708</t>
  </si>
  <si>
    <t>Tout projet</t>
  </si>
  <si>
    <t>Argentel Christophe</t>
  </si>
  <si>
    <t>Peintre</t>
  </si>
  <si>
    <t>Nok</t>
  </si>
  <si>
    <t>Joel VPF164154</t>
  </si>
  <si>
    <t>Jarzembowski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</si>
</sst>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2" tint="-0.749961851863155"/>
      <name val="Calibri"/>
      <family val="2"/>
      <scheme val="minor"/>
    </font>
    <font>
      <b/>
      <sz val="11"/>
      <color theme="5" tint="-0.2499465926084170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Bernard MT Condensed"/>
      <family val="1"/>
    </font>
    <font>
      <b/>
      <sz val="11"/>
      <color rgb="FFC0000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4" xfId="0" applyBorder="1" applyProtection="1"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4" borderId="7" xfId="0" applyFill="1" applyBorder="1" applyProtection="1">
      <protection locked="0"/>
    </xf>
    <xf numFmtId="0" fontId="0" fillId="0" borderId="8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5" borderId="10" xfId="0" applyFill="1" applyBorder="1" applyProtection="1"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11" xfId="0" applyBorder="1" applyProtection="1">
      <protection locked="0"/>
    </xf>
    <xf numFmtId="14" fontId="0" fillId="0" borderId="10" xfId="0" applyNumberFormat="1" applyBorder="1" applyProtection="1">
      <protection locked="0"/>
    </xf>
    <xf numFmtId="0" fontId="0" fillId="0" borderId="10" xfId="0" applyBorder="1" applyProtection="1">
      <protection locked="0"/>
    </xf>
    <xf numFmtId="0" fontId="0" fillId="0" borderId="13" xfId="0" applyBorder="1" applyProtection="1">
      <protection locked="0"/>
    </xf>
    <xf numFmtId="0" fontId="6" fillId="0" borderId="10" xfId="0" applyFont="1" applyBorder="1" applyProtection="1">
      <protection locked="0"/>
    </xf>
    <xf numFmtId="0" fontId="6" fillId="0" borderId="11" xfId="0" applyFont="1" applyBorder="1" applyProtection="1">
      <protection locked="0"/>
    </xf>
    <xf numFmtId="0" fontId="6" fillId="0" borderId="12" xfId="0" applyFont="1" applyBorder="1"/>
    <xf numFmtId="0" fontId="6" fillId="0" borderId="13" xfId="0" applyFont="1" applyBorder="1"/>
    <xf numFmtId="0" fontId="7" fillId="0" borderId="11" xfId="0" applyFont="1" applyBorder="1" applyProtection="1">
      <protection locked="0"/>
    </xf>
    <xf numFmtId="14" fontId="0" fillId="0" borderId="11" xfId="0" applyNumberFormat="1" applyBorder="1" applyProtection="1">
      <protection locked="0"/>
    </xf>
    <xf numFmtId="0" fontId="0" fillId="0" borderId="0" xfId="0" applyBorder="1"/>
    <xf numFmtId="0" fontId="2" fillId="0" borderId="14" xfId="0" applyFont="1" applyFill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14" fontId="0" fillId="0" borderId="15" xfId="0" applyNumberFormat="1" applyBorder="1" applyAlignment="1" applyProtection="1">
      <alignment horizontal="right"/>
    </xf>
    <xf numFmtId="164" fontId="0" fillId="0" borderId="7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14" fontId="0" fillId="0" borderId="16" xfId="0" applyNumberFormat="1" applyBorder="1" applyAlignment="1" applyProtection="1">
      <alignment horizontal="right"/>
      <protection locked="0"/>
    </xf>
    <xf numFmtId="14" fontId="0" fillId="0" borderId="17" xfId="0" applyNumberFormat="1" applyBorder="1" applyProtection="1">
      <protection locked="0"/>
    </xf>
    <xf numFmtId="164" fontId="0" fillId="0" borderId="10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0" fontId="0" fillId="0" borderId="17" xfId="0" applyBorder="1" applyProtection="1">
      <protection locked="0"/>
    </xf>
    <xf numFmtId="14" fontId="0" fillId="0" borderId="18" xfId="0" applyNumberFormat="1" applyBorder="1" applyProtection="1">
      <protection locked="0"/>
    </xf>
    <xf numFmtId="14" fontId="0" fillId="0" borderId="18" xfId="0" applyNumberFormat="1" applyBorder="1" applyAlignment="1" applyProtection="1">
      <alignment horizontal="right"/>
      <protection locked="0"/>
    </xf>
    <xf numFmtId="0" fontId="0" fillId="6" borderId="17" xfId="0" applyFill="1" applyBorder="1" applyProtection="1">
      <protection locked="0"/>
    </xf>
    <xf numFmtId="164" fontId="0" fillId="6" borderId="10" xfId="0" applyNumberFormat="1" applyFill="1" applyBorder="1"/>
    <xf numFmtId="164" fontId="0" fillId="6" borderId="12" xfId="0" applyNumberFormat="1" applyFill="1" applyBorder="1"/>
    <xf numFmtId="164" fontId="0" fillId="6" borderId="13" xfId="0" applyNumberFormat="1" applyFill="1" applyBorder="1"/>
    <xf numFmtId="14" fontId="6" fillId="6" borderId="17" xfId="0" applyNumberFormat="1" applyFont="1" applyFill="1" applyBorder="1" applyProtection="1">
      <protection locked="0"/>
    </xf>
    <xf numFmtId="0" fontId="0" fillId="6" borderId="18" xfId="0" applyFill="1" applyBorder="1" applyProtection="1">
      <protection locked="0"/>
    </xf>
    <xf numFmtId="14" fontId="0" fillId="6" borderId="18" xfId="0" applyNumberFormat="1" applyFill="1" applyBorder="1" applyAlignment="1" applyProtection="1">
      <alignment horizontal="center"/>
      <protection locked="0"/>
    </xf>
    <xf numFmtId="14" fontId="0" fillId="6" borderId="18" xfId="0" applyNumberFormat="1" applyFill="1" applyBorder="1" applyAlignment="1" applyProtection="1">
      <alignment horizontal="right"/>
      <protection locked="0"/>
    </xf>
    <xf numFmtId="14" fontId="0" fillId="0" borderId="18" xfId="0" applyNumberFormat="1" applyBorder="1" applyAlignment="1" applyProtection="1">
      <alignment horizontal="center"/>
      <protection locked="0"/>
    </xf>
    <xf numFmtId="0" fontId="0" fillId="0" borderId="0" xfId="0" applyBorder="1" applyAlignment="1">
      <alignment vertical="top"/>
    </xf>
    <xf numFmtId="0" fontId="0" fillId="0" borderId="10" xfId="0" applyFill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3" xfId="0" applyBorder="1" applyAlignment="1" applyProtection="1">
      <alignment vertical="center"/>
      <protection locked="0"/>
    </xf>
    <xf numFmtId="164" fontId="0" fillId="0" borderId="19" xfId="0" applyNumberFormat="1" applyBorder="1"/>
    <xf numFmtId="164" fontId="0" fillId="0" borderId="20" xfId="0" applyNumberFormat="1" applyBorder="1"/>
    <xf numFmtId="0" fontId="0" fillId="0" borderId="21" xfId="0" applyBorder="1" applyProtection="1">
      <protection locked="0"/>
    </xf>
    <xf numFmtId="14" fontId="0" fillId="0" borderId="7" xfId="0" applyNumberFormat="1" applyBorder="1" applyAlignment="1" applyProtection="1">
      <alignment horizontal="center"/>
      <protection locked="0"/>
    </xf>
    <xf numFmtId="14" fontId="0" fillId="0" borderId="7" xfId="0" applyNumberFormat="1" applyBorder="1" applyAlignment="1" applyProtection="1">
      <alignment horizontal="right"/>
      <protection locked="0"/>
    </xf>
    <xf numFmtId="14" fontId="0" fillId="0" borderId="21" xfId="0" applyNumberFormat="1" applyBorder="1" applyProtection="1">
      <protection locked="0"/>
    </xf>
    <xf numFmtId="0" fontId="0" fillId="0" borderId="7" xfId="0" applyBorder="1" applyProtection="1">
      <protection locked="0"/>
    </xf>
    <xf numFmtId="0" fontId="0" fillId="0" borderId="0" xfId="0" applyNumberFormat="1" applyFill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9" fontId="0" fillId="0" borderId="0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top"/>
    </xf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5" fillId="0" borderId="11" xfId="0" applyFont="1" applyBorder="1" applyProtection="1">
      <protection locked="0"/>
    </xf>
    <xf numFmtId="0" fontId="0" fillId="0" borderId="18" xfId="0" applyBorder="1" applyProtection="1">
      <protection locked="0"/>
    </xf>
    <xf numFmtId="0" fontId="0" fillId="0" borderId="17" xfId="0" applyBorder="1" applyAlignment="1" applyProtection="1">
      <alignment horizontal="right"/>
      <protection locked="0"/>
    </xf>
    <xf numFmtId="0" fontId="0" fillId="0" borderId="18" xfId="0" applyBorder="1" applyAlignment="1" applyProtection="1">
      <alignment horizontal="right"/>
      <protection locked="0"/>
    </xf>
    <xf numFmtId="164" fontId="0" fillId="0" borderId="10" xfId="0" applyNumberFormat="1" applyBorder="1" applyAlignment="1">
      <alignment horizontal="left"/>
    </xf>
    <xf numFmtId="0" fontId="4" fillId="3" borderId="1" xfId="0" applyFont="1" applyFill="1" applyBorder="1" applyAlignment="1" applyProtection="1">
      <alignment horizontal="center"/>
      <protection locked="0"/>
    </xf>
    <xf numFmtId="0" fontId="4" fillId="3" borderId="2" xfId="0" applyFont="1" applyFill="1" applyBorder="1" applyAlignment="1" applyProtection="1">
      <alignment horizontal="center"/>
      <protection locked="0"/>
    </xf>
    <xf numFmtId="0" fontId="4" fillId="3" borderId="3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</cellXfs>
  <cellStyles count="2">
    <cellStyle name="Normal" xfId="0" builtinId="0"/>
    <cellStyle name="Pourcentage" xfId="1" builtinId="5"/>
  </cellStyles>
  <dxfs count="93"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1162050</xdr:colOff>
          <xdr:row>14</xdr:row>
          <xdr:rowOff>161925</xdr:rowOff>
        </xdr:from>
        <xdr:to>
          <xdr:col>9</xdr:col>
          <xdr:colOff>352425</xdr:colOff>
          <xdr:row>17</xdr:row>
          <xdr:rowOff>171450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 si pas de commentaire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79568/Desktop/Fichier%20R&#233;capitulatif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Fiche personnelle"/>
      <sheetName val="Diplome"/>
      <sheetName val="Audit"/>
      <sheetName val="Analyse"/>
      <sheetName val="Propriétés"/>
      <sheetName val="Autocontrôle"/>
      <sheetName val="Réseaux"/>
      <sheetName val="Réparation de blindés"/>
      <sheetName val="Aux"/>
      <sheetName val="Aux2"/>
      <sheetName val="Aux3"/>
      <sheetName val="Aux4"/>
      <sheetName val="Aux5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OK</v>
          </cell>
          <cell r="B1" t="str">
            <v>Cableur</v>
          </cell>
        </row>
        <row r="2">
          <cell r="A2" t="str">
            <v>NOK</v>
          </cell>
          <cell r="B2" t="str">
            <v>Technicien Essai</v>
          </cell>
        </row>
        <row r="3">
          <cell r="A3" t="str">
            <v>Attente</v>
          </cell>
          <cell r="B3" t="str">
            <v>Garnisseur</v>
          </cell>
        </row>
        <row r="4">
          <cell r="B4" t="str">
            <v>Soudeur</v>
          </cell>
        </row>
        <row r="5">
          <cell r="B5" t="str">
            <v>Technicien de contrôle</v>
          </cell>
        </row>
        <row r="6">
          <cell r="B6" t="str">
            <v>Responsable Service</v>
          </cell>
        </row>
        <row r="7">
          <cell r="B7" t="str">
            <v>Technicien Indus</v>
          </cell>
        </row>
        <row r="8">
          <cell r="B8" t="str">
            <v>Manager</v>
          </cell>
        </row>
        <row r="9">
          <cell r="B9" t="str">
            <v>Magasinier</v>
          </cell>
        </row>
        <row r="10">
          <cell r="B10" t="str">
            <v>Tuyauteur</v>
          </cell>
        </row>
        <row r="11">
          <cell r="B11" t="str">
            <v>Peintre</v>
          </cell>
        </row>
        <row r="12">
          <cell r="B12" t="str">
            <v>Technicien FWI</v>
          </cell>
        </row>
        <row r="13">
          <cell r="B13" t="str">
            <v>Technicien TLS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BH31"/>
  <sheetViews>
    <sheetView tabSelected="1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F15" sqref="F15"/>
    </sheetView>
  </sheetViews>
  <sheetFormatPr baseColWidth="10" defaultRowHeight="15" x14ac:dyDescent="0.25"/>
  <cols>
    <col min="1" max="1" width="12.140625" bestFit="1" customWidth="1"/>
    <col min="2" max="2" width="20.42578125" bestFit="1" customWidth="1"/>
    <col min="3" max="3" width="8" bestFit="1" customWidth="1"/>
    <col min="4" max="4" width="19" bestFit="1" customWidth="1"/>
    <col min="5" max="5" width="23.140625" bestFit="1" customWidth="1"/>
    <col min="6" max="6" width="19.85546875" bestFit="1" customWidth="1"/>
    <col min="7" max="7" width="9.5703125" bestFit="1" customWidth="1"/>
    <col min="8" max="10" width="10.5703125" bestFit="1" customWidth="1"/>
    <col min="11" max="11" width="19.85546875" bestFit="1" customWidth="1"/>
    <col min="12" max="12" width="9.5703125" bestFit="1" customWidth="1"/>
    <col min="13" max="13" width="10.5703125" bestFit="1" customWidth="1"/>
    <col min="26" max="26" width="19.85546875" bestFit="1" customWidth="1"/>
  </cols>
  <sheetData>
    <row r="3" spans="1:60" ht="15.75" thickBot="1" x14ac:dyDescent="0.3"/>
    <row r="4" spans="1:60" ht="15.75" thickBot="1" x14ac:dyDescent="0.3">
      <c r="D4" s="19"/>
      <c r="F4" s="78" t="s">
        <v>0</v>
      </c>
      <c r="G4" s="79"/>
      <c r="H4" s="79"/>
      <c r="I4" s="79"/>
      <c r="J4" s="80"/>
      <c r="K4" s="78" t="s">
        <v>1</v>
      </c>
      <c r="L4" s="79"/>
      <c r="M4" s="79"/>
      <c r="N4" s="79"/>
      <c r="O4" s="80"/>
      <c r="P4" s="78" t="s">
        <v>2</v>
      </c>
      <c r="Q4" s="79"/>
      <c r="R4" s="79"/>
      <c r="S4" s="79"/>
      <c r="T4" s="80"/>
      <c r="U4" s="78" t="s">
        <v>3</v>
      </c>
      <c r="V4" s="79"/>
      <c r="W4" s="79"/>
      <c r="X4" s="79"/>
      <c r="Y4" s="80"/>
      <c r="Z4" s="78" t="s">
        <v>4</v>
      </c>
      <c r="AA4" s="79"/>
      <c r="AB4" s="79"/>
      <c r="AC4" s="79"/>
      <c r="AD4" s="80"/>
      <c r="AE4" s="78" t="s">
        <v>5</v>
      </c>
      <c r="AF4" s="79"/>
      <c r="AG4" s="79"/>
      <c r="AH4" s="79"/>
      <c r="AI4" s="80"/>
      <c r="AJ4" s="78" t="s">
        <v>6</v>
      </c>
      <c r="AK4" s="79"/>
      <c r="AL4" s="79"/>
      <c r="AM4" s="79"/>
      <c r="AN4" s="80"/>
      <c r="AO4" s="78" t="s">
        <v>7</v>
      </c>
      <c r="AP4" s="79"/>
      <c r="AQ4" s="79"/>
      <c r="AR4" s="79"/>
      <c r="AS4" s="80"/>
      <c r="AT4" s="78" t="s">
        <v>8</v>
      </c>
      <c r="AU4" s="79"/>
      <c r="AV4" s="79"/>
      <c r="AW4" s="79"/>
      <c r="AX4" s="80"/>
      <c r="AY4" s="78" t="s">
        <v>9</v>
      </c>
      <c r="AZ4" s="79"/>
      <c r="BA4" s="79"/>
      <c r="BB4" s="79"/>
      <c r="BC4" s="80"/>
      <c r="BD4" s="75" t="s">
        <v>10</v>
      </c>
      <c r="BE4" s="76"/>
      <c r="BF4" s="76"/>
      <c r="BG4" s="76"/>
      <c r="BH4" s="77"/>
    </row>
    <row r="5" spans="1:60" x14ac:dyDescent="0.25">
      <c r="A5" s="1" t="s">
        <v>11</v>
      </c>
      <c r="B5" s="2" t="s">
        <v>12</v>
      </c>
      <c r="C5" s="2" t="s">
        <v>13</v>
      </c>
      <c r="D5" s="2" t="s">
        <v>14</v>
      </c>
      <c r="E5" s="3" t="s">
        <v>15</v>
      </c>
      <c r="F5" s="20" t="s">
        <v>27</v>
      </c>
      <c r="G5" s="21" t="s">
        <v>28</v>
      </c>
      <c r="H5" s="22" t="s">
        <v>29</v>
      </c>
      <c r="I5" s="22" t="s">
        <v>30</v>
      </c>
      <c r="J5" s="22" t="s">
        <v>31</v>
      </c>
      <c r="K5" s="23" t="s">
        <v>27</v>
      </c>
      <c r="L5" s="22" t="s">
        <v>28</v>
      </c>
      <c r="M5" s="22" t="s">
        <v>29</v>
      </c>
      <c r="N5" s="22" t="s">
        <v>30</v>
      </c>
      <c r="O5" s="24" t="s">
        <v>31</v>
      </c>
      <c r="P5" s="23" t="s">
        <v>27</v>
      </c>
      <c r="Q5" s="22" t="s">
        <v>28</v>
      </c>
      <c r="R5" s="22" t="s">
        <v>29</v>
      </c>
      <c r="S5" s="22" t="s">
        <v>30</v>
      </c>
      <c r="T5" s="24" t="s">
        <v>31</v>
      </c>
      <c r="U5" s="23" t="s">
        <v>27</v>
      </c>
      <c r="V5" s="22" t="s">
        <v>28</v>
      </c>
      <c r="W5" s="22" t="s">
        <v>29</v>
      </c>
      <c r="X5" s="22" t="s">
        <v>30</v>
      </c>
      <c r="Y5" s="24" t="s">
        <v>31</v>
      </c>
      <c r="Z5" s="23" t="s">
        <v>27</v>
      </c>
      <c r="AA5" s="22" t="s">
        <v>28</v>
      </c>
      <c r="AB5" s="22" t="s">
        <v>29</v>
      </c>
      <c r="AC5" s="22" t="s">
        <v>30</v>
      </c>
      <c r="AD5" s="24" t="s">
        <v>31</v>
      </c>
      <c r="AE5" s="23" t="s">
        <v>27</v>
      </c>
      <c r="AF5" s="22" t="s">
        <v>28</v>
      </c>
      <c r="AG5" s="22" t="s">
        <v>29</v>
      </c>
      <c r="AH5" s="22" t="s">
        <v>30</v>
      </c>
      <c r="AI5" s="24" t="s">
        <v>31</v>
      </c>
      <c r="AJ5" s="23" t="s">
        <v>27</v>
      </c>
      <c r="AK5" s="22" t="s">
        <v>28</v>
      </c>
      <c r="AL5" s="22" t="s">
        <v>29</v>
      </c>
      <c r="AM5" s="22" t="s">
        <v>30</v>
      </c>
      <c r="AN5" s="24" t="s">
        <v>31</v>
      </c>
      <c r="AO5" s="23" t="s">
        <v>27</v>
      </c>
      <c r="AP5" s="22" t="s">
        <v>28</v>
      </c>
      <c r="AQ5" s="22" t="s">
        <v>29</v>
      </c>
      <c r="AR5" s="22" t="s">
        <v>30</v>
      </c>
      <c r="AS5" s="24" t="s">
        <v>31</v>
      </c>
      <c r="AT5" s="23" t="s">
        <v>27</v>
      </c>
      <c r="AU5" s="22" t="s">
        <v>28</v>
      </c>
      <c r="AV5" s="22" t="s">
        <v>29</v>
      </c>
      <c r="AW5" s="22" t="s">
        <v>30</v>
      </c>
      <c r="AX5" s="24" t="s">
        <v>31</v>
      </c>
      <c r="AY5" s="23" t="s">
        <v>27</v>
      </c>
      <c r="AZ5" s="22" t="s">
        <v>28</v>
      </c>
      <c r="BA5" s="22" t="s">
        <v>29</v>
      </c>
      <c r="BB5" s="22" t="s">
        <v>30</v>
      </c>
      <c r="BC5" s="24" t="s">
        <v>31</v>
      </c>
      <c r="BD5" s="23" t="s">
        <v>27</v>
      </c>
      <c r="BE5" s="22" t="s">
        <v>28</v>
      </c>
      <c r="BF5" s="22" t="s">
        <v>29</v>
      </c>
      <c r="BG5" s="22" t="s">
        <v>30</v>
      </c>
      <c r="BH5" s="24" t="s">
        <v>31</v>
      </c>
    </row>
    <row r="6" spans="1:60" x14ac:dyDescent="0.25">
      <c r="A6" s="4" t="s">
        <v>16</v>
      </c>
      <c r="B6" s="4" t="s">
        <v>17</v>
      </c>
      <c r="C6" s="5" t="s">
        <v>17</v>
      </c>
      <c r="D6" s="5" t="s">
        <v>17</v>
      </c>
      <c r="E6" s="6" t="s">
        <v>18</v>
      </c>
      <c r="F6" s="25"/>
      <c r="G6" s="26" t="str">
        <f>IF(F6="","",DATE(YEAR(F6),MONTH(F6)+6,DAY(F6)))</f>
        <v/>
      </c>
      <c r="H6" s="27" t="str">
        <f t="shared" ref="H6:H12" si="0">IF(OR(F6="",G6="",G6="NOK",G6="Non Validé"),"",IF(F6="","",DATE(YEAR(F6)+1,MONTH(F6),DAY(F6))))</f>
        <v/>
      </c>
      <c r="I6" s="27" t="str">
        <f t="shared" ref="I6:I12" si="1">IF(OR(F6="",G6="",G6="NOk",G6="Non Validé",H6="",H6="NOk",H6="Non Validé"),"",IF(F6="","",DATE(YEAR(F6)+1,MONTH(F6)+6,DAY(F6))))</f>
        <v/>
      </c>
      <c r="J6" s="28" t="str">
        <f t="shared" ref="J6:J12" si="2">IF(OR(F6="",G6="",G6="NOK",G6="Non Validé",H6="",H6="NOk",H6="Non Validé",I6="",I6="Nok",I6="Non Validé"),"",IF(F6="","",DATE(YEAR(F6)+2,MONTH(F6),DAY(F6))))</f>
        <v/>
      </c>
      <c r="K6" s="29"/>
      <c r="L6" s="26" t="str">
        <f t="shared" ref="L6:L12" si="3">IF(K6="","",DATE(YEAR(K6),MONTH(K6)+6,DAY(K6)))</f>
        <v/>
      </c>
      <c r="M6" s="27" t="str">
        <f t="shared" ref="M6:M12" si="4">IF(OR(K6="",L6="",L6="NOK",L6="Non Validé"),"",IF(K6="","",DATE(YEAR(K6)+1,MONTH(K6),DAY(K6))))</f>
        <v/>
      </c>
      <c r="N6" s="27" t="str">
        <f t="shared" ref="N6:N12" si="5">IF(OR(K6="",L6="",L6="NOk",L6="Non Validé",M6="",M6="NOk",M6="Non Validé"),"",IF(K6="","",DATE(YEAR(K6)+1,MONTH(K6)+6,DAY(K6))))</f>
        <v/>
      </c>
      <c r="O6" s="28" t="str">
        <f t="shared" ref="O6:O12" si="6">IF(OR(K6="",L6="",L6="NOK",L6="Non Validé",M6="",M6="NOk",M6="Non Validé",N6="",N6="Nok",N6="Non Validé"),"",IF(K6="","",DATE(YEAR(K6)+2,MONTH(K6),DAY(K6))))</f>
        <v/>
      </c>
      <c r="P6" s="29"/>
      <c r="Q6" s="26" t="str">
        <f>IF(P6="","",DATE(YEAR(P6),MONTH(P6)+6,DAY(P6)))</f>
        <v/>
      </c>
      <c r="R6" s="27" t="str">
        <f t="shared" ref="R6:R12" si="7">IF(OR(P6="",Q6="",Q6="NOK",Q6="Non Validé"),"",IF(P6="","",DATE(YEAR(P6)+1,MONTH(P6),DAY(P6))))</f>
        <v/>
      </c>
      <c r="S6" s="27" t="str">
        <f t="shared" ref="S6:S12" si="8">IF(OR(P6="",Q6="",Q6="NOk",Q6="Non Validé",R6="",R6="NOk",R6="Non Validé"),"",IF(P6="","",DATE(YEAR(P6)+1,MONTH(P6)+6,DAY(P6))))</f>
        <v/>
      </c>
      <c r="T6" s="28" t="str">
        <f t="shared" ref="T6:T12" si="9">IF(OR(P6="",Q6="",Q6="NOK",Q6="Non Validé",R6="",R6="NOk",R6="Non Validé",S6="",S6="Nok",S6="Non Validé"),"",IF(P6="","",DATE(YEAR(P6)+2,MONTH(P6),DAY(P6))))</f>
        <v/>
      </c>
      <c r="U6" s="29"/>
      <c r="V6" s="26" t="str">
        <f>IF(U6="","",DATE(YEAR(U6),MONTH(U6)+6,DAY(U6)))</f>
        <v/>
      </c>
      <c r="W6" s="27" t="str">
        <f t="shared" ref="W6:W12" si="10">IF(OR(U6="",V6="",V6="NOK",V6="Non Validé"),"",IF(U6="","",DATE(YEAR(U6)+1,MONTH(U6),DAY(U6))))</f>
        <v/>
      </c>
      <c r="X6" s="27" t="str">
        <f t="shared" ref="X6:X12" si="11">IF(OR(U6="",V6="",V6="NOk",V6="Non Validé",W6="",W6="NOk",W6="Non Validé"),"",IF(U6="","",DATE(YEAR(U6)+1,MONTH(U6)+6,DAY(U6))))</f>
        <v/>
      </c>
      <c r="Y6" s="28" t="str">
        <f t="shared" ref="Y6:Y12" si="12">IF(OR(U6="",V6="",V6="NOK",V6="Non Validé",W6="",W6="NOk",W6="Non Validé",X6="",X6="Nok",X6="Non Validé"),"",IF(U6="","",DATE(YEAR(U6)+2,MONTH(U6),DAY(U6))))</f>
        <v/>
      </c>
      <c r="Z6" s="29"/>
      <c r="AA6" s="26" t="str">
        <f t="shared" ref="AA6:AA12" si="13">IF(Z6="","",DATE(YEAR(Z6),MONTH(Z6)+6,DAY(Z6)))</f>
        <v/>
      </c>
      <c r="AB6" s="27" t="str">
        <f t="shared" ref="AB6:AB12" si="14">IF(OR(Z6="",AA6="",AA6="NOK",AA6="Non Validé"),"",IF(Z6="","",DATE(YEAR(Z6)+1,MONTH(Z6),DAY(Z6))))</f>
        <v/>
      </c>
      <c r="AC6" s="27" t="str">
        <f t="shared" ref="AC6:AC12" si="15">IF(OR(Z6="",AA6="",AA6="NOk",AA6="Non Validé",AB6="",AB6="NOk",AB6="Non Validé"),"",IF(Z6="","",DATE(YEAR(Z6)+1,MONTH(Z6)+6,DAY(Z6))))</f>
        <v/>
      </c>
      <c r="AD6" s="28" t="str">
        <f t="shared" ref="AD6:AD12" si="16">IF(OR(Z6="",AA6="",AA6="NOK",AA6="Non Validé",AB6="",AB6="NOk",AB6="Non Validé",AC6="",AC6="Nok",AC6="Non Validé"),"",IF(Z6="","",DATE(YEAR(Z6)+2,MONTH(Z6),DAY(Z6))))</f>
        <v/>
      </c>
      <c r="AE6" s="29"/>
      <c r="AF6" s="26" t="str">
        <f>IF(AE6="","",DATE(YEAR(AE6),MONTH(AE6)+6,DAY(AE6)))</f>
        <v/>
      </c>
      <c r="AG6" s="27" t="str">
        <f t="shared" ref="AG6:AG12" si="17">IF(OR(AE6="",AF6="",AF6="NOK",AF6="Non Validé"),"",IF(AE6="","",DATE(YEAR(AE6)+1,MONTH(AE6),DAY(AE6))))</f>
        <v/>
      </c>
      <c r="AH6" s="27" t="str">
        <f t="shared" ref="AH6:AH12" si="18">IF(OR(AE6="",AF6="",AF6="NOk",AF6="Non Validé",AG6="",AG6="NOk",AG6="Non Validé"),"",IF(AE6="","",DATE(YEAR(AE6)+1,MONTH(AE6)+6,DAY(AE6))))</f>
        <v/>
      </c>
      <c r="AI6" s="28" t="str">
        <f t="shared" ref="AI6:AI12" si="19">IF(OR(AE6="",AF6="",AF6="NOK",AF6="Non Validé",AG6="",AG6="NOk",AG6="Non Validé",AH6="",AH6="Nok",AH6="Non Validé"),"",IF(AE6="","",DATE(YEAR(AE6)+2,MONTH(AE6),DAY(AE6))))</f>
        <v/>
      </c>
      <c r="AJ6" s="29"/>
      <c r="AK6" s="26" t="str">
        <f>IF(AJ6="","",DATE(YEAR(AJ6),MONTH(AJ6)+6,DAY(AJ6)))</f>
        <v/>
      </c>
      <c r="AL6" s="27" t="str">
        <f t="shared" ref="AL6:AL12" si="20">IF(OR(AJ6="",AK6="",AK6="NOK",AK6="Non Validé"),"",IF(AJ6="","",DATE(YEAR(AJ6)+1,MONTH(AJ6),DAY(AJ6))))</f>
        <v/>
      </c>
      <c r="AM6" s="27" t="str">
        <f t="shared" ref="AM6:AM12" si="21">IF(OR(AJ6="",AK6="",AK6="NOk",AK6="Non Validé",AL6="",AL6="NOk",AL6="Non Validé"),"",IF(AJ6="","",DATE(YEAR(AJ6)+1,MONTH(AJ6)+6,DAY(AJ6))))</f>
        <v/>
      </c>
      <c r="AN6" s="28" t="str">
        <f t="shared" ref="AN6:AN12" si="22">IF(OR(AJ6="",AK6="",AK6="NOK",AK6="Non Validé",AL6="",AL6="NOk",AL6="Non Validé",AM6="",AM6="Nok",AM6="Non Validé"),"",IF(AJ6="","",DATE(YEAR(AJ6)+2,MONTH(AJ6),DAY(AJ6))))</f>
        <v/>
      </c>
      <c r="AO6" s="29"/>
      <c r="AP6" s="26" t="str">
        <f>IF(AO6="","",DATE(YEAR(AO6),MONTH(AO6)+6,DAY(AO6)))</f>
        <v/>
      </c>
      <c r="AQ6" s="27" t="str">
        <f t="shared" ref="AQ6:AQ12" si="23">IF(OR(AO6="",AP6="",AP6="NOK",AP6="Non Validé"),"",IF(AO6="","",DATE(YEAR(AO6)+1,MONTH(AO6),DAY(AO6))))</f>
        <v/>
      </c>
      <c r="AR6" s="27" t="str">
        <f t="shared" ref="AR6:AR12" si="24">IF(OR(AO6="",AP6="",AP6="NOk",AP6="Non Validé",AQ6="",AQ6="NOk",AQ6="Non Validé"),"",IF(AO6="","",DATE(YEAR(AO6)+1,MONTH(AO6)+6,DAY(AO6))))</f>
        <v/>
      </c>
      <c r="AS6" s="28" t="str">
        <f t="shared" ref="AS6:AS12" si="25">IF(OR(AO6="",AP6="",AP6="NOK",AP6="Non Validé",AQ6="",AQ6="NOk",AQ6="Non Validé",AR6="",AR6="Nok",AR6="Non Validé"),"",IF(AO6="","",DATE(YEAR(AO6)+2,MONTH(AO6),DAY(AO6))))</f>
        <v/>
      </c>
      <c r="AT6" s="29"/>
      <c r="AU6" s="26" t="str">
        <f t="shared" ref="AU6:AU12" si="26">IF(AT6="","",DATE(YEAR(AT6),MONTH(AT6)+6,DAY(AT6)))</f>
        <v/>
      </c>
      <c r="AV6" s="27" t="str">
        <f t="shared" ref="AV6:AV12" si="27">IF(OR(AT6="",AU6="",AU6="NOK",AU6="Non Validé"),"",IF(AT6="","",DATE(YEAR(AT6)+1,MONTH(AT6),DAY(AT6))))</f>
        <v/>
      </c>
      <c r="AW6" s="27" t="str">
        <f t="shared" ref="AW6:AW12" si="28">IF(OR(AT6="",AU6="",AU6="NOk",AU6="Non Validé",AV6="",AV6="NOk",AV6="Non Validé"),"",IF(AT6="","",DATE(YEAR(AT6)+1,MONTH(AT6)+6,DAY(AT6))))</f>
        <v/>
      </c>
      <c r="AX6" s="28" t="str">
        <f t="shared" ref="AX6:AX12" si="29">IF(OR(AT6="",AU6="",AU6="NOK",AU6="Non Validé",AV6="",AV6="NOk",AV6="Non Validé",AW6="",AW6="Nok",AW6="Non Validé"),"",IF(AT6="","",DATE(YEAR(AT6)+2,MONTH(AT6),DAY(AT6))))</f>
        <v/>
      </c>
      <c r="AY6" s="29"/>
      <c r="AZ6" s="26" t="str">
        <f t="shared" ref="AZ6:AZ12" si="30">IF(AY6="","",DATE(YEAR(AY6),MONTH(AY6)+6,DAY(AY6)))</f>
        <v/>
      </c>
      <c r="BA6" s="27" t="str">
        <f t="shared" ref="BA6:BA12" si="31">IF(OR(AY6="",AZ6="",AZ6="NOK",AZ6="Non Validé"),"",IF(AY6="","",DATE(YEAR(AY6)+1,MONTH(AY6),DAY(AY6))))</f>
        <v/>
      </c>
      <c r="BB6" s="27" t="str">
        <f t="shared" ref="BB6:BB12" si="32">IF(OR(AY6="",AZ6="",AZ6="NOk",AZ6="Non Validé",BA6="",BA6="NOk",BA6="Non Validé"),"",IF(AY6="","",DATE(YEAR(AY6)+1,MONTH(AY6)+6,DAY(AY6))))</f>
        <v/>
      </c>
      <c r="BC6" s="28" t="str">
        <f t="shared" ref="BC6:BC12" si="33">IF(OR(AY6="",AZ6="",AZ6="NOK",AZ6="Non Validé",BA6="",BA6="NOk",BA6="Non Validé",BB6="",BB6="Nok",BB6="Non Validé"),"",IF(AY6="","",DATE(YEAR(AY6)+2,MONTH(AY6),DAY(AY6))))</f>
        <v/>
      </c>
      <c r="BD6" s="29"/>
      <c r="BE6" s="26" t="str">
        <f t="shared" ref="BE6:BE12" si="34">IF(BD6="","",DATE(YEAR(BD6),MONTH(BD6)+6,DAY(BD6)))</f>
        <v/>
      </c>
      <c r="BF6" s="27" t="str">
        <f t="shared" ref="BF6:BF12" si="35">IF(OR(BD6="",BE6="",BE6="NOK",BE6="Non Validé"),"",IF(BD6="","",DATE(YEAR(BD6)+1,MONTH(BD6),DAY(BD6))))</f>
        <v/>
      </c>
      <c r="BG6" s="27" t="str">
        <f t="shared" ref="BG6:BG12" si="36">IF(OR(BD6="",BE6="",BE6="NOk",BE6="Non Validé",BF6="",BF6="NOk",BF6="Non Validé"),"",IF(BD6="","",DATE(YEAR(BD6)+1,MONTH(BD6)+6,DAY(BD6))))</f>
        <v/>
      </c>
      <c r="BH6" s="28" t="str">
        <f t="shared" ref="BH6:BH12" si="37">IF(OR(BD6="",BE6="",BE6="NOK",BE6="Non Validé",BF6="",BF6="NOk",BF6="Non Validé",BG6="",BG6="Nok",BG6="Non Validé"),"",IF(BD6="","",DATE(YEAR(BD6)+2,MONTH(BD6),DAY(BD6))))</f>
        <v/>
      </c>
    </row>
    <row r="7" spans="1:60" x14ac:dyDescent="0.25">
      <c r="A7" s="7" t="s">
        <v>33</v>
      </c>
      <c r="B7" s="70" t="s">
        <v>49</v>
      </c>
      <c r="C7" s="8" t="s">
        <v>34</v>
      </c>
      <c r="D7" s="8" t="s">
        <v>50</v>
      </c>
      <c r="E7" s="12" t="s">
        <v>18</v>
      </c>
      <c r="F7" s="30">
        <v>41353</v>
      </c>
      <c r="G7" s="31" t="s">
        <v>32</v>
      </c>
      <c r="H7" s="32" t="s">
        <v>32</v>
      </c>
      <c r="I7" s="32">
        <f t="shared" si="1"/>
        <v>41902</v>
      </c>
      <c r="J7" s="33">
        <f t="shared" si="2"/>
        <v>42083</v>
      </c>
      <c r="K7" s="34"/>
      <c r="L7" s="31" t="str">
        <f t="shared" si="3"/>
        <v/>
      </c>
      <c r="M7" s="32" t="str">
        <f t="shared" si="4"/>
        <v/>
      </c>
      <c r="N7" s="32" t="str">
        <f t="shared" si="5"/>
        <v/>
      </c>
      <c r="O7" s="33" t="str">
        <f t="shared" si="6"/>
        <v/>
      </c>
      <c r="P7" s="35">
        <v>41656</v>
      </c>
      <c r="Q7" s="31">
        <f>IF(P7="","",DATE(YEAR(P7),MONTH(P7)+6,DAY(P7)))</f>
        <v>41837</v>
      </c>
      <c r="R7" s="32">
        <f t="shared" si="7"/>
        <v>42021</v>
      </c>
      <c r="S7" s="32">
        <f t="shared" si="8"/>
        <v>42202</v>
      </c>
      <c r="T7" s="33">
        <f t="shared" si="9"/>
        <v>42386</v>
      </c>
      <c r="U7" s="71"/>
      <c r="V7" s="31" t="str">
        <f>IF(U7="","",DATE(YEAR(U7),MONTH(U7)+6,DAY(U7)))</f>
        <v/>
      </c>
      <c r="W7" s="32" t="str">
        <f t="shared" si="10"/>
        <v/>
      </c>
      <c r="X7" s="32" t="str">
        <f t="shared" si="11"/>
        <v/>
      </c>
      <c r="Y7" s="33" t="str">
        <f t="shared" si="12"/>
        <v/>
      </c>
      <c r="Z7" s="72"/>
      <c r="AA7" s="31" t="str">
        <f t="shared" si="13"/>
        <v/>
      </c>
      <c r="AB7" s="32" t="str">
        <f t="shared" si="14"/>
        <v/>
      </c>
      <c r="AC7" s="32" t="str">
        <f t="shared" si="15"/>
        <v/>
      </c>
      <c r="AD7" s="33" t="str">
        <f t="shared" si="16"/>
        <v/>
      </c>
      <c r="AE7" s="73"/>
      <c r="AF7" s="31" t="str">
        <f>IF(AE7="","",DATE(YEAR(AE7),MONTH(AE7)+6,DAY(AE7)))</f>
        <v/>
      </c>
      <c r="AG7" s="32" t="str">
        <f t="shared" si="17"/>
        <v/>
      </c>
      <c r="AH7" s="32" t="str">
        <f t="shared" si="18"/>
        <v/>
      </c>
      <c r="AI7" s="33" t="str">
        <f t="shared" si="19"/>
        <v/>
      </c>
      <c r="AJ7" s="35">
        <v>41534</v>
      </c>
      <c r="AK7" s="31" t="s">
        <v>32</v>
      </c>
      <c r="AL7" s="32">
        <f t="shared" si="20"/>
        <v>41899</v>
      </c>
      <c r="AM7" s="32">
        <f t="shared" si="21"/>
        <v>42080</v>
      </c>
      <c r="AN7" s="33">
        <f t="shared" si="22"/>
        <v>42264</v>
      </c>
      <c r="AO7" s="35">
        <v>41423</v>
      </c>
      <c r="AP7" s="74" t="s">
        <v>32</v>
      </c>
      <c r="AQ7" s="32">
        <f t="shared" si="23"/>
        <v>41788</v>
      </c>
      <c r="AR7" s="32">
        <f t="shared" si="24"/>
        <v>41972</v>
      </c>
      <c r="AS7" s="33">
        <f t="shared" si="25"/>
        <v>42153</v>
      </c>
      <c r="AT7" s="36"/>
      <c r="AU7" s="31" t="str">
        <f t="shared" si="26"/>
        <v/>
      </c>
      <c r="AV7" s="32" t="str">
        <f t="shared" si="27"/>
        <v/>
      </c>
      <c r="AW7" s="32" t="str">
        <f t="shared" si="28"/>
        <v/>
      </c>
      <c r="AX7" s="33" t="str">
        <f t="shared" si="29"/>
        <v/>
      </c>
      <c r="AY7" s="36"/>
      <c r="AZ7" s="31" t="str">
        <f t="shared" si="30"/>
        <v/>
      </c>
      <c r="BA7" s="32" t="str">
        <f t="shared" si="31"/>
        <v/>
      </c>
      <c r="BB7" s="32" t="str">
        <f t="shared" si="32"/>
        <v/>
      </c>
      <c r="BC7" s="33" t="str">
        <f t="shared" si="33"/>
        <v/>
      </c>
      <c r="BD7" s="36"/>
      <c r="BE7" s="31" t="str">
        <f t="shared" si="34"/>
        <v/>
      </c>
      <c r="BF7" s="32" t="str">
        <f t="shared" si="35"/>
        <v/>
      </c>
      <c r="BG7" s="32" t="str">
        <f t="shared" si="36"/>
        <v/>
      </c>
      <c r="BH7" s="33" t="str">
        <f t="shared" si="37"/>
        <v/>
      </c>
    </row>
    <row r="8" spans="1:60" x14ac:dyDescent="0.25">
      <c r="A8" s="13" t="s">
        <v>19</v>
      </c>
      <c r="B8" s="14" t="s">
        <v>20</v>
      </c>
      <c r="C8" s="15" t="s">
        <v>21</v>
      </c>
      <c r="D8" s="15" t="s">
        <v>22</v>
      </c>
      <c r="E8" s="16" t="s">
        <v>23</v>
      </c>
      <c r="F8" s="37"/>
      <c r="G8" s="26"/>
      <c r="H8" s="26"/>
      <c r="I8" s="26"/>
      <c r="J8" s="26"/>
      <c r="K8" s="41"/>
      <c r="L8" s="26"/>
      <c r="M8" s="26"/>
      <c r="N8" s="26"/>
      <c r="O8" s="26"/>
      <c r="P8" s="42"/>
      <c r="Q8" s="38" t="str">
        <f>IF(P8="","",DATE(YEAR(P8),MONTH(P8)+6,DAY(P8)))</f>
        <v/>
      </c>
      <c r="R8" s="39" t="str">
        <f t="shared" si="7"/>
        <v/>
      </c>
      <c r="S8" s="39" t="str">
        <f t="shared" si="8"/>
        <v/>
      </c>
      <c r="T8" s="40" t="str">
        <f t="shared" si="9"/>
        <v/>
      </c>
      <c r="U8" s="42"/>
      <c r="V8" s="38" t="str">
        <f>IF(U8="","",DATE(YEAR(U8),MONTH(U8)+6,DAY(U8)))</f>
        <v/>
      </c>
      <c r="W8" s="39" t="str">
        <f t="shared" si="10"/>
        <v/>
      </c>
      <c r="X8" s="39" t="str">
        <f t="shared" si="11"/>
        <v/>
      </c>
      <c r="Y8" s="40" t="str">
        <f t="shared" si="12"/>
        <v/>
      </c>
      <c r="Z8" s="41"/>
      <c r="AA8" s="38" t="str">
        <f t="shared" si="13"/>
        <v/>
      </c>
      <c r="AB8" s="39" t="str">
        <f t="shared" si="14"/>
        <v/>
      </c>
      <c r="AC8" s="39" t="str">
        <f t="shared" si="15"/>
        <v/>
      </c>
      <c r="AD8" s="40" t="str">
        <f t="shared" si="16"/>
        <v/>
      </c>
      <c r="AE8" s="42"/>
      <c r="AF8" s="38" t="str">
        <f>IF(AE8="","",DATE(YEAR(AE8),MONTH(AE8)+6,DAY(AE8)))</f>
        <v/>
      </c>
      <c r="AG8" s="39" t="str">
        <f t="shared" si="17"/>
        <v/>
      </c>
      <c r="AH8" s="39" t="str">
        <f t="shared" si="18"/>
        <v/>
      </c>
      <c r="AI8" s="40" t="str">
        <f t="shared" si="19"/>
        <v/>
      </c>
      <c r="AJ8" s="42"/>
      <c r="AK8" s="38" t="str">
        <f>IF(AJ8="","",DATE(YEAR(AJ8),MONTH(AJ8)+6,DAY(AJ8)))</f>
        <v/>
      </c>
      <c r="AL8" s="39" t="str">
        <f t="shared" si="20"/>
        <v/>
      </c>
      <c r="AM8" s="39" t="str">
        <f t="shared" si="21"/>
        <v/>
      </c>
      <c r="AN8" s="40" t="str">
        <f t="shared" si="22"/>
        <v/>
      </c>
      <c r="AO8" s="42"/>
      <c r="AP8" s="38" t="str">
        <f>IF(AO8="","",DATE(YEAR(AO8),MONTH(AO8)+6,DAY(AO8)))</f>
        <v/>
      </c>
      <c r="AQ8" s="39" t="str">
        <f t="shared" si="23"/>
        <v/>
      </c>
      <c r="AR8" s="39" t="str">
        <f t="shared" si="24"/>
        <v/>
      </c>
      <c r="AS8" s="40" t="str">
        <f t="shared" si="25"/>
        <v/>
      </c>
      <c r="AT8" s="43"/>
      <c r="AU8" s="38" t="str">
        <f t="shared" si="26"/>
        <v/>
      </c>
      <c r="AV8" s="39" t="str">
        <f t="shared" si="27"/>
        <v/>
      </c>
      <c r="AW8" s="39" t="str">
        <f t="shared" si="28"/>
        <v/>
      </c>
      <c r="AX8" s="40" t="str">
        <f t="shared" si="29"/>
        <v/>
      </c>
      <c r="AY8" s="43"/>
      <c r="AZ8" s="38" t="str">
        <f t="shared" si="30"/>
        <v/>
      </c>
      <c r="BA8" s="39" t="str">
        <f t="shared" si="31"/>
        <v/>
      </c>
      <c r="BB8" s="39" t="str">
        <f t="shared" si="32"/>
        <v/>
      </c>
      <c r="BC8" s="40" t="str">
        <f t="shared" si="33"/>
        <v/>
      </c>
      <c r="BD8" s="44"/>
      <c r="BE8" s="38" t="str">
        <f t="shared" si="34"/>
        <v/>
      </c>
      <c r="BF8" s="39" t="str">
        <f t="shared" si="35"/>
        <v/>
      </c>
      <c r="BG8" s="39" t="str">
        <f t="shared" si="36"/>
        <v/>
      </c>
      <c r="BH8" s="40" t="str">
        <f t="shared" si="37"/>
        <v/>
      </c>
    </row>
    <row r="9" spans="1:60" x14ac:dyDescent="0.25">
      <c r="A9" s="7" t="s">
        <v>24</v>
      </c>
      <c r="B9" s="17" t="s">
        <v>25</v>
      </c>
      <c r="C9" s="8" t="s">
        <v>21</v>
      </c>
      <c r="D9" s="8" t="s">
        <v>26</v>
      </c>
      <c r="E9" s="12" t="s">
        <v>18</v>
      </c>
      <c r="F9" s="30">
        <v>41627</v>
      </c>
      <c r="G9" s="31">
        <f t="shared" ref="G9:G12" si="38">IF(F9="","",DATE(YEAR(F9),MONTH(F9)+6,DAY(F9)))</f>
        <v>41809</v>
      </c>
      <c r="H9" s="32">
        <f t="shared" si="0"/>
        <v>41992</v>
      </c>
      <c r="I9" s="32">
        <f t="shared" si="1"/>
        <v>42174</v>
      </c>
      <c r="J9" s="33">
        <f t="shared" si="2"/>
        <v>42357</v>
      </c>
      <c r="K9" s="34"/>
      <c r="L9" s="31" t="str">
        <f t="shared" si="3"/>
        <v/>
      </c>
      <c r="M9" s="32" t="str">
        <f t="shared" si="4"/>
        <v/>
      </c>
      <c r="N9" s="32" t="str">
        <f t="shared" si="5"/>
        <v/>
      </c>
      <c r="O9" s="33" t="str">
        <f t="shared" si="6"/>
        <v/>
      </c>
      <c r="P9" s="35">
        <v>41452</v>
      </c>
      <c r="Q9" s="31" t="s">
        <v>32</v>
      </c>
      <c r="R9" s="32">
        <f t="shared" si="7"/>
        <v>41817</v>
      </c>
      <c r="S9" s="32">
        <f t="shared" si="8"/>
        <v>42000</v>
      </c>
      <c r="T9" s="33">
        <f t="shared" si="9"/>
        <v>42182</v>
      </c>
      <c r="U9" s="35">
        <v>41386</v>
      </c>
      <c r="V9" s="31" t="s">
        <v>32</v>
      </c>
      <c r="W9" s="32" t="s">
        <v>32</v>
      </c>
      <c r="X9" s="32">
        <f t="shared" si="11"/>
        <v>41934</v>
      </c>
      <c r="Y9" s="33">
        <f t="shared" si="12"/>
        <v>42116</v>
      </c>
      <c r="Z9" s="34"/>
      <c r="AA9" s="31" t="str">
        <f t="shared" si="13"/>
        <v/>
      </c>
      <c r="AB9" s="32" t="str">
        <f t="shared" si="14"/>
        <v/>
      </c>
      <c r="AC9" s="32" t="str">
        <f t="shared" si="15"/>
        <v/>
      </c>
      <c r="AD9" s="33" t="str">
        <f t="shared" si="16"/>
        <v/>
      </c>
      <c r="AE9" s="35">
        <v>41330</v>
      </c>
      <c r="AF9" s="31" t="s">
        <v>32</v>
      </c>
      <c r="AG9" s="32" t="s">
        <v>32</v>
      </c>
      <c r="AH9" s="32">
        <f t="shared" si="18"/>
        <v>41876</v>
      </c>
      <c r="AI9" s="33">
        <f t="shared" si="19"/>
        <v>42060</v>
      </c>
      <c r="AJ9" s="35">
        <v>41353</v>
      </c>
      <c r="AK9" s="31" t="s">
        <v>32</v>
      </c>
      <c r="AL9" s="32" t="s">
        <v>32</v>
      </c>
      <c r="AM9" s="32">
        <f t="shared" si="21"/>
        <v>41902</v>
      </c>
      <c r="AN9" s="33">
        <f t="shared" si="22"/>
        <v>42083</v>
      </c>
      <c r="AO9" s="35">
        <v>41341</v>
      </c>
      <c r="AP9" s="31" t="s">
        <v>32</v>
      </c>
      <c r="AQ9" s="32" t="s">
        <v>32</v>
      </c>
      <c r="AR9" s="32">
        <f t="shared" si="24"/>
        <v>41890</v>
      </c>
      <c r="AS9" s="33">
        <f t="shared" si="25"/>
        <v>42071</v>
      </c>
      <c r="AT9" s="45"/>
      <c r="AU9" s="31" t="str">
        <f t="shared" si="26"/>
        <v/>
      </c>
      <c r="AV9" s="32" t="str">
        <f t="shared" si="27"/>
        <v/>
      </c>
      <c r="AW9" s="32" t="str">
        <f t="shared" si="28"/>
        <v/>
      </c>
      <c r="AX9" s="33" t="str">
        <f t="shared" si="29"/>
        <v/>
      </c>
      <c r="AY9" s="45"/>
      <c r="AZ9" s="31" t="str">
        <f t="shared" si="30"/>
        <v/>
      </c>
      <c r="BA9" s="32" t="str">
        <f t="shared" si="31"/>
        <v/>
      </c>
      <c r="BB9" s="32" t="str">
        <f t="shared" si="32"/>
        <v/>
      </c>
      <c r="BC9" s="33" t="str">
        <f t="shared" si="33"/>
        <v/>
      </c>
      <c r="BD9" s="36"/>
      <c r="BE9" s="31" t="str">
        <f t="shared" si="34"/>
        <v/>
      </c>
      <c r="BF9" s="32" t="str">
        <f t="shared" si="35"/>
        <v/>
      </c>
      <c r="BG9" s="32" t="str">
        <f t="shared" si="36"/>
        <v/>
      </c>
      <c r="BH9" s="33" t="str">
        <f t="shared" si="37"/>
        <v/>
      </c>
    </row>
    <row r="10" spans="1:60" x14ac:dyDescent="0.25">
      <c r="A10" s="47" t="s">
        <v>35</v>
      </c>
      <c r="B10" s="9" t="s">
        <v>36</v>
      </c>
      <c r="C10" s="8" t="s">
        <v>37</v>
      </c>
      <c r="D10" s="8" t="s">
        <v>38</v>
      </c>
      <c r="E10" s="12" t="s">
        <v>39</v>
      </c>
      <c r="F10" s="18">
        <v>41456</v>
      </c>
      <c r="G10" s="51">
        <f t="shared" si="38"/>
        <v>41640</v>
      </c>
      <c r="H10" s="52">
        <f t="shared" si="0"/>
        <v>41821</v>
      </c>
      <c r="I10" s="27">
        <f t="shared" si="1"/>
        <v>42005</v>
      </c>
      <c r="J10" s="28">
        <f t="shared" si="2"/>
        <v>42186</v>
      </c>
      <c r="K10" s="53"/>
      <c r="L10" s="26" t="str">
        <f t="shared" si="3"/>
        <v/>
      </c>
      <c r="M10" s="27" t="str">
        <f t="shared" si="4"/>
        <v/>
      </c>
      <c r="N10" s="27" t="str">
        <f t="shared" si="5"/>
        <v/>
      </c>
      <c r="O10" s="28" t="str">
        <f t="shared" si="6"/>
        <v/>
      </c>
      <c r="P10" s="10"/>
      <c r="Q10" s="26" t="str">
        <f>IF(P10="","",DATE(YEAR(P10),MONTH(P10)+6,DAY(P10)))</f>
        <v/>
      </c>
      <c r="R10" s="27" t="str">
        <f t="shared" si="7"/>
        <v/>
      </c>
      <c r="S10" s="27" t="str">
        <f t="shared" si="8"/>
        <v/>
      </c>
      <c r="T10" s="28" t="str">
        <f t="shared" si="9"/>
        <v/>
      </c>
      <c r="U10" s="10"/>
      <c r="V10" s="26" t="str">
        <f>IF(U10="","",DATE(YEAR(U10),MONTH(U10)+6,DAY(U10)))</f>
        <v/>
      </c>
      <c r="W10" s="27" t="str">
        <f t="shared" si="10"/>
        <v/>
      </c>
      <c r="X10" s="27" t="str">
        <f t="shared" si="11"/>
        <v/>
      </c>
      <c r="Y10" s="28" t="str">
        <f t="shared" si="12"/>
        <v/>
      </c>
      <c r="Z10" s="53"/>
      <c r="AA10" s="26" t="str">
        <f t="shared" si="13"/>
        <v/>
      </c>
      <c r="AB10" s="27" t="str">
        <f t="shared" si="14"/>
        <v/>
      </c>
      <c r="AC10" s="27" t="str">
        <f t="shared" si="15"/>
        <v/>
      </c>
      <c r="AD10" s="28" t="str">
        <f t="shared" si="16"/>
        <v/>
      </c>
      <c r="AE10" s="10"/>
      <c r="AF10" s="26" t="str">
        <f t="shared" ref="AF10:AF12" si="39">IF(AE10="","",DATE(YEAR(AE10),MONTH(AE10)+6,DAY(AE10)))</f>
        <v/>
      </c>
      <c r="AG10" s="27" t="str">
        <f t="shared" si="17"/>
        <v/>
      </c>
      <c r="AH10" s="27" t="str">
        <f t="shared" si="18"/>
        <v/>
      </c>
      <c r="AI10" s="28" t="str">
        <f t="shared" si="19"/>
        <v/>
      </c>
      <c r="AJ10" s="10"/>
      <c r="AK10" s="26" t="str">
        <f>IF(AJ10="","",DATE(YEAR(AJ10),MONTH(AJ10)+6,DAY(AJ10)))</f>
        <v/>
      </c>
      <c r="AL10" s="27" t="str">
        <f t="shared" si="20"/>
        <v/>
      </c>
      <c r="AM10" s="27" t="str">
        <f t="shared" si="21"/>
        <v/>
      </c>
      <c r="AN10" s="28" t="str">
        <f t="shared" si="22"/>
        <v/>
      </c>
      <c r="AO10" s="10"/>
      <c r="AP10" s="26" t="str">
        <f t="shared" ref="AP10:AP12" si="40">IF(AO10="","",DATE(YEAR(AO10),MONTH(AO10)+6,DAY(AO10)))</f>
        <v/>
      </c>
      <c r="AQ10" s="27" t="str">
        <f t="shared" si="23"/>
        <v/>
      </c>
      <c r="AR10" s="27" t="str">
        <f t="shared" si="24"/>
        <v/>
      </c>
      <c r="AS10" s="28" t="str">
        <f t="shared" si="25"/>
        <v/>
      </c>
      <c r="AT10" s="54"/>
      <c r="AU10" s="26" t="str">
        <f t="shared" si="26"/>
        <v/>
      </c>
      <c r="AV10" s="27" t="str">
        <f t="shared" si="27"/>
        <v/>
      </c>
      <c r="AW10" s="27" t="str">
        <f t="shared" si="28"/>
        <v/>
      </c>
      <c r="AX10" s="28" t="str">
        <f t="shared" si="29"/>
        <v/>
      </c>
      <c r="AY10" s="54"/>
      <c r="AZ10" s="26" t="str">
        <f t="shared" si="30"/>
        <v/>
      </c>
      <c r="BA10" s="27" t="str">
        <f t="shared" si="31"/>
        <v/>
      </c>
      <c r="BB10" s="27" t="str">
        <f t="shared" si="32"/>
        <v/>
      </c>
      <c r="BC10" s="28" t="str">
        <f t="shared" si="33"/>
        <v/>
      </c>
      <c r="BD10" s="55"/>
      <c r="BE10" s="26" t="str">
        <f t="shared" si="34"/>
        <v/>
      </c>
      <c r="BF10" s="27" t="str">
        <f t="shared" si="35"/>
        <v/>
      </c>
      <c r="BG10" s="27" t="str">
        <f t="shared" si="36"/>
        <v/>
      </c>
      <c r="BH10" s="28" t="str">
        <f t="shared" si="37"/>
        <v/>
      </c>
    </row>
    <row r="11" spans="1:60" x14ac:dyDescent="0.25">
      <c r="A11" s="11" t="s">
        <v>40</v>
      </c>
      <c r="B11" s="9" t="s">
        <v>41</v>
      </c>
      <c r="C11" s="48" t="s">
        <v>34</v>
      </c>
      <c r="D11" s="48" t="s">
        <v>42</v>
      </c>
      <c r="E11" s="12" t="s">
        <v>18</v>
      </c>
      <c r="F11" s="18"/>
      <c r="G11" s="26" t="str">
        <f t="shared" si="38"/>
        <v/>
      </c>
      <c r="H11" s="27" t="str">
        <f t="shared" si="0"/>
        <v/>
      </c>
      <c r="I11" s="27" t="str">
        <f t="shared" si="1"/>
        <v/>
      </c>
      <c r="J11" s="28" t="str">
        <f t="shared" si="2"/>
        <v/>
      </c>
      <c r="K11" s="18">
        <v>41704</v>
      </c>
      <c r="L11" s="26">
        <f t="shared" si="3"/>
        <v>41888</v>
      </c>
      <c r="M11" s="27">
        <f t="shared" si="4"/>
        <v>42069</v>
      </c>
      <c r="N11" s="27">
        <f t="shared" si="5"/>
        <v>42253</v>
      </c>
      <c r="O11" s="28">
        <f t="shared" si="6"/>
        <v>42435</v>
      </c>
      <c r="P11" s="11"/>
      <c r="Q11" s="26" t="str">
        <f>IF(P11="","",DATE(YEAR(P11),MONTH(P11)+6,DAY(P11)))</f>
        <v/>
      </c>
      <c r="R11" s="27" t="str">
        <f t="shared" si="7"/>
        <v/>
      </c>
      <c r="S11" s="27" t="str">
        <f t="shared" si="8"/>
        <v/>
      </c>
      <c r="T11" s="28" t="str">
        <f t="shared" si="9"/>
        <v/>
      </c>
      <c r="U11" s="11"/>
      <c r="V11" s="26" t="str">
        <f>IF(U11="","",DATE(YEAR(U11),MONTH(U11)+6,DAY(U11)))</f>
        <v/>
      </c>
      <c r="W11" s="27" t="str">
        <f t="shared" si="10"/>
        <v/>
      </c>
      <c r="X11" s="27" t="str">
        <f t="shared" si="11"/>
        <v/>
      </c>
      <c r="Y11" s="28" t="str">
        <f t="shared" si="12"/>
        <v/>
      </c>
      <c r="Z11" s="9"/>
      <c r="AA11" s="26" t="str">
        <f t="shared" si="13"/>
        <v/>
      </c>
      <c r="AB11" s="27" t="str">
        <f t="shared" si="14"/>
        <v/>
      </c>
      <c r="AC11" s="27" t="str">
        <f t="shared" si="15"/>
        <v/>
      </c>
      <c r="AD11" s="28" t="str">
        <f t="shared" si="16"/>
        <v/>
      </c>
      <c r="AE11" s="11"/>
      <c r="AF11" s="26" t="str">
        <f t="shared" si="39"/>
        <v/>
      </c>
      <c r="AG11" s="27" t="str">
        <f t="shared" si="17"/>
        <v/>
      </c>
      <c r="AH11" s="27" t="str">
        <f t="shared" si="18"/>
        <v/>
      </c>
      <c r="AI11" s="28" t="str">
        <f t="shared" si="19"/>
        <v/>
      </c>
      <c r="AJ11" s="11"/>
      <c r="AK11" s="26" t="str">
        <f>IF(AJ11="","",DATE(YEAR(AJ11),MONTH(AJ11)+6,DAY(AJ11)))</f>
        <v/>
      </c>
      <c r="AL11" s="27" t="str">
        <f t="shared" si="20"/>
        <v/>
      </c>
      <c r="AM11" s="27" t="str">
        <f t="shared" si="21"/>
        <v/>
      </c>
      <c r="AN11" s="28" t="str">
        <f t="shared" si="22"/>
        <v/>
      </c>
      <c r="AO11" s="11"/>
      <c r="AP11" s="26" t="str">
        <f t="shared" si="40"/>
        <v/>
      </c>
      <c r="AQ11" s="27" t="str">
        <f t="shared" si="23"/>
        <v/>
      </c>
      <c r="AR11" s="27" t="str">
        <f t="shared" si="24"/>
        <v/>
      </c>
      <c r="AS11" s="28" t="str">
        <f t="shared" si="25"/>
        <v/>
      </c>
      <c r="AT11" s="54"/>
      <c r="AU11" s="26" t="str">
        <f t="shared" si="26"/>
        <v/>
      </c>
      <c r="AV11" s="27" t="str">
        <f t="shared" si="27"/>
        <v/>
      </c>
      <c r="AW11" s="27" t="str">
        <f t="shared" si="28"/>
        <v/>
      </c>
      <c r="AX11" s="28" t="str">
        <f t="shared" si="29"/>
        <v/>
      </c>
      <c r="AY11" s="54"/>
      <c r="AZ11" s="26" t="str">
        <f t="shared" si="30"/>
        <v/>
      </c>
      <c r="BA11" s="27" t="str">
        <f t="shared" si="31"/>
        <v/>
      </c>
      <c r="BB11" s="27" t="str">
        <f t="shared" si="32"/>
        <v/>
      </c>
      <c r="BC11" s="28" t="str">
        <f t="shared" si="33"/>
        <v/>
      </c>
      <c r="BD11" s="55"/>
      <c r="BE11" s="26" t="str">
        <f t="shared" si="34"/>
        <v/>
      </c>
      <c r="BF11" s="27" t="str">
        <f t="shared" si="35"/>
        <v/>
      </c>
      <c r="BG11" s="27" t="str">
        <f t="shared" si="36"/>
        <v/>
      </c>
      <c r="BH11" s="28" t="str">
        <f t="shared" si="37"/>
        <v/>
      </c>
    </row>
    <row r="12" spans="1:60" x14ac:dyDescent="0.25">
      <c r="A12" s="47" t="s">
        <v>43</v>
      </c>
      <c r="B12" s="49" t="s">
        <v>44</v>
      </c>
      <c r="C12" s="8" t="s">
        <v>45</v>
      </c>
      <c r="D12" s="8" t="s">
        <v>46</v>
      </c>
      <c r="E12" s="50" t="s">
        <v>47</v>
      </c>
      <c r="F12" s="18"/>
      <c r="G12" s="26" t="str">
        <f t="shared" si="38"/>
        <v/>
      </c>
      <c r="H12" s="27" t="str">
        <f t="shared" si="0"/>
        <v/>
      </c>
      <c r="I12" s="27" t="str">
        <f t="shared" si="1"/>
        <v/>
      </c>
      <c r="J12" s="28" t="str">
        <f t="shared" si="2"/>
        <v/>
      </c>
      <c r="K12" s="56"/>
      <c r="L12" s="26" t="str">
        <f t="shared" si="3"/>
        <v/>
      </c>
      <c r="M12" s="27" t="str">
        <f t="shared" si="4"/>
        <v/>
      </c>
      <c r="N12" s="27" t="str">
        <f t="shared" si="5"/>
        <v/>
      </c>
      <c r="O12" s="28" t="str">
        <f t="shared" si="6"/>
        <v/>
      </c>
      <c r="P12" s="57"/>
      <c r="Q12" s="26" t="str">
        <f>IF(P12="","",DATE(YEAR(P12),MONTH(P12)+6,DAY(P12)))</f>
        <v/>
      </c>
      <c r="R12" s="27" t="str">
        <f t="shared" si="7"/>
        <v/>
      </c>
      <c r="S12" s="27" t="str">
        <f t="shared" si="8"/>
        <v/>
      </c>
      <c r="T12" s="28" t="str">
        <f t="shared" si="9"/>
        <v/>
      </c>
      <c r="U12" s="57"/>
      <c r="V12" s="26" t="str">
        <f>IF(U12="","",DATE(YEAR(U12),MONTH(U12)+6,DAY(U12)))</f>
        <v/>
      </c>
      <c r="W12" s="27" t="str">
        <f t="shared" si="10"/>
        <v/>
      </c>
      <c r="X12" s="27" t="str">
        <f t="shared" si="11"/>
        <v/>
      </c>
      <c r="Y12" s="28" t="str">
        <f t="shared" si="12"/>
        <v/>
      </c>
      <c r="Z12" s="53"/>
      <c r="AA12" s="26" t="str">
        <f t="shared" si="13"/>
        <v/>
      </c>
      <c r="AB12" s="27" t="str">
        <f t="shared" si="14"/>
        <v/>
      </c>
      <c r="AC12" s="27" t="str">
        <f t="shared" si="15"/>
        <v/>
      </c>
      <c r="AD12" s="28" t="str">
        <f t="shared" si="16"/>
        <v/>
      </c>
      <c r="AE12" s="57"/>
      <c r="AF12" s="26" t="str">
        <f t="shared" si="39"/>
        <v/>
      </c>
      <c r="AG12" s="27" t="str">
        <f t="shared" si="17"/>
        <v/>
      </c>
      <c r="AH12" s="27" t="str">
        <f t="shared" si="18"/>
        <v/>
      </c>
      <c r="AI12" s="28" t="str">
        <f t="shared" si="19"/>
        <v/>
      </c>
      <c r="AJ12" s="57"/>
      <c r="AK12" s="26" t="str">
        <f>IF(AJ12="","",DATE(YEAR(AJ12),MONTH(AJ12)+6,DAY(AJ12)))</f>
        <v/>
      </c>
      <c r="AL12" s="27" t="str">
        <f t="shared" si="20"/>
        <v/>
      </c>
      <c r="AM12" s="27" t="str">
        <f t="shared" si="21"/>
        <v/>
      </c>
      <c r="AN12" s="28" t="str">
        <f t="shared" si="22"/>
        <v/>
      </c>
      <c r="AO12" s="57"/>
      <c r="AP12" s="26" t="str">
        <f t="shared" si="40"/>
        <v/>
      </c>
      <c r="AQ12" s="27" t="str">
        <f t="shared" si="23"/>
        <v/>
      </c>
      <c r="AR12" s="27" t="str">
        <f t="shared" si="24"/>
        <v/>
      </c>
      <c r="AS12" s="28" t="str">
        <f t="shared" si="25"/>
        <v/>
      </c>
      <c r="AT12" s="54"/>
      <c r="AU12" s="26" t="str">
        <f t="shared" si="26"/>
        <v/>
      </c>
      <c r="AV12" s="27" t="str">
        <f t="shared" si="27"/>
        <v/>
      </c>
      <c r="AW12" s="27" t="str">
        <f t="shared" si="28"/>
        <v/>
      </c>
      <c r="AX12" s="28" t="str">
        <f t="shared" si="29"/>
        <v/>
      </c>
      <c r="AY12" s="54"/>
      <c r="AZ12" s="26" t="str">
        <f t="shared" si="30"/>
        <v/>
      </c>
      <c r="BA12" s="27" t="str">
        <f t="shared" si="31"/>
        <v/>
      </c>
      <c r="BB12" s="27" t="str">
        <f t="shared" si="32"/>
        <v/>
      </c>
      <c r="BC12" s="28" t="str">
        <f t="shared" si="33"/>
        <v/>
      </c>
      <c r="BD12" s="55"/>
      <c r="BE12" s="26" t="str">
        <f t="shared" si="34"/>
        <v/>
      </c>
      <c r="BF12" s="27" t="str">
        <f t="shared" si="35"/>
        <v/>
      </c>
      <c r="BG12" s="27" t="str">
        <f t="shared" si="36"/>
        <v/>
      </c>
      <c r="BH12" s="28" t="str">
        <f t="shared" si="37"/>
        <v/>
      </c>
    </row>
    <row r="14" spans="1:60" x14ac:dyDescent="0.25">
      <c r="E14" s="64"/>
      <c r="G14" s="58"/>
      <c r="H14" s="58"/>
      <c r="I14" s="58"/>
      <c r="J14" s="58"/>
    </row>
    <row r="15" spans="1:60" x14ac:dyDescent="0.25">
      <c r="E15" s="64"/>
      <c r="G15" s="58"/>
      <c r="H15" s="58"/>
      <c r="I15" s="58"/>
      <c r="J15" s="58"/>
    </row>
    <row r="16" spans="1:60" x14ac:dyDescent="0.25">
      <c r="E16" s="65"/>
      <c r="G16" s="58"/>
      <c r="H16" s="58"/>
      <c r="I16" s="58"/>
      <c r="J16" s="58"/>
    </row>
    <row r="17" spans="5:11" x14ac:dyDescent="0.25">
      <c r="E17" s="61"/>
      <c r="G17" s="59"/>
      <c r="H17" s="59"/>
      <c r="I17" s="59"/>
      <c r="J17" s="59"/>
    </row>
    <row r="18" spans="5:11" x14ac:dyDescent="0.25">
      <c r="E18" s="61"/>
      <c r="G18" s="59"/>
      <c r="H18" s="59"/>
      <c r="I18" s="59"/>
      <c r="J18" s="59"/>
    </row>
    <row r="19" spans="5:11" x14ac:dyDescent="0.25">
      <c r="E19" s="66"/>
      <c r="G19" s="60"/>
      <c r="H19" s="60"/>
      <c r="I19" s="60"/>
      <c r="J19" s="60"/>
    </row>
    <row r="20" spans="5:11" x14ac:dyDescent="0.25">
      <c r="E20" s="67"/>
      <c r="G20" s="61"/>
      <c r="H20" s="61"/>
      <c r="I20" s="61"/>
      <c r="J20" s="61"/>
    </row>
    <row r="21" spans="5:11" x14ac:dyDescent="0.25">
      <c r="E21" s="68"/>
      <c r="G21" s="62"/>
      <c r="H21" s="62"/>
      <c r="I21" s="62"/>
      <c r="J21" s="62"/>
    </row>
    <row r="22" spans="5:11" x14ac:dyDescent="0.25">
      <c r="E22" s="68"/>
      <c r="G22" s="63"/>
      <c r="H22" s="63"/>
      <c r="I22" s="63"/>
      <c r="J22" s="62"/>
    </row>
    <row r="23" spans="5:11" x14ac:dyDescent="0.25">
      <c r="E23" s="66"/>
      <c r="F23" s="19"/>
      <c r="G23" s="63"/>
      <c r="H23" s="63"/>
      <c r="I23" s="63"/>
      <c r="J23" s="62"/>
      <c r="K23" s="19"/>
    </row>
    <row r="24" spans="5:11" x14ac:dyDescent="0.25">
      <c r="F24" s="19"/>
      <c r="G24" s="46"/>
      <c r="H24" s="46"/>
      <c r="I24" s="46"/>
      <c r="J24" s="19"/>
      <c r="K24" s="19"/>
    </row>
    <row r="25" spans="5:11" x14ac:dyDescent="0.25">
      <c r="F25" s="19"/>
      <c r="G25" s="69"/>
      <c r="H25" s="69"/>
      <c r="I25" s="69"/>
      <c r="J25" s="69"/>
      <c r="K25" s="19"/>
    </row>
    <row r="26" spans="5:11" x14ac:dyDescent="0.25">
      <c r="F26" s="19"/>
      <c r="G26" s="69"/>
      <c r="H26" s="69"/>
      <c r="I26" s="69"/>
      <c r="J26" s="69"/>
      <c r="K26" s="19"/>
    </row>
    <row r="27" spans="5:11" x14ac:dyDescent="0.25">
      <c r="F27" s="19"/>
      <c r="G27" s="69"/>
      <c r="H27" s="69"/>
      <c r="I27" s="69"/>
      <c r="J27" s="69"/>
      <c r="K27" s="19"/>
    </row>
    <row r="28" spans="5:11" x14ac:dyDescent="0.25">
      <c r="F28" s="19"/>
      <c r="G28" s="19"/>
      <c r="H28" s="19"/>
      <c r="I28" s="19"/>
      <c r="J28" s="19"/>
      <c r="K28" s="19"/>
    </row>
    <row r="29" spans="5:11" x14ac:dyDescent="0.25">
      <c r="F29" s="19"/>
      <c r="G29" s="19"/>
      <c r="H29" s="19"/>
      <c r="I29" s="19"/>
      <c r="J29" s="19"/>
      <c r="K29" s="19"/>
    </row>
    <row r="30" spans="5:11" x14ac:dyDescent="0.25">
      <c r="F30" s="19"/>
      <c r="G30" s="19"/>
      <c r="H30" s="19"/>
      <c r="I30" s="19"/>
      <c r="J30" s="19"/>
      <c r="K30" s="19"/>
    </row>
    <row r="31" spans="5:11" x14ac:dyDescent="0.25">
      <c r="F31" s="19"/>
      <c r="G31" s="19"/>
      <c r="H31" s="19"/>
      <c r="I31" s="19"/>
      <c r="J31" s="19"/>
      <c r="K31" s="19"/>
    </row>
  </sheetData>
  <autoFilter ref="A5:BH5"/>
  <mergeCells count="11">
    <mergeCell ref="BD4:BH4"/>
    <mergeCell ref="AE4:AI4"/>
    <mergeCell ref="F4:J4"/>
    <mergeCell ref="K4:O4"/>
    <mergeCell ref="P4:T4"/>
    <mergeCell ref="U4:Y4"/>
    <mergeCell ref="Z4:AD4"/>
    <mergeCell ref="AJ4:AN4"/>
    <mergeCell ref="AO4:AS4"/>
    <mergeCell ref="AT4:AX4"/>
    <mergeCell ref="AY4:BC4"/>
  </mergeCells>
  <conditionalFormatting sqref="AZ6:AZ9">
    <cfRule type="containsText" dxfId="92" priority="88" operator="containsText" text="Non Validé">
      <formula>NOT(ISERROR(SEARCH("Non Validé",AZ6)))</formula>
    </cfRule>
  </conditionalFormatting>
  <conditionalFormatting sqref="AK6:AN12 L6:O7 Q6:T12 V6:Y12 AA6:AD12 AF6:AI12 L9:O12">
    <cfRule type="timePeriod" dxfId="91" priority="76" timePeriod="nextMonth">
      <formula>AND(MONTH(L6)=MONTH(EDATE(TODAY(),0+1)),YEAR(L6)=YEAR(EDATE(TODAY(),0+1)))</formula>
    </cfRule>
    <cfRule type="timePeriod" dxfId="90" priority="89" timePeriod="thisMonth">
      <formula>AND(MONTH(L6)=MONTH(TODAY()),YEAR(L6)=YEAR(TODAY()))</formula>
    </cfRule>
    <cfRule type="containsText" dxfId="89" priority="90" operator="containsText" text="Non Validé">
      <formula>NOT(ISERROR(SEARCH("Non Validé",L6)))</formula>
    </cfRule>
    <cfRule type="containsText" dxfId="88" priority="91" operator="containsText" text="NOk">
      <formula>NOT(ISERROR(SEARCH("NOk",L6)))</formula>
    </cfRule>
    <cfRule type="expression" dxfId="87" priority="92">
      <formula>L6&lt;TODAY()+11</formula>
    </cfRule>
    <cfRule type="containsText" dxfId="86" priority="93" operator="containsText" text="Validé">
      <formula>NOT(ISERROR(SEARCH("Validé",L6)))</formula>
    </cfRule>
  </conditionalFormatting>
  <conditionalFormatting sqref="AU6:AX12 BE6:BH12">
    <cfRule type="containsText" dxfId="85" priority="72" operator="containsText" text="Non Validé">
      <formula>NOT(ISERROR(SEARCH("Non Validé",AU6)))</formula>
    </cfRule>
    <cfRule type="timePeriod" dxfId="84" priority="74" timePeriod="nextMonth">
      <formula>AND(MONTH(AU6)=MONTH(EDATE(TODAY(),0+1)),YEAR(AU6)=YEAR(EDATE(TODAY(),0+1)))</formula>
    </cfRule>
    <cfRule type="containsText" dxfId="83" priority="81" operator="containsText" text="NOk">
      <formula>NOT(ISERROR(SEARCH("NOk",AU6)))</formula>
    </cfRule>
    <cfRule type="expression" dxfId="82" priority="82">
      <formula>AU6&lt;TODAY()+11</formula>
    </cfRule>
    <cfRule type="containsText" dxfId="81" priority="83" operator="containsText" text="Validé">
      <formula>NOT(ISERROR(SEARCH("Validé",AU6)))</formula>
    </cfRule>
    <cfRule type="timePeriod" dxfId="80" priority="84" timePeriod="thisMonth">
      <formula>AND(MONTH(AU6)=MONTH(TODAY()),YEAR(AU6)=YEAR(TODAY()))</formula>
    </cfRule>
  </conditionalFormatting>
  <conditionalFormatting sqref="AZ6:BC12">
    <cfRule type="containsText" dxfId="79" priority="71" operator="containsText" text="NOk">
      <formula>NOT(ISERROR(SEARCH("NOk",AZ6)))</formula>
    </cfRule>
    <cfRule type="timePeriod" dxfId="78" priority="73" timePeriod="nextMonth">
      <formula>AND(MONTH(AZ6)=MONTH(EDATE(TODAY(),0+1)),YEAR(AZ6)=YEAR(EDATE(TODAY(),0+1)))</formula>
    </cfRule>
    <cfRule type="containsText" dxfId="77" priority="77" operator="containsText" text="Non Validé">
      <formula>NOT(ISERROR(SEARCH("Non Validé",AZ6)))</formula>
    </cfRule>
    <cfRule type="expression" dxfId="76" priority="78">
      <formula>AZ6&lt;TODAY()+11</formula>
    </cfRule>
    <cfRule type="containsText" dxfId="75" priority="79" operator="containsText" text="Validé">
      <formula>NOT(ISERROR(SEARCH("Validé",AZ6)))</formula>
    </cfRule>
    <cfRule type="timePeriod" dxfId="74" priority="80" timePeriod="thisMonth">
      <formula>AND(MONTH(AZ6)=MONTH(TODAY()),YEAR(AZ6)=YEAR(TODAY()))</formula>
    </cfRule>
  </conditionalFormatting>
  <conditionalFormatting sqref="G6:J12">
    <cfRule type="timePeriod" dxfId="73" priority="64" timePeriod="nextMonth">
      <formula>AND(MONTH(G6)=MONTH(EDATE(TODAY(),0+1)),YEAR(G6)=YEAR(EDATE(TODAY(),0+1)))</formula>
    </cfRule>
    <cfRule type="timePeriod" dxfId="72" priority="65" timePeriod="thisMonth">
      <formula>AND(MONTH(G6)=MONTH(TODAY()),YEAR(G6)=YEAR(TODAY()))</formula>
    </cfRule>
    <cfRule type="containsText" dxfId="71" priority="66" operator="containsText" text="Non Validé">
      <formula>NOT(ISERROR(SEARCH("Non Validé",G6)))</formula>
    </cfRule>
    <cfRule type="containsText" dxfId="70" priority="67" operator="containsText" text="NOk">
      <formula>NOT(ISERROR(SEARCH("NOk",G6)))</formula>
    </cfRule>
    <cfRule type="expression" dxfId="69" priority="68">
      <formula>G6&lt;TODAY()+11</formula>
    </cfRule>
    <cfRule type="containsText" dxfId="68" priority="69" operator="containsText" text="Validé">
      <formula>NOT(ISERROR(SEARCH("Validé",G6)))</formula>
    </cfRule>
  </conditionalFormatting>
  <conditionalFormatting sqref="AP6:AS12">
    <cfRule type="expression" dxfId="67" priority="63">
      <formula>AP6&lt;TODAY()-30</formula>
    </cfRule>
    <cfRule type="containsText" dxfId="66" priority="70" operator="containsText" text="NOk">
      <formula>NOT(ISERROR(SEARCH("NOk",AP6)))</formula>
    </cfRule>
    <cfRule type="timePeriod" dxfId="65" priority="75" timePeriod="nextMonth">
      <formula>AND(MONTH(AP6)=MONTH(EDATE(TODAY(),0+1)),YEAR(AP6)=YEAR(EDATE(TODAY(),0+1)))</formula>
    </cfRule>
    <cfRule type="containsText" dxfId="64" priority="85" operator="containsText" text="Non Validé">
      <formula>NOT(ISERROR(SEARCH("Non Validé",AP6)))</formula>
    </cfRule>
    <cfRule type="containsText" dxfId="63" priority="86" operator="containsText" text="Validé">
      <formula>NOT(ISERROR(SEARCH("Validé",AP6)))</formula>
    </cfRule>
    <cfRule type="timePeriod" dxfId="62" priority="87" timePeriod="thisMonth">
      <formula>AND(MONTH(AP6)=MONTH(TODAY()),YEAR(AP6)=YEAR(TODAY()))</formula>
    </cfRule>
  </conditionalFormatting>
  <conditionalFormatting sqref="G8">
    <cfRule type="containsBlanks" dxfId="61" priority="56">
      <formula>LEN(TRIM(G8))=0</formula>
    </cfRule>
  </conditionalFormatting>
  <conditionalFormatting sqref="G8">
    <cfRule type="expression" dxfId="60" priority="57">
      <formula>G8&lt;TODAY()-30</formula>
    </cfRule>
    <cfRule type="containsText" dxfId="59" priority="58" operator="containsText" text="NOk">
      <formula>NOT(ISERROR(SEARCH("NOk",G8)))</formula>
    </cfRule>
    <cfRule type="timePeriod" dxfId="58" priority="59" timePeriod="nextMonth">
      <formula>AND(MONTH(G8)=MONTH(EDATE(TODAY(),0+1)),YEAR(G8)=YEAR(EDATE(TODAY(),0+1)))</formula>
    </cfRule>
    <cfRule type="containsText" dxfId="57" priority="60" operator="containsText" text="Non Validé">
      <formula>NOT(ISERROR(SEARCH("Non Validé",G8)))</formula>
    </cfRule>
    <cfRule type="containsText" dxfId="56" priority="61" operator="containsText" text="Validé">
      <formula>NOT(ISERROR(SEARCH("Validé",G8)))</formula>
    </cfRule>
    <cfRule type="timePeriod" dxfId="55" priority="62" timePeriod="thisMonth">
      <formula>AND(MONTH(G8)=MONTH(TODAY()),YEAR(G8)=YEAR(TODAY()))</formula>
    </cfRule>
  </conditionalFormatting>
  <conditionalFormatting sqref="H8">
    <cfRule type="containsBlanks" dxfId="54" priority="49">
      <formula>LEN(TRIM(H8))=0</formula>
    </cfRule>
  </conditionalFormatting>
  <conditionalFormatting sqref="H8">
    <cfRule type="expression" dxfId="53" priority="50">
      <formula>H8&lt;TODAY()-30</formula>
    </cfRule>
    <cfRule type="containsText" dxfId="52" priority="51" operator="containsText" text="NOk">
      <formula>NOT(ISERROR(SEARCH("NOk",H8)))</formula>
    </cfRule>
    <cfRule type="timePeriod" dxfId="51" priority="52" timePeriod="nextMonth">
      <formula>AND(MONTH(H8)=MONTH(EDATE(TODAY(),0+1)),YEAR(H8)=YEAR(EDATE(TODAY(),0+1)))</formula>
    </cfRule>
    <cfRule type="containsText" dxfId="50" priority="53" operator="containsText" text="Non Validé">
      <formula>NOT(ISERROR(SEARCH("Non Validé",H8)))</formula>
    </cfRule>
    <cfRule type="containsText" dxfId="49" priority="54" operator="containsText" text="Validé">
      <formula>NOT(ISERROR(SEARCH("Validé",H8)))</formula>
    </cfRule>
    <cfRule type="timePeriod" dxfId="48" priority="55" timePeriod="thisMonth">
      <formula>AND(MONTH(H8)=MONTH(TODAY()),YEAR(H8)=YEAR(TODAY()))</formula>
    </cfRule>
  </conditionalFormatting>
  <conditionalFormatting sqref="I8">
    <cfRule type="containsBlanks" dxfId="47" priority="42">
      <formula>LEN(TRIM(I8))=0</formula>
    </cfRule>
  </conditionalFormatting>
  <conditionalFormatting sqref="I8">
    <cfRule type="expression" dxfId="46" priority="43">
      <formula>I8&lt;TODAY()-30</formula>
    </cfRule>
    <cfRule type="containsText" dxfId="45" priority="44" operator="containsText" text="NOk">
      <formula>NOT(ISERROR(SEARCH("NOk",I8)))</formula>
    </cfRule>
    <cfRule type="timePeriod" dxfId="44" priority="45" timePeriod="nextMonth">
      <formula>AND(MONTH(I8)=MONTH(EDATE(TODAY(),0+1)),YEAR(I8)=YEAR(EDATE(TODAY(),0+1)))</formula>
    </cfRule>
    <cfRule type="containsText" dxfId="43" priority="46" operator="containsText" text="Non Validé">
      <formula>NOT(ISERROR(SEARCH("Non Validé",I8)))</formula>
    </cfRule>
    <cfRule type="containsText" dxfId="42" priority="47" operator="containsText" text="Validé">
      <formula>NOT(ISERROR(SEARCH("Validé",I8)))</formula>
    </cfRule>
    <cfRule type="timePeriod" dxfId="41" priority="48" timePeriod="thisMonth">
      <formula>AND(MONTH(I8)=MONTH(TODAY()),YEAR(I8)=YEAR(TODAY()))</formula>
    </cfRule>
  </conditionalFormatting>
  <conditionalFormatting sqref="J8">
    <cfRule type="containsBlanks" dxfId="40" priority="35">
      <formula>LEN(TRIM(J8))=0</formula>
    </cfRule>
  </conditionalFormatting>
  <conditionalFormatting sqref="J8">
    <cfRule type="expression" dxfId="39" priority="36">
      <formula>J8&lt;TODAY()-30</formula>
    </cfRule>
    <cfRule type="containsText" dxfId="38" priority="37" operator="containsText" text="NOk">
      <formula>NOT(ISERROR(SEARCH("NOk",J8)))</formula>
    </cfRule>
    <cfRule type="timePeriod" dxfId="37" priority="38" timePeriod="nextMonth">
      <formula>AND(MONTH(J8)=MONTH(EDATE(TODAY(),0+1)),YEAR(J8)=YEAR(EDATE(TODAY(),0+1)))</formula>
    </cfRule>
    <cfRule type="containsText" dxfId="36" priority="39" operator="containsText" text="Non Validé">
      <formula>NOT(ISERROR(SEARCH("Non Validé",J8)))</formula>
    </cfRule>
    <cfRule type="containsText" dxfId="35" priority="40" operator="containsText" text="Validé">
      <formula>NOT(ISERROR(SEARCH("Validé",J8)))</formula>
    </cfRule>
    <cfRule type="timePeriod" dxfId="34" priority="41" timePeriod="thisMonth">
      <formula>AND(MONTH(J8)=MONTH(TODAY()),YEAR(J8)=YEAR(TODAY()))</formula>
    </cfRule>
  </conditionalFormatting>
  <conditionalFormatting sqref="L8:O8">
    <cfRule type="timePeriod" dxfId="33" priority="29" timePeriod="nextMonth">
      <formula>AND(MONTH(L8)=MONTH(EDATE(TODAY(),0+1)),YEAR(L8)=YEAR(EDATE(TODAY(),0+1)))</formula>
    </cfRule>
    <cfRule type="timePeriod" dxfId="32" priority="30" timePeriod="thisMonth">
      <formula>AND(MONTH(L8)=MONTH(TODAY()),YEAR(L8)=YEAR(TODAY()))</formula>
    </cfRule>
    <cfRule type="containsText" dxfId="31" priority="31" operator="containsText" text="Non Validé">
      <formula>NOT(ISERROR(SEARCH("Non Validé",L8)))</formula>
    </cfRule>
    <cfRule type="containsText" dxfId="30" priority="32" operator="containsText" text="NOk">
      <formula>NOT(ISERROR(SEARCH("NOk",L8)))</formula>
    </cfRule>
    <cfRule type="expression" dxfId="29" priority="33">
      <formula>L8&lt;TODAY()+11</formula>
    </cfRule>
    <cfRule type="containsText" dxfId="28" priority="34" operator="containsText" text="Validé">
      <formula>NOT(ISERROR(SEARCH("Validé",L8)))</formula>
    </cfRule>
  </conditionalFormatting>
  <conditionalFormatting sqref="L8">
    <cfRule type="containsBlanks" dxfId="27" priority="22">
      <formula>LEN(TRIM(L8))=0</formula>
    </cfRule>
  </conditionalFormatting>
  <conditionalFormatting sqref="L8">
    <cfRule type="expression" dxfId="26" priority="23">
      <formula>L8&lt;TODAY()-30</formula>
    </cfRule>
    <cfRule type="containsText" dxfId="25" priority="24" operator="containsText" text="NOk">
      <formula>NOT(ISERROR(SEARCH("NOk",L8)))</formula>
    </cfRule>
    <cfRule type="timePeriod" dxfId="24" priority="25" timePeriod="nextMonth">
      <formula>AND(MONTH(L8)=MONTH(EDATE(TODAY(),0+1)),YEAR(L8)=YEAR(EDATE(TODAY(),0+1)))</formula>
    </cfRule>
    <cfRule type="containsText" dxfId="23" priority="26" operator="containsText" text="Non Validé">
      <formula>NOT(ISERROR(SEARCH("Non Validé",L8)))</formula>
    </cfRule>
    <cfRule type="containsText" dxfId="22" priority="27" operator="containsText" text="Validé">
      <formula>NOT(ISERROR(SEARCH("Validé",L8)))</formula>
    </cfRule>
    <cfRule type="timePeriod" dxfId="21" priority="28" timePeriod="thisMonth">
      <formula>AND(MONTH(L8)=MONTH(TODAY()),YEAR(L8)=YEAR(TODAY()))</formula>
    </cfRule>
  </conditionalFormatting>
  <conditionalFormatting sqref="M8">
    <cfRule type="containsBlanks" dxfId="20" priority="15">
      <formula>LEN(TRIM(M8))=0</formula>
    </cfRule>
  </conditionalFormatting>
  <conditionalFormatting sqref="M8">
    <cfRule type="expression" dxfId="19" priority="16">
      <formula>M8&lt;TODAY()-30</formula>
    </cfRule>
    <cfRule type="containsText" dxfId="18" priority="17" operator="containsText" text="NOk">
      <formula>NOT(ISERROR(SEARCH("NOk",M8)))</formula>
    </cfRule>
    <cfRule type="timePeriod" dxfId="17" priority="18" timePeriod="nextMonth">
      <formula>AND(MONTH(M8)=MONTH(EDATE(TODAY(),0+1)),YEAR(M8)=YEAR(EDATE(TODAY(),0+1)))</formula>
    </cfRule>
    <cfRule type="containsText" dxfId="16" priority="19" operator="containsText" text="Non Validé">
      <formula>NOT(ISERROR(SEARCH("Non Validé",M8)))</formula>
    </cfRule>
    <cfRule type="containsText" dxfId="15" priority="20" operator="containsText" text="Validé">
      <formula>NOT(ISERROR(SEARCH("Validé",M8)))</formula>
    </cfRule>
    <cfRule type="timePeriod" dxfId="14" priority="21" timePeriod="thisMonth">
      <formula>AND(MONTH(M8)=MONTH(TODAY()),YEAR(M8)=YEAR(TODAY()))</formula>
    </cfRule>
  </conditionalFormatting>
  <conditionalFormatting sqref="N8">
    <cfRule type="containsBlanks" dxfId="13" priority="8">
      <formula>LEN(TRIM(N8))=0</formula>
    </cfRule>
  </conditionalFormatting>
  <conditionalFormatting sqref="N8">
    <cfRule type="expression" dxfId="12" priority="9">
      <formula>N8&lt;TODAY()-30</formula>
    </cfRule>
    <cfRule type="containsText" dxfId="11" priority="10" operator="containsText" text="NOk">
      <formula>NOT(ISERROR(SEARCH("NOk",N8)))</formula>
    </cfRule>
    <cfRule type="timePeriod" dxfId="10" priority="11" timePeriod="nextMonth">
      <formula>AND(MONTH(N8)=MONTH(EDATE(TODAY(),0+1)),YEAR(N8)=YEAR(EDATE(TODAY(),0+1)))</formula>
    </cfRule>
    <cfRule type="containsText" dxfId="9" priority="12" operator="containsText" text="Non Validé">
      <formula>NOT(ISERROR(SEARCH("Non Validé",N8)))</formula>
    </cfRule>
    <cfRule type="containsText" dxfId="8" priority="13" operator="containsText" text="Validé">
      <formula>NOT(ISERROR(SEARCH("Validé",N8)))</formula>
    </cfRule>
    <cfRule type="timePeriod" dxfId="7" priority="14" timePeriod="thisMonth">
      <formula>AND(MONTH(N8)=MONTH(TODAY()),YEAR(N8)=YEAR(TODAY()))</formula>
    </cfRule>
  </conditionalFormatting>
  <conditionalFormatting sqref="O8">
    <cfRule type="containsBlanks" dxfId="6" priority="1">
      <formula>LEN(TRIM(O8))=0</formula>
    </cfRule>
  </conditionalFormatting>
  <conditionalFormatting sqref="O8">
    <cfRule type="expression" dxfId="5" priority="2">
      <formula>O8&lt;TODAY()-30</formula>
    </cfRule>
    <cfRule type="containsText" dxfId="4" priority="3" operator="containsText" text="NOk">
      <formula>NOT(ISERROR(SEARCH("NOk",O8)))</formula>
    </cfRule>
    <cfRule type="timePeriod" dxfId="3" priority="4" timePeriod="nextMonth">
      <formula>AND(MONTH(O8)=MONTH(EDATE(TODAY(),0+1)),YEAR(O8)=YEAR(EDATE(TODAY(),0+1)))</formula>
    </cfRule>
    <cfRule type="containsText" dxfId="2" priority="5" operator="containsText" text="Non Validé">
      <formula>NOT(ISERROR(SEARCH("Non Validé",O8)))</formula>
    </cfRule>
    <cfRule type="containsText" dxfId="1" priority="6" operator="containsText" text="Validé">
      <formula>NOT(ISERROR(SEARCH("Validé",O8)))</formula>
    </cfRule>
    <cfRule type="timePeriod" dxfId="0" priority="7" timePeriod="thisMonth">
      <formula>AND(MONTH(O8)=MONTH(TODAY()),YEAR(O8)=YEAR(TODAY()))</formula>
    </cfRule>
  </conditionalFormatting>
  <dataValidations count="2">
    <dataValidation type="list" allowBlank="1" showInputMessage="1" showErrorMessage="1" sqref="AP6:AS12 AA6:AD12 G9:J12 BE6:BH12 AU6:AX12 AK6:AN12 AF6:AI12 AZ6:BC12 G6:J7 L6:O7 L9:O12 V6:Y12 Q6:T12">
      <formula1>Audit</formula1>
    </dataValidation>
    <dataValidation type="list" allowBlank="1" showInputMessage="1" showErrorMessage="1" sqref="E6:E12">
      <formula1>ListdynMetier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Button 10">
              <controlPr defaultSize="0" print="0" autoFill="0" autoPict="0" macro="[0]!commentaire">
                <anchor moveWithCells="1" sizeWithCells="1">
                  <from>
                    <xdr:col>5</xdr:col>
                    <xdr:colOff>1162050</xdr:colOff>
                    <xdr:row>14</xdr:row>
                    <xdr:rowOff>161925</xdr:rowOff>
                  </from>
                  <to>
                    <xdr:col>9</xdr:col>
                    <xdr:colOff>352425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"/>
  <sheetViews>
    <sheetView workbookViewId="0">
      <selection activeCell="B6" sqref="B6"/>
    </sheetView>
  </sheetViews>
  <sheetFormatPr baseColWidth="10" defaultRowHeight="15" x14ac:dyDescent="0.25"/>
  <sheetData>
    <row r="1" spans="1:1" x14ac:dyDescent="0.25">
      <c r="A1" t="s">
        <v>32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Feuil4</vt:lpstr>
      <vt:lpstr>Audit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WYSOCKI Matthieu</cp:lastModifiedBy>
  <dcterms:created xsi:type="dcterms:W3CDTF">2014-04-28T11:57:34Z</dcterms:created>
  <dcterms:modified xsi:type="dcterms:W3CDTF">2014-05-06T11:17:15Z</dcterms:modified>
</cp:coreProperties>
</file>