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2500" windowHeight="1078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 a="1"/>
  <c r="I2" i="1" s="1"/>
  <c r="J2" i="1" s="1"/>
  <c r="I3" i="1" a="1"/>
  <c r="I3" i="1" s="1"/>
  <c r="J3" i="1" s="1"/>
  <c r="I4" i="1" a="1"/>
  <c r="I4" i="1" s="1"/>
  <c r="J4" i="1" s="1"/>
  <c r="F2" i="1" a="1"/>
  <c r="F2" i="1" s="1"/>
  <c r="G2" i="1" s="1"/>
  <c r="F3" i="1" a="1"/>
  <c r="F3" i="1" s="1"/>
  <c r="G3" i="1" s="1"/>
  <c r="F4" i="1" a="1"/>
  <c r="F4" i="1" s="1"/>
  <c r="G4" i="1" s="1"/>
</calcChain>
</file>

<file path=xl/sharedStrings.xml><?xml version="1.0" encoding="utf-8"?>
<sst xmlns="http://schemas.openxmlformats.org/spreadsheetml/2006/main" count="11" uniqueCount="11">
  <si>
    <t>DEFAUTS</t>
  </si>
  <si>
    <t>LUNDI</t>
  </si>
  <si>
    <t>MIN</t>
  </si>
  <si>
    <t>RINCAGE</t>
  </si>
  <si>
    <t>NEP</t>
  </si>
  <si>
    <t>ALIMENTATION_BOUCHONS_Guala_A</t>
  </si>
  <si>
    <t>ALIMENTATION_BOUCHONS_Guala_B</t>
  </si>
  <si>
    <t>ALIMENTATION_BOUCHONS_Guala_C</t>
  </si>
  <si>
    <t>XYZ</t>
  </si>
  <si>
    <t>TOP du lundi</t>
  </si>
  <si>
    <t>TOP en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</si>
</sst>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4"/>
      <color theme="3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F2" sqref="F2"/>
    </sheetView>
  </sheetViews>
  <sheetFormatPr baseColWidth="10" defaultRowHeight="30" customHeight="1" x14ac:dyDescent="0.25"/>
  <cols>
    <col min="1" max="1" width="34.5703125" style="4" bestFit="1" customWidth="1"/>
    <col min="2" max="4" width="11.42578125" style="4"/>
    <col min="5" max="5" width="2.7109375" style="4" customWidth="1"/>
    <col min="6" max="6" width="44.140625" style="4" bestFit="1" customWidth="1"/>
    <col min="7" max="7" width="11.42578125" style="4"/>
    <col min="8" max="8" width="2.7109375" style="4" customWidth="1"/>
    <col min="9" max="9" width="44.140625" style="4" bestFit="1" customWidth="1"/>
    <col min="10" max="16384" width="11.42578125" style="4"/>
  </cols>
  <sheetData>
    <row r="1" spans="1:10" ht="30" customHeight="1" x14ac:dyDescent="0.25">
      <c r="A1" s="3" t="s">
        <v>0</v>
      </c>
      <c r="B1" s="1" t="s">
        <v>1</v>
      </c>
      <c r="C1" s="1" t="s">
        <v>2</v>
      </c>
      <c r="D1" s="2"/>
      <c r="E1" s="7"/>
      <c r="F1" s="10" t="s">
        <v>9</v>
      </c>
      <c r="I1" s="10" t="s">
        <v>10</v>
      </c>
    </row>
    <row r="2" spans="1:10" ht="30" customHeight="1" x14ac:dyDescent="0.25">
      <c r="A2" s="5" t="s">
        <v>3</v>
      </c>
      <c r="B2" s="6">
        <v>12</v>
      </c>
      <c r="C2" s="6">
        <v>24</v>
      </c>
      <c r="D2" s="7"/>
      <c r="E2" s="7"/>
      <c r="F2" s="12" t="str">
        <f t="array" ref="F2">INDEX($A$2:$A$95,MATCH(LARGE($B$2:$B$95-(ROW($B$2:$B$95)/10^10),ROWS($1:1)),$B$2:$B$95-(ROW($B$2:$B$95)/10^10),0))</f>
        <v>ALIMENTATION_BOUCHONS_Guala_B</v>
      </c>
      <c r="G2" s="12">
        <f>VLOOKUP(F2,$A$2:$C$95,2,0)</f>
        <v>45</v>
      </c>
      <c r="H2" s="12"/>
      <c r="I2" s="12" t="str">
        <f t="array" ref="I2">INDEX($A$2:$A$95,MATCH(LARGE($C$2:$C$95-(ROW($C$2:$C$95)/10^10),ROWS($1:1)),$C$2:$C$95-(ROW($C$2:$C$95)/10^10),0))</f>
        <v>NEP</v>
      </c>
      <c r="J2" s="13">
        <f>VLOOKUP(I2,$A$2:$C$100,3,0)</f>
        <v>120</v>
      </c>
    </row>
    <row r="3" spans="1:10" ht="30" customHeight="1" x14ac:dyDescent="0.25">
      <c r="A3" s="5" t="s">
        <v>4</v>
      </c>
      <c r="B3" s="6">
        <v>2</v>
      </c>
      <c r="C3" s="6">
        <v>120</v>
      </c>
      <c r="D3" s="7"/>
      <c r="E3" s="7"/>
      <c r="F3" s="12" t="str">
        <f t="array" ref="F3">INDEX($A$2:$A$95,MATCH(LARGE($B$2:$B$95-(ROW($B$2:$B$95)/10^10),ROWS($1:2)),$B$2:$B$95-(ROW($B$2:$B$95)/10^10),0))</f>
        <v>RINCAGE</v>
      </c>
      <c r="G3" s="12">
        <f>VLOOKUP(F3,$A$2:$C$95,2,0)</f>
        <v>12</v>
      </c>
      <c r="H3" s="12"/>
      <c r="I3" s="12" t="str">
        <f t="array" ref="I3">INDEX($A$2:$A$95,MATCH(LARGE($C$2:$C$95-(ROW($C$2:$C$95)/10^10),ROWS($1:2)),$C$2:$C$95-(ROW($C$2:$C$95)/10^10),0))</f>
        <v>XYZ</v>
      </c>
      <c r="J3" s="13">
        <f t="shared" ref="J3:J4" si="0">VLOOKUP(I3,$A$2:$C$100,3,0)</f>
        <v>50</v>
      </c>
    </row>
    <row r="4" spans="1:10" ht="30" customHeight="1" x14ac:dyDescent="0.25">
      <c r="A4" s="5" t="s">
        <v>5</v>
      </c>
      <c r="B4" s="6">
        <v>3</v>
      </c>
      <c r="C4" s="6">
        <v>3</v>
      </c>
      <c r="D4" s="7"/>
      <c r="E4" s="7"/>
      <c r="F4" s="12" t="str">
        <f t="array" ref="F4">INDEX($A$2:$A$95,MATCH(LARGE($B$2:$B$95-(ROW($B$2:$B$95)/10^10),ROWS($1:3)),$B$2:$B$95-(ROW($B$2:$B$95)/10^10),0))</f>
        <v>XYZ</v>
      </c>
      <c r="G4" s="12">
        <f>VLOOKUP(F4,$A$2:$C$95,2,0)</f>
        <v>12</v>
      </c>
      <c r="H4" s="12"/>
      <c r="I4" s="12" t="str">
        <f t="array" ref="I4">INDEX($A$2:$A$95,MATCH(LARGE($C$2:$C$95-(ROW($C$2:$C$95)/10^10),ROWS($1:3)),$C$2:$C$95-(ROW($C$2:$C$95)/10^10),0))</f>
        <v>ALIMENTATION_BOUCHONS_Guala_B</v>
      </c>
      <c r="J4" s="13">
        <f t="shared" si="0"/>
        <v>40</v>
      </c>
    </row>
    <row r="5" spans="1:10" ht="30" customHeight="1" x14ac:dyDescent="0.25">
      <c r="A5" s="5" t="s">
        <v>6</v>
      </c>
      <c r="B5" s="6">
        <v>45</v>
      </c>
      <c r="C5" s="6">
        <v>40</v>
      </c>
      <c r="D5" s="7"/>
      <c r="E5" s="7"/>
      <c r="F5" s="12"/>
      <c r="G5" s="12"/>
      <c r="H5" s="12"/>
      <c r="I5" s="12"/>
      <c r="J5" s="13"/>
    </row>
    <row r="6" spans="1:10" ht="30" customHeight="1" x14ac:dyDescent="0.25">
      <c r="A6" s="5" t="s">
        <v>7</v>
      </c>
      <c r="B6" s="6">
        <v>4</v>
      </c>
      <c r="C6" s="6">
        <v>3</v>
      </c>
      <c r="D6" s="7"/>
      <c r="E6" s="7"/>
      <c r="F6" s="12"/>
      <c r="G6" s="12"/>
      <c r="H6" s="12"/>
      <c r="I6" s="12"/>
      <c r="J6" s="13"/>
    </row>
    <row r="7" spans="1:10" ht="30" customHeight="1" x14ac:dyDescent="0.25">
      <c r="A7" s="8" t="s">
        <v>8</v>
      </c>
      <c r="B7" s="9">
        <v>12</v>
      </c>
      <c r="C7" s="9">
        <v>50</v>
      </c>
      <c r="F7" s="12"/>
      <c r="G7" s="12"/>
      <c r="H7" s="12"/>
      <c r="I7" s="12"/>
      <c r="J7" s="13"/>
    </row>
    <row r="8" spans="1:10" ht="30" customHeight="1" x14ac:dyDescent="0.25">
      <c r="F8" s="12"/>
      <c r="G8" s="12"/>
      <c r="H8" s="12"/>
      <c r="I8" s="12"/>
      <c r="J8" s="13"/>
    </row>
    <row r="9" spans="1:10" ht="30" customHeight="1" x14ac:dyDescent="0.25">
      <c r="F9" s="11"/>
      <c r="G9" s="11"/>
      <c r="H9" s="11"/>
      <c r="I9" s="11"/>
    </row>
    <row r="10" spans="1:10" ht="30" customHeight="1" x14ac:dyDescent="0.25">
      <c r="F10" s="11"/>
      <c r="G10" s="11"/>
      <c r="H10" s="11"/>
      <c r="I1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cailteux</dc:creator>
  <cp:lastModifiedBy>mb</cp:lastModifiedBy>
  <dcterms:created xsi:type="dcterms:W3CDTF">2018-08-15T19:39:18Z</dcterms:created>
  <dcterms:modified xsi:type="dcterms:W3CDTF">2018-08-15T19:59:17Z</dcterms:modified>
</cp:coreProperties>
</file>