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80" windowWidth="23715" windowHeight="9210"/>
  </bookViews>
  <sheets>
    <sheet name="Calendrier (2)" sheetId="1" r:id="rId1"/>
  </sheets>
  <externalReferences>
    <externalReference r:id="rId2"/>
  </externalReferences>
  <definedNames>
    <definedName name="_xlnm._FilterDatabase" localSheetId="0" hidden="1">'Calendrier (2)'!$A$1:$M$406</definedName>
    <definedName name="age_enfant">[1]Parametres!$J$2</definedName>
    <definedName name="Chambre_1">[1]Registre!$E$4:$E$494</definedName>
    <definedName name="Chambre_2">[1]Registre!$G$4:$G$494</definedName>
    <definedName name="Chambre_3">[1]Registre!$I$4:$I$494</definedName>
    <definedName name="Chambre_4">[1]Registre!$K$4:$K$494</definedName>
    <definedName name="Chambre_5">[1]Registre!$M$4:$M$494</definedName>
    <definedName name="Chambre_6">[1]Registre!$O$4:$O$494</definedName>
    <definedName name="Chambre_7">[1]Registre!$Q$4:$Q$494</definedName>
    <definedName name="DATE" localSheetId="0">'Calendrier (2)'!$B$5:$B$406</definedName>
    <definedName name="Date_arrivée">[1]Registre!$W$4:$W$494</definedName>
    <definedName name="Date_depart">[1]Registre!$Y$4:$Y$494</definedName>
    <definedName name="débmois" localSheetId="0">'Calendrier (2)'!$L$5:$M$16</definedName>
    <definedName name="Designation" localSheetId="0">#REF!</definedName>
    <definedName name="Designation">#REF!</definedName>
    <definedName name="Dte_contrat">[1]Registre!$C$4:$C$494</definedName>
    <definedName name="Heure_Arrivée">[1]Registre!$X$4:$X$494</definedName>
    <definedName name="Heure_Départ">[1]Registre!$Z$4:$Z$494</definedName>
    <definedName name="jf" localSheetId="0">'Calendrier (2)'!$R$5:$R$18</definedName>
    <definedName name="JJMM" localSheetId="0">'Calendrier (2)'!$E$36:$E$406</definedName>
    <definedName name="jourabbrege" localSheetId="0">'Calendrier (2)'!$O$5:$P$11</definedName>
    <definedName name="jourabbrege">[1]Calendrier!$K$5:$L$11</definedName>
    <definedName name="mois" localSheetId="0">'Calendrier (2)'!$M$5:$M$17</definedName>
    <definedName name="noms">[1]Registre!$AC$4:$AC$494</definedName>
    <definedName name="Pâques" localSheetId="0">'Calendrier (2)'!$R$6</definedName>
    <definedName name="Pâques">[1]Calendrier!$N$6</definedName>
    <definedName name="u" localSheetId="0">#REF!</definedName>
    <definedName name="u">#REF!</definedName>
    <definedName name="vacances_debut" localSheetId="0">'Calendrier (2)'!$U$5:$U$18</definedName>
    <definedName name="vacances_fin" localSheetId="0">'Calendrier (2)'!$V$5:$V$18</definedName>
    <definedName name="Votre_location_du" localSheetId="0">#REF!</definedName>
    <definedName name="Votre_location_du">#REF!</definedName>
  </definedNames>
  <calcPr calcId="144525"/>
</workbook>
</file>

<file path=xl/calcChain.xml><?xml version="1.0" encoding="utf-8"?>
<calcChain xmlns="http://schemas.openxmlformats.org/spreadsheetml/2006/main"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5" i="1"/>
  <c r="B5" i="1"/>
  <c r="K6" i="1" l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5" i="1"/>
  <c r="R17" i="1"/>
  <c r="R16" i="1"/>
  <c r="R15" i="1"/>
  <c r="R14" i="1"/>
  <c r="R13" i="1"/>
  <c r="R12" i="1"/>
  <c r="R9" i="1"/>
  <c r="R8" i="1"/>
  <c r="R6" i="1"/>
  <c r="R11" i="1" s="1"/>
  <c r="R5" i="1"/>
  <c r="M5" i="1"/>
  <c r="M6" i="1" s="1"/>
  <c r="M7" i="1" s="1"/>
  <c r="M8" i="1" s="1"/>
  <c r="M9" i="1" s="1"/>
  <c r="M10" i="1" s="1"/>
  <c r="M11" i="1" s="1"/>
  <c r="M12" i="1" s="1"/>
  <c r="M13" i="1" s="1"/>
  <c r="M14" i="1" s="1"/>
  <c r="M15" i="1" s="1"/>
  <c r="M16" i="1" s="1"/>
  <c r="B3" i="1"/>
  <c r="R10" i="1" l="1"/>
  <c r="C5" i="1"/>
  <c r="B6" i="1"/>
  <c r="R7" i="1"/>
  <c r="E5" i="1"/>
  <c r="G5" i="1" l="1"/>
  <c r="E6" i="1"/>
  <c r="D5" i="1"/>
  <c r="F5" i="1" s="1"/>
  <c r="H5" i="1" s="1"/>
  <c r="C6" i="1"/>
  <c r="B7" i="1"/>
  <c r="G6" i="1" l="1"/>
  <c r="E7" i="1"/>
  <c r="D6" i="1"/>
  <c r="F6" i="1" s="1"/>
  <c r="C7" i="1"/>
  <c r="B8" i="1"/>
  <c r="G7" i="1" l="1"/>
  <c r="E8" i="1"/>
  <c r="D7" i="1"/>
  <c r="F7" i="1" s="1"/>
  <c r="C8" i="1"/>
  <c r="B9" i="1"/>
  <c r="C9" i="1" l="1"/>
  <c r="B10" i="1"/>
  <c r="G8" i="1"/>
  <c r="E9" i="1"/>
  <c r="D8" i="1"/>
  <c r="F8" i="1" s="1"/>
  <c r="C10" i="1" l="1"/>
  <c r="B11" i="1"/>
  <c r="G9" i="1"/>
  <c r="E10" i="1"/>
  <c r="D9" i="1"/>
  <c r="F9" i="1" s="1"/>
  <c r="C11" i="1" l="1"/>
  <c r="B12" i="1"/>
  <c r="G10" i="1"/>
  <c r="E11" i="1"/>
  <c r="D10" i="1"/>
  <c r="F10" i="1" s="1"/>
  <c r="C12" i="1" l="1"/>
  <c r="B13" i="1"/>
  <c r="G11" i="1"/>
  <c r="E12" i="1"/>
  <c r="D11" i="1"/>
  <c r="F11" i="1" s="1"/>
  <c r="G12" i="1" l="1"/>
  <c r="E13" i="1"/>
  <c r="D12" i="1"/>
  <c r="F12" i="1" s="1"/>
  <c r="C13" i="1"/>
  <c r="B14" i="1"/>
  <c r="G13" i="1" l="1"/>
  <c r="E14" i="1"/>
  <c r="D13" i="1"/>
  <c r="F13" i="1" s="1"/>
  <c r="C14" i="1"/>
  <c r="B15" i="1"/>
  <c r="C15" i="1" l="1"/>
  <c r="B16" i="1"/>
  <c r="G14" i="1"/>
  <c r="E15" i="1"/>
  <c r="D14" i="1"/>
  <c r="F14" i="1" s="1"/>
  <c r="G15" i="1" l="1"/>
  <c r="E16" i="1"/>
  <c r="D15" i="1"/>
  <c r="F15" i="1" s="1"/>
  <c r="C16" i="1"/>
  <c r="B17" i="1"/>
  <c r="C17" i="1" l="1"/>
  <c r="B18" i="1"/>
  <c r="G16" i="1"/>
  <c r="E17" i="1"/>
  <c r="D16" i="1"/>
  <c r="F16" i="1" s="1"/>
  <c r="G17" i="1" l="1"/>
  <c r="E18" i="1"/>
  <c r="D17" i="1"/>
  <c r="F17" i="1" s="1"/>
  <c r="B19" i="1"/>
  <c r="C18" i="1"/>
  <c r="B20" i="1" l="1"/>
  <c r="C19" i="1"/>
  <c r="D18" i="1"/>
  <c r="F18" i="1" s="1"/>
  <c r="E19" i="1"/>
  <c r="G18" i="1"/>
  <c r="D19" i="1" l="1"/>
  <c r="F19" i="1" s="1"/>
  <c r="G19" i="1"/>
  <c r="E20" i="1"/>
  <c r="B21" i="1"/>
  <c r="C20" i="1"/>
  <c r="B22" i="1" l="1"/>
  <c r="C21" i="1"/>
  <c r="D20" i="1"/>
  <c r="F20" i="1" s="1"/>
  <c r="E21" i="1"/>
  <c r="G20" i="1"/>
  <c r="D21" i="1" l="1"/>
  <c r="F21" i="1" s="1"/>
  <c r="E22" i="1"/>
  <c r="G21" i="1"/>
  <c r="B23" i="1"/>
  <c r="C22" i="1"/>
  <c r="B24" i="1" l="1"/>
  <c r="C23" i="1"/>
  <c r="D22" i="1"/>
  <c r="F22" i="1" s="1"/>
  <c r="E23" i="1"/>
  <c r="G22" i="1"/>
  <c r="G23" i="1" l="1"/>
  <c r="D23" i="1"/>
  <c r="F23" i="1" s="1"/>
  <c r="E24" i="1"/>
  <c r="B25" i="1"/>
  <c r="C24" i="1"/>
  <c r="C25" i="1" l="1"/>
  <c r="B26" i="1"/>
  <c r="D24" i="1"/>
  <c r="F24" i="1" s="1"/>
  <c r="E25" i="1"/>
  <c r="G24" i="1"/>
  <c r="D25" i="1" l="1"/>
  <c r="F25" i="1" s="1"/>
  <c r="E26" i="1"/>
  <c r="G25" i="1"/>
  <c r="B27" i="1"/>
  <c r="C26" i="1"/>
  <c r="B28" i="1" l="1"/>
  <c r="C27" i="1"/>
  <c r="D26" i="1"/>
  <c r="F26" i="1" s="1"/>
  <c r="E27" i="1"/>
  <c r="G26" i="1"/>
  <c r="D27" i="1" l="1"/>
  <c r="F27" i="1" s="1"/>
  <c r="G27" i="1"/>
  <c r="E28" i="1"/>
  <c r="B29" i="1"/>
  <c r="C28" i="1"/>
  <c r="D28" i="1" l="1"/>
  <c r="F28" i="1" s="1"/>
  <c r="E29" i="1"/>
  <c r="G28" i="1"/>
  <c r="B30" i="1"/>
  <c r="C29" i="1"/>
  <c r="B31" i="1" l="1"/>
  <c r="C30" i="1"/>
  <c r="D29" i="1"/>
  <c r="F29" i="1" s="1"/>
  <c r="G29" i="1"/>
  <c r="E30" i="1"/>
  <c r="D30" i="1" l="1"/>
  <c r="F30" i="1" s="1"/>
  <c r="E31" i="1"/>
  <c r="G30" i="1"/>
  <c r="B32" i="1"/>
  <c r="C31" i="1"/>
  <c r="B33" i="1" l="1"/>
  <c r="C32" i="1"/>
  <c r="E32" i="1"/>
  <c r="G31" i="1"/>
  <c r="D31" i="1"/>
  <c r="F31" i="1" s="1"/>
  <c r="D32" i="1" l="1"/>
  <c r="F32" i="1" s="1"/>
  <c r="E33" i="1"/>
  <c r="G32" i="1"/>
  <c r="C33" i="1"/>
  <c r="B34" i="1"/>
  <c r="B35" i="1" l="1"/>
  <c r="C34" i="1"/>
  <c r="D33" i="1"/>
  <c r="F33" i="1" s="1"/>
  <c r="G33" i="1"/>
  <c r="E34" i="1"/>
  <c r="D34" i="1" l="1"/>
  <c r="F34" i="1" s="1"/>
  <c r="E35" i="1"/>
  <c r="G34" i="1"/>
  <c r="B36" i="1"/>
  <c r="C35" i="1"/>
  <c r="B37" i="1" l="1"/>
  <c r="C36" i="1"/>
  <c r="D35" i="1"/>
  <c r="F35" i="1" s="1"/>
  <c r="E36" i="1"/>
  <c r="G35" i="1"/>
  <c r="D36" i="1" l="1"/>
  <c r="F36" i="1" s="1"/>
  <c r="E37" i="1"/>
  <c r="G36" i="1"/>
  <c r="B38" i="1"/>
  <c r="C37" i="1"/>
  <c r="B39" i="1" l="1"/>
  <c r="C38" i="1"/>
  <c r="D37" i="1"/>
  <c r="F37" i="1" s="1"/>
  <c r="G37" i="1"/>
  <c r="E38" i="1"/>
  <c r="D38" i="1" l="1"/>
  <c r="F38" i="1" s="1"/>
  <c r="E39" i="1"/>
  <c r="G38" i="1"/>
  <c r="B40" i="1"/>
  <c r="C39" i="1"/>
  <c r="B41" i="1" l="1"/>
  <c r="C40" i="1"/>
  <c r="E40" i="1"/>
  <c r="G39" i="1"/>
  <c r="D39" i="1"/>
  <c r="F39" i="1" s="1"/>
  <c r="D40" i="1" l="1"/>
  <c r="F40" i="1" s="1"/>
  <c r="E41" i="1"/>
  <c r="G40" i="1"/>
  <c r="C41" i="1"/>
  <c r="B42" i="1"/>
  <c r="D41" i="1" l="1"/>
  <c r="F41" i="1" s="1"/>
  <c r="G41" i="1"/>
  <c r="E42" i="1"/>
  <c r="B43" i="1"/>
  <c r="C42" i="1"/>
  <c r="D42" i="1" l="1"/>
  <c r="F42" i="1" s="1"/>
  <c r="E43" i="1"/>
  <c r="G42" i="1"/>
  <c r="B44" i="1"/>
  <c r="C43" i="1"/>
  <c r="B45" i="1" l="1"/>
  <c r="C44" i="1"/>
  <c r="D43" i="1"/>
  <c r="F43" i="1" s="1"/>
  <c r="G43" i="1"/>
  <c r="E44" i="1"/>
  <c r="D44" i="1" l="1"/>
  <c r="F44" i="1" s="1"/>
  <c r="E45" i="1"/>
  <c r="G44" i="1"/>
  <c r="C45" i="1"/>
  <c r="B46" i="1"/>
  <c r="B47" i="1" l="1"/>
  <c r="C46" i="1"/>
  <c r="D45" i="1"/>
  <c r="F45" i="1" s="1"/>
  <c r="E46" i="1"/>
  <c r="G45" i="1"/>
  <c r="D46" i="1" l="1"/>
  <c r="F46" i="1" s="1"/>
  <c r="E47" i="1"/>
  <c r="G46" i="1"/>
  <c r="B48" i="1"/>
  <c r="C47" i="1"/>
  <c r="B49" i="1" l="1"/>
  <c r="C48" i="1"/>
  <c r="D47" i="1"/>
  <c r="F47" i="1" s="1"/>
  <c r="G47" i="1"/>
  <c r="E48" i="1"/>
  <c r="D48" i="1" l="1"/>
  <c r="F48" i="1" s="1"/>
  <c r="E49" i="1"/>
  <c r="G48" i="1"/>
  <c r="B50" i="1"/>
  <c r="C49" i="1"/>
  <c r="B51" i="1" l="1"/>
  <c r="C50" i="1"/>
  <c r="D49" i="1"/>
  <c r="F49" i="1" s="1"/>
  <c r="E50" i="1"/>
  <c r="G49" i="1"/>
  <c r="D50" i="1" l="1"/>
  <c r="F50" i="1" s="1"/>
  <c r="E51" i="1"/>
  <c r="G50" i="1"/>
  <c r="B52" i="1"/>
  <c r="C51" i="1"/>
  <c r="B53" i="1" l="1"/>
  <c r="C52" i="1"/>
  <c r="G51" i="1"/>
  <c r="D51" i="1"/>
  <c r="F51" i="1" s="1"/>
  <c r="E52" i="1"/>
  <c r="D52" i="1" l="1"/>
  <c r="F52" i="1" s="1"/>
  <c r="E53" i="1"/>
  <c r="G52" i="1"/>
  <c r="C53" i="1"/>
  <c r="B54" i="1"/>
  <c r="D53" i="1" l="1"/>
  <c r="F53" i="1" s="1"/>
  <c r="E54" i="1"/>
  <c r="G53" i="1"/>
  <c r="B55" i="1"/>
  <c r="C54" i="1"/>
  <c r="B56" i="1" l="1"/>
  <c r="C55" i="1"/>
  <c r="D54" i="1"/>
  <c r="F54" i="1" s="1"/>
  <c r="E55" i="1"/>
  <c r="G54" i="1"/>
  <c r="D55" i="1" l="1"/>
  <c r="F55" i="1" s="1"/>
  <c r="G55" i="1"/>
  <c r="E56" i="1"/>
  <c r="B57" i="1"/>
  <c r="C56" i="1"/>
  <c r="B58" i="1" l="1"/>
  <c r="C57" i="1"/>
  <c r="D56" i="1"/>
  <c r="F56" i="1" s="1"/>
  <c r="E57" i="1"/>
  <c r="G56" i="1"/>
  <c r="D57" i="1" l="1"/>
  <c r="F57" i="1" s="1"/>
  <c r="G57" i="1"/>
  <c r="E58" i="1"/>
  <c r="B59" i="1"/>
  <c r="C58" i="1"/>
  <c r="B60" i="1" l="1"/>
  <c r="C59" i="1"/>
  <c r="D58" i="1"/>
  <c r="F58" i="1" s="1"/>
  <c r="E59" i="1"/>
  <c r="G58" i="1"/>
  <c r="E60" i="1" l="1"/>
  <c r="G59" i="1"/>
  <c r="D59" i="1"/>
  <c r="F59" i="1" s="1"/>
  <c r="B61" i="1"/>
  <c r="C60" i="1"/>
  <c r="C61" i="1" l="1"/>
  <c r="B62" i="1"/>
  <c r="D60" i="1"/>
  <c r="F60" i="1" s="1"/>
  <c r="E61" i="1"/>
  <c r="G60" i="1"/>
  <c r="D61" i="1" l="1"/>
  <c r="F61" i="1" s="1"/>
  <c r="G61" i="1"/>
  <c r="E62" i="1"/>
  <c r="B63" i="1"/>
  <c r="C62" i="1"/>
  <c r="B64" i="1" l="1"/>
  <c r="C63" i="1"/>
  <c r="D62" i="1"/>
  <c r="F62" i="1" s="1"/>
  <c r="E63" i="1"/>
  <c r="G62" i="1"/>
  <c r="D63" i="1" l="1"/>
  <c r="F63" i="1" s="1"/>
  <c r="E64" i="1"/>
  <c r="G63" i="1"/>
  <c r="B65" i="1"/>
  <c r="C64" i="1"/>
  <c r="B66" i="1" l="1"/>
  <c r="C65" i="1"/>
  <c r="D64" i="1"/>
  <c r="F64" i="1" s="1"/>
  <c r="E65" i="1"/>
  <c r="G64" i="1"/>
  <c r="D65" i="1" l="1"/>
  <c r="F65" i="1" s="1"/>
  <c r="G65" i="1"/>
  <c r="E66" i="1"/>
  <c r="B67" i="1"/>
  <c r="C66" i="1"/>
  <c r="D66" i="1" l="1"/>
  <c r="F66" i="1" s="1"/>
  <c r="E67" i="1"/>
  <c r="G66" i="1"/>
  <c r="B68" i="1"/>
  <c r="C67" i="1"/>
  <c r="B69" i="1" l="1"/>
  <c r="C68" i="1"/>
  <c r="E68" i="1"/>
  <c r="G67" i="1"/>
  <c r="D67" i="1"/>
  <c r="F67" i="1" s="1"/>
  <c r="D68" i="1" l="1"/>
  <c r="F68" i="1" s="1"/>
  <c r="E69" i="1"/>
  <c r="G68" i="1"/>
  <c r="C69" i="1"/>
  <c r="B70" i="1"/>
  <c r="B71" i="1" l="1"/>
  <c r="C70" i="1"/>
  <c r="D69" i="1"/>
  <c r="F69" i="1" s="1"/>
  <c r="G69" i="1"/>
  <c r="E70" i="1"/>
  <c r="D70" i="1" l="1"/>
  <c r="F70" i="1" s="1"/>
  <c r="E71" i="1"/>
  <c r="G70" i="1"/>
  <c r="B72" i="1"/>
  <c r="C71" i="1"/>
  <c r="B73" i="1" l="1"/>
  <c r="C72" i="1"/>
  <c r="D71" i="1"/>
  <c r="F71" i="1" s="1"/>
  <c r="E72" i="1"/>
  <c r="G71" i="1"/>
  <c r="D72" i="1" l="1"/>
  <c r="F72" i="1" s="1"/>
  <c r="E73" i="1"/>
  <c r="G72" i="1"/>
  <c r="B74" i="1"/>
  <c r="C73" i="1"/>
  <c r="B75" i="1" l="1"/>
  <c r="C74" i="1"/>
  <c r="D73" i="1"/>
  <c r="F73" i="1" s="1"/>
  <c r="G73" i="1"/>
  <c r="E74" i="1"/>
  <c r="D74" i="1" l="1"/>
  <c r="F74" i="1" s="1"/>
  <c r="E75" i="1"/>
  <c r="G74" i="1"/>
  <c r="B76" i="1"/>
  <c r="C75" i="1"/>
  <c r="B77" i="1" l="1"/>
  <c r="C76" i="1"/>
  <c r="G75" i="1"/>
  <c r="D75" i="1"/>
  <c r="F75" i="1" s="1"/>
  <c r="E76" i="1"/>
  <c r="D76" i="1" l="1"/>
  <c r="F76" i="1" s="1"/>
  <c r="E77" i="1"/>
  <c r="G76" i="1"/>
  <c r="C77" i="1"/>
  <c r="B78" i="1"/>
  <c r="B79" i="1" l="1"/>
  <c r="C78" i="1"/>
  <c r="D77" i="1"/>
  <c r="F77" i="1" s="1"/>
  <c r="E78" i="1"/>
  <c r="G77" i="1"/>
  <c r="D78" i="1" l="1"/>
  <c r="F78" i="1" s="1"/>
  <c r="E79" i="1"/>
  <c r="G78" i="1"/>
  <c r="B80" i="1"/>
  <c r="C79" i="1"/>
  <c r="B81" i="1" l="1"/>
  <c r="C80" i="1"/>
  <c r="D79" i="1"/>
  <c r="F79" i="1" s="1"/>
  <c r="G79" i="1"/>
  <c r="E80" i="1"/>
  <c r="D80" i="1" l="1"/>
  <c r="F80" i="1" s="1"/>
  <c r="E81" i="1"/>
  <c r="G80" i="1"/>
  <c r="B82" i="1"/>
  <c r="C81" i="1"/>
  <c r="B83" i="1" l="1"/>
  <c r="C82" i="1"/>
  <c r="D81" i="1"/>
  <c r="F81" i="1" s="1"/>
  <c r="E82" i="1"/>
  <c r="G81" i="1"/>
  <c r="D82" i="1" l="1"/>
  <c r="F82" i="1" s="1"/>
  <c r="E83" i="1"/>
  <c r="G82" i="1"/>
  <c r="B84" i="1"/>
  <c r="C83" i="1"/>
  <c r="B85" i="1" l="1"/>
  <c r="C84" i="1"/>
  <c r="G83" i="1"/>
  <c r="D83" i="1"/>
  <c r="F83" i="1" s="1"/>
  <c r="E84" i="1"/>
  <c r="D84" i="1" l="1"/>
  <c r="F84" i="1" s="1"/>
  <c r="E85" i="1"/>
  <c r="G84" i="1"/>
  <c r="C85" i="1"/>
  <c r="B86" i="1"/>
  <c r="B87" i="1" l="1"/>
  <c r="C86" i="1"/>
  <c r="D85" i="1"/>
  <c r="F85" i="1" s="1"/>
  <c r="E86" i="1"/>
  <c r="G85" i="1"/>
  <c r="D86" i="1" l="1"/>
  <c r="F86" i="1" s="1"/>
  <c r="E87" i="1"/>
  <c r="G86" i="1"/>
  <c r="B88" i="1"/>
  <c r="C87" i="1"/>
  <c r="B89" i="1" l="1"/>
  <c r="C88" i="1"/>
  <c r="D87" i="1"/>
  <c r="F87" i="1" s="1"/>
  <c r="G87" i="1"/>
  <c r="E88" i="1"/>
  <c r="D88" i="1" l="1"/>
  <c r="F88" i="1" s="1"/>
  <c r="E89" i="1"/>
  <c r="G88" i="1"/>
  <c r="B90" i="1"/>
  <c r="C89" i="1"/>
  <c r="B91" i="1" l="1"/>
  <c r="C90" i="1"/>
  <c r="D89" i="1"/>
  <c r="F89" i="1" s="1"/>
  <c r="G89" i="1"/>
  <c r="E90" i="1"/>
  <c r="D90" i="1" l="1"/>
  <c r="F90" i="1" s="1"/>
  <c r="E91" i="1"/>
  <c r="G90" i="1"/>
  <c r="B92" i="1"/>
  <c r="C91" i="1"/>
  <c r="B93" i="1" l="1"/>
  <c r="C92" i="1"/>
  <c r="E92" i="1"/>
  <c r="G91" i="1"/>
  <c r="D91" i="1"/>
  <c r="F91" i="1" s="1"/>
  <c r="D92" i="1" l="1"/>
  <c r="F92" i="1" s="1"/>
  <c r="E93" i="1"/>
  <c r="G92" i="1"/>
  <c r="C93" i="1"/>
  <c r="B94" i="1"/>
  <c r="B95" i="1" l="1"/>
  <c r="C94" i="1"/>
  <c r="D93" i="1"/>
  <c r="F93" i="1" s="1"/>
  <c r="E94" i="1"/>
  <c r="G93" i="1"/>
  <c r="D94" i="1" l="1"/>
  <c r="F94" i="1" s="1"/>
  <c r="E95" i="1"/>
  <c r="G94" i="1"/>
  <c r="B96" i="1"/>
  <c r="C95" i="1"/>
  <c r="B97" i="1" l="1"/>
  <c r="C96" i="1"/>
  <c r="D95" i="1"/>
  <c r="F95" i="1" s="1"/>
  <c r="G95" i="1"/>
  <c r="E96" i="1"/>
  <c r="D96" i="1" l="1"/>
  <c r="F96" i="1" s="1"/>
  <c r="E97" i="1"/>
  <c r="G96" i="1"/>
  <c r="C97" i="1"/>
  <c r="B98" i="1"/>
  <c r="B99" i="1" l="1"/>
  <c r="C98" i="1"/>
  <c r="D97" i="1"/>
  <c r="F97" i="1" s="1"/>
  <c r="E98" i="1"/>
  <c r="G97" i="1"/>
  <c r="D98" i="1" l="1"/>
  <c r="F98" i="1" s="1"/>
  <c r="E99" i="1"/>
  <c r="G98" i="1"/>
  <c r="B100" i="1"/>
  <c r="C99" i="1"/>
  <c r="B101" i="1" l="1"/>
  <c r="C100" i="1"/>
  <c r="D99" i="1"/>
  <c r="F99" i="1" s="1"/>
  <c r="G99" i="1"/>
  <c r="E100" i="1"/>
  <c r="D100" i="1" l="1"/>
  <c r="F100" i="1" s="1"/>
  <c r="E101" i="1"/>
  <c r="G100" i="1"/>
  <c r="C101" i="1"/>
  <c r="B102" i="1"/>
  <c r="B103" i="1" l="1"/>
  <c r="C102" i="1"/>
  <c r="D101" i="1"/>
  <c r="F101" i="1" s="1"/>
  <c r="E102" i="1"/>
  <c r="G101" i="1"/>
  <c r="D102" i="1" l="1"/>
  <c r="F102" i="1" s="1"/>
  <c r="E103" i="1"/>
  <c r="G102" i="1"/>
  <c r="B104" i="1"/>
  <c r="C103" i="1"/>
  <c r="B105" i="1" l="1"/>
  <c r="C104" i="1"/>
  <c r="G103" i="1"/>
  <c r="D103" i="1"/>
  <c r="F103" i="1" s="1"/>
  <c r="E104" i="1"/>
  <c r="D104" i="1" l="1"/>
  <c r="F104" i="1" s="1"/>
  <c r="E105" i="1"/>
  <c r="G104" i="1"/>
  <c r="C105" i="1"/>
  <c r="B106" i="1"/>
  <c r="D105" i="1" l="1"/>
  <c r="F105" i="1" s="1"/>
  <c r="E106" i="1"/>
  <c r="G105" i="1"/>
  <c r="B107" i="1"/>
  <c r="C106" i="1"/>
  <c r="B108" i="1" l="1"/>
  <c r="C107" i="1"/>
  <c r="D106" i="1"/>
  <c r="F106" i="1" s="1"/>
  <c r="E107" i="1"/>
  <c r="G106" i="1"/>
  <c r="G107" i="1" l="1"/>
  <c r="D107" i="1"/>
  <c r="F107" i="1" s="1"/>
  <c r="E108" i="1"/>
  <c r="B109" i="1"/>
  <c r="C108" i="1"/>
  <c r="D108" i="1" l="1"/>
  <c r="F108" i="1" s="1"/>
  <c r="E109" i="1"/>
  <c r="G108" i="1"/>
  <c r="C109" i="1"/>
  <c r="B110" i="1"/>
  <c r="D109" i="1" l="1"/>
  <c r="F109" i="1" s="1"/>
  <c r="G109" i="1"/>
  <c r="E110" i="1"/>
  <c r="B111" i="1"/>
  <c r="C110" i="1"/>
  <c r="B112" i="1" l="1"/>
  <c r="C111" i="1"/>
  <c r="D110" i="1"/>
  <c r="F110" i="1" s="1"/>
  <c r="E111" i="1"/>
  <c r="G110" i="1"/>
  <c r="E112" i="1" l="1"/>
  <c r="G111" i="1"/>
  <c r="D111" i="1"/>
  <c r="F111" i="1" s="1"/>
  <c r="B113" i="1"/>
  <c r="C112" i="1"/>
  <c r="C113" i="1" l="1"/>
  <c r="B114" i="1"/>
  <c r="D112" i="1"/>
  <c r="F112" i="1" s="1"/>
  <c r="E113" i="1"/>
  <c r="G112" i="1"/>
  <c r="D113" i="1" l="1"/>
  <c r="F113" i="1" s="1"/>
  <c r="G113" i="1"/>
  <c r="E114" i="1"/>
  <c r="B115" i="1"/>
  <c r="C114" i="1"/>
  <c r="B116" i="1" l="1"/>
  <c r="C115" i="1"/>
  <c r="D114" i="1"/>
  <c r="F114" i="1" s="1"/>
  <c r="E115" i="1"/>
  <c r="G114" i="1"/>
  <c r="E116" i="1" l="1"/>
  <c r="G115" i="1"/>
  <c r="D115" i="1"/>
  <c r="F115" i="1" s="1"/>
  <c r="B117" i="1"/>
  <c r="C116" i="1"/>
  <c r="C117" i="1" l="1"/>
  <c r="B118" i="1"/>
  <c r="D116" i="1"/>
  <c r="F116" i="1" s="1"/>
  <c r="E117" i="1"/>
  <c r="G116" i="1"/>
  <c r="D117" i="1" l="1"/>
  <c r="F117" i="1" s="1"/>
  <c r="E118" i="1"/>
  <c r="G117" i="1"/>
  <c r="B119" i="1"/>
  <c r="C118" i="1"/>
  <c r="B120" i="1" l="1"/>
  <c r="C119" i="1"/>
  <c r="D118" i="1"/>
  <c r="F118" i="1" s="1"/>
  <c r="E119" i="1"/>
  <c r="G118" i="1"/>
  <c r="E120" i="1" l="1"/>
  <c r="G119" i="1"/>
  <c r="D119" i="1"/>
  <c r="F119" i="1" s="1"/>
  <c r="B121" i="1"/>
  <c r="C120" i="1"/>
  <c r="C121" i="1" l="1"/>
  <c r="B122" i="1"/>
  <c r="D120" i="1"/>
  <c r="F120" i="1" s="1"/>
  <c r="E121" i="1"/>
  <c r="G120" i="1"/>
  <c r="D121" i="1" l="1"/>
  <c r="F121" i="1" s="1"/>
  <c r="G121" i="1"/>
  <c r="E122" i="1"/>
  <c r="B123" i="1"/>
  <c r="C122" i="1"/>
  <c r="B124" i="1" l="1"/>
  <c r="C123" i="1"/>
  <c r="D122" i="1"/>
  <c r="F122" i="1" s="1"/>
  <c r="E123" i="1"/>
  <c r="G122" i="1"/>
  <c r="E124" i="1" l="1"/>
  <c r="G123" i="1"/>
  <c r="D123" i="1"/>
  <c r="F123" i="1" s="1"/>
  <c r="B125" i="1"/>
  <c r="C124" i="1"/>
  <c r="C125" i="1" l="1"/>
  <c r="B126" i="1"/>
  <c r="D124" i="1"/>
  <c r="F124" i="1" s="1"/>
  <c r="E125" i="1"/>
  <c r="G124" i="1"/>
  <c r="D125" i="1" l="1"/>
  <c r="F125" i="1" s="1"/>
  <c r="E126" i="1"/>
  <c r="G125" i="1"/>
  <c r="B127" i="1"/>
  <c r="C126" i="1"/>
  <c r="B128" i="1" l="1"/>
  <c r="C127" i="1"/>
  <c r="D126" i="1"/>
  <c r="F126" i="1" s="1"/>
  <c r="E127" i="1"/>
  <c r="G126" i="1"/>
  <c r="G127" i="1" l="1"/>
  <c r="D127" i="1"/>
  <c r="F127" i="1" s="1"/>
  <c r="E128" i="1"/>
  <c r="B129" i="1"/>
  <c r="C128" i="1"/>
  <c r="D128" i="1" l="1"/>
  <c r="F128" i="1" s="1"/>
  <c r="G128" i="1"/>
  <c r="E129" i="1"/>
  <c r="B130" i="1"/>
  <c r="C129" i="1"/>
  <c r="G129" i="1" l="1"/>
  <c r="D129" i="1"/>
  <c r="F129" i="1" s="1"/>
  <c r="E130" i="1"/>
  <c r="B131" i="1"/>
  <c r="C130" i="1"/>
  <c r="B132" i="1" l="1"/>
  <c r="C131" i="1"/>
  <c r="D130" i="1"/>
  <c r="F130" i="1" s="1"/>
  <c r="G130" i="1"/>
  <c r="E131" i="1"/>
  <c r="G131" i="1" l="1"/>
  <c r="E132" i="1"/>
  <c r="D131" i="1"/>
  <c r="F131" i="1" s="1"/>
  <c r="B133" i="1"/>
  <c r="C132" i="1"/>
  <c r="C133" i="1" l="1"/>
  <c r="B134" i="1"/>
  <c r="D132" i="1"/>
  <c r="F132" i="1" s="1"/>
  <c r="E133" i="1"/>
  <c r="G132" i="1"/>
  <c r="E134" i="1" l="1"/>
  <c r="D133" i="1"/>
  <c r="F133" i="1" s="1"/>
  <c r="G133" i="1"/>
  <c r="B135" i="1"/>
  <c r="C134" i="1"/>
  <c r="B136" i="1" l="1"/>
  <c r="C135" i="1"/>
  <c r="D134" i="1"/>
  <c r="F134" i="1" s="1"/>
  <c r="G134" i="1"/>
  <c r="E135" i="1"/>
  <c r="D135" i="1" l="1"/>
  <c r="F135" i="1" s="1"/>
  <c r="E136" i="1"/>
  <c r="G135" i="1"/>
  <c r="B137" i="1"/>
  <c r="C136" i="1"/>
  <c r="B138" i="1" l="1"/>
  <c r="C137" i="1"/>
  <c r="D136" i="1"/>
  <c r="F136" i="1" s="1"/>
  <c r="G136" i="1"/>
  <c r="E137" i="1"/>
  <c r="G137" i="1" l="1"/>
  <c r="E138" i="1"/>
  <c r="D137" i="1"/>
  <c r="F137" i="1" s="1"/>
  <c r="B139" i="1"/>
  <c r="C138" i="1"/>
  <c r="C139" i="1" l="1"/>
  <c r="B140" i="1"/>
  <c r="D138" i="1"/>
  <c r="F138" i="1" s="1"/>
  <c r="G138" i="1"/>
  <c r="E139" i="1"/>
  <c r="B141" i="1" l="1"/>
  <c r="C140" i="1"/>
  <c r="G139" i="1"/>
  <c r="E140" i="1"/>
  <c r="D139" i="1"/>
  <c r="F139" i="1" s="1"/>
  <c r="D140" i="1" l="1"/>
  <c r="F140" i="1" s="1"/>
  <c r="E141" i="1"/>
  <c r="G140" i="1"/>
  <c r="B142" i="1"/>
  <c r="C141" i="1"/>
  <c r="B143" i="1" l="1"/>
  <c r="C142" i="1"/>
  <c r="E142" i="1"/>
  <c r="D141" i="1"/>
  <c r="F141" i="1" s="1"/>
  <c r="G141" i="1"/>
  <c r="D142" i="1" l="1"/>
  <c r="F142" i="1" s="1"/>
  <c r="E143" i="1"/>
  <c r="G142" i="1"/>
  <c r="B144" i="1"/>
  <c r="C143" i="1"/>
  <c r="B145" i="1" l="1"/>
  <c r="C144" i="1"/>
  <c r="D143" i="1"/>
  <c r="F143" i="1" s="1"/>
  <c r="G143" i="1"/>
  <c r="E144" i="1"/>
  <c r="D144" i="1" l="1"/>
  <c r="F144" i="1" s="1"/>
  <c r="G144" i="1"/>
  <c r="E145" i="1"/>
  <c r="B146" i="1"/>
  <c r="C145" i="1"/>
  <c r="B147" i="1" l="1"/>
  <c r="C146" i="1"/>
  <c r="G145" i="1"/>
  <c r="D145" i="1"/>
  <c r="F145" i="1" s="1"/>
  <c r="E146" i="1"/>
  <c r="D146" i="1" l="1"/>
  <c r="F146" i="1" s="1"/>
  <c r="G146" i="1"/>
  <c r="E147" i="1"/>
  <c r="B148" i="1"/>
  <c r="C147" i="1"/>
  <c r="G147" i="1" l="1"/>
  <c r="E148" i="1"/>
  <c r="D147" i="1"/>
  <c r="F147" i="1" s="1"/>
  <c r="B149" i="1"/>
  <c r="C148" i="1"/>
  <c r="C149" i="1" l="1"/>
  <c r="B150" i="1"/>
  <c r="D148" i="1"/>
  <c r="F148" i="1" s="1"/>
  <c r="E149" i="1"/>
  <c r="G148" i="1"/>
  <c r="E150" i="1" l="1"/>
  <c r="D149" i="1"/>
  <c r="F149" i="1" s="1"/>
  <c r="G149" i="1"/>
  <c r="B151" i="1"/>
  <c r="C150" i="1"/>
  <c r="B152" i="1" l="1"/>
  <c r="C151" i="1"/>
  <c r="D150" i="1"/>
  <c r="F150" i="1" s="1"/>
  <c r="G150" i="1"/>
  <c r="E151" i="1"/>
  <c r="D151" i="1" l="1"/>
  <c r="F151" i="1" s="1"/>
  <c r="E152" i="1"/>
  <c r="G151" i="1"/>
  <c r="B153" i="1"/>
  <c r="C152" i="1"/>
  <c r="B154" i="1" l="1"/>
  <c r="C153" i="1"/>
  <c r="D152" i="1"/>
  <c r="F152" i="1" s="1"/>
  <c r="G152" i="1"/>
  <c r="E153" i="1"/>
  <c r="G153" i="1" l="1"/>
  <c r="E154" i="1"/>
  <c r="D153" i="1"/>
  <c r="F153" i="1" s="1"/>
  <c r="B155" i="1"/>
  <c r="C154" i="1"/>
  <c r="C155" i="1" l="1"/>
  <c r="B156" i="1"/>
  <c r="D154" i="1"/>
  <c r="F154" i="1" s="1"/>
  <c r="G154" i="1"/>
  <c r="E155" i="1"/>
  <c r="G155" i="1" l="1"/>
  <c r="E156" i="1"/>
  <c r="D155" i="1"/>
  <c r="F155" i="1" s="1"/>
  <c r="B157" i="1"/>
  <c r="C156" i="1"/>
  <c r="B158" i="1" l="1"/>
  <c r="C157" i="1"/>
  <c r="D156" i="1"/>
  <c r="F156" i="1" s="1"/>
  <c r="E157" i="1"/>
  <c r="G156" i="1"/>
  <c r="E158" i="1" l="1"/>
  <c r="D157" i="1"/>
  <c r="F157" i="1" s="1"/>
  <c r="G157" i="1"/>
  <c r="B159" i="1"/>
  <c r="C158" i="1"/>
  <c r="B160" i="1" l="1"/>
  <c r="C159" i="1"/>
  <c r="D158" i="1"/>
  <c r="F158" i="1" s="1"/>
  <c r="E159" i="1"/>
  <c r="G158" i="1"/>
  <c r="D159" i="1" l="1"/>
  <c r="F159" i="1" s="1"/>
  <c r="G159" i="1"/>
  <c r="E160" i="1"/>
  <c r="B161" i="1"/>
  <c r="C160" i="1"/>
  <c r="B162" i="1" l="1"/>
  <c r="C161" i="1"/>
  <c r="D160" i="1"/>
  <c r="F160" i="1" s="1"/>
  <c r="G160" i="1"/>
  <c r="E161" i="1"/>
  <c r="G161" i="1" l="1"/>
  <c r="D161" i="1"/>
  <c r="F161" i="1" s="1"/>
  <c r="E162" i="1"/>
  <c r="B163" i="1"/>
  <c r="C162" i="1"/>
  <c r="B164" i="1" l="1"/>
  <c r="C163" i="1"/>
  <c r="D162" i="1"/>
  <c r="F162" i="1" s="1"/>
  <c r="G162" i="1"/>
  <c r="E163" i="1"/>
  <c r="G163" i="1" l="1"/>
  <c r="E164" i="1"/>
  <c r="D163" i="1"/>
  <c r="F163" i="1" s="1"/>
  <c r="B165" i="1"/>
  <c r="C164" i="1"/>
  <c r="C165" i="1" l="1"/>
  <c r="B166" i="1"/>
  <c r="D164" i="1"/>
  <c r="F164" i="1" s="1"/>
  <c r="E165" i="1"/>
  <c r="G164" i="1"/>
  <c r="E166" i="1" l="1"/>
  <c r="D165" i="1"/>
  <c r="F165" i="1" s="1"/>
  <c r="G165" i="1"/>
  <c r="B167" i="1"/>
  <c r="C166" i="1"/>
  <c r="B168" i="1" l="1"/>
  <c r="C167" i="1"/>
  <c r="D166" i="1"/>
  <c r="F166" i="1" s="1"/>
  <c r="G166" i="1"/>
  <c r="E167" i="1"/>
  <c r="D167" i="1" l="1"/>
  <c r="F167" i="1" s="1"/>
  <c r="E168" i="1"/>
  <c r="G167" i="1"/>
  <c r="B169" i="1"/>
  <c r="C168" i="1"/>
  <c r="C169" i="1" l="1"/>
  <c r="B170" i="1"/>
  <c r="D168" i="1"/>
  <c r="F168" i="1" s="1"/>
  <c r="G168" i="1"/>
  <c r="E169" i="1"/>
  <c r="B171" i="1" l="1"/>
  <c r="C170" i="1"/>
  <c r="E170" i="1"/>
  <c r="G169" i="1"/>
  <c r="D169" i="1"/>
  <c r="F169" i="1" s="1"/>
  <c r="D170" i="1" l="1"/>
  <c r="F170" i="1" s="1"/>
  <c r="E171" i="1"/>
  <c r="G170" i="1"/>
  <c r="C171" i="1"/>
  <c r="B172" i="1"/>
  <c r="B173" i="1" l="1"/>
  <c r="C172" i="1"/>
  <c r="E172" i="1"/>
  <c r="G171" i="1"/>
  <c r="D171" i="1"/>
  <c r="F171" i="1" s="1"/>
  <c r="D172" i="1" l="1"/>
  <c r="F172" i="1" s="1"/>
  <c r="G172" i="1"/>
  <c r="E173" i="1"/>
  <c r="C173" i="1"/>
  <c r="B174" i="1"/>
  <c r="E174" i="1" l="1"/>
  <c r="G173" i="1"/>
  <c r="D173" i="1"/>
  <c r="F173" i="1" s="1"/>
  <c r="B175" i="1"/>
  <c r="C174" i="1"/>
  <c r="C175" i="1" l="1"/>
  <c r="B176" i="1"/>
  <c r="D174" i="1"/>
  <c r="F174" i="1" s="1"/>
  <c r="E175" i="1"/>
  <c r="G174" i="1"/>
  <c r="E176" i="1" l="1"/>
  <c r="G175" i="1"/>
  <c r="D175" i="1"/>
  <c r="F175" i="1" s="1"/>
  <c r="B177" i="1"/>
  <c r="C176" i="1"/>
  <c r="C177" i="1" l="1"/>
  <c r="B178" i="1"/>
  <c r="D176" i="1"/>
  <c r="F176" i="1" s="1"/>
  <c r="G176" i="1"/>
  <c r="E177" i="1"/>
  <c r="B179" i="1" l="1"/>
  <c r="C178" i="1"/>
  <c r="E178" i="1"/>
  <c r="G177" i="1"/>
  <c r="D177" i="1"/>
  <c r="F177" i="1" s="1"/>
  <c r="D178" i="1" l="1"/>
  <c r="F178" i="1" s="1"/>
  <c r="E179" i="1"/>
  <c r="G178" i="1"/>
  <c r="C179" i="1"/>
  <c r="B180" i="1"/>
  <c r="B181" i="1" l="1"/>
  <c r="C180" i="1"/>
  <c r="E180" i="1"/>
  <c r="G179" i="1"/>
  <c r="D179" i="1"/>
  <c r="F179" i="1" s="1"/>
  <c r="D180" i="1" l="1"/>
  <c r="F180" i="1" s="1"/>
  <c r="G180" i="1"/>
  <c r="E181" i="1"/>
  <c r="C181" i="1"/>
  <c r="B182" i="1"/>
  <c r="E182" i="1" l="1"/>
  <c r="G181" i="1"/>
  <c r="D181" i="1"/>
  <c r="F181" i="1" s="1"/>
  <c r="B183" i="1"/>
  <c r="C182" i="1"/>
  <c r="C183" i="1" l="1"/>
  <c r="B184" i="1"/>
  <c r="D182" i="1"/>
  <c r="F182" i="1" s="1"/>
  <c r="E183" i="1"/>
  <c r="G182" i="1"/>
  <c r="E184" i="1" l="1"/>
  <c r="G183" i="1"/>
  <c r="D183" i="1"/>
  <c r="F183" i="1" s="1"/>
  <c r="B185" i="1"/>
  <c r="C184" i="1"/>
  <c r="C185" i="1" l="1"/>
  <c r="B186" i="1"/>
  <c r="D184" i="1"/>
  <c r="F184" i="1" s="1"/>
  <c r="G184" i="1"/>
  <c r="E185" i="1"/>
  <c r="E186" i="1" l="1"/>
  <c r="G185" i="1"/>
  <c r="D185" i="1"/>
  <c r="F185" i="1" s="1"/>
  <c r="B187" i="1"/>
  <c r="C186" i="1"/>
  <c r="C187" i="1" l="1"/>
  <c r="B188" i="1"/>
  <c r="D186" i="1"/>
  <c r="F186" i="1" s="1"/>
  <c r="E187" i="1"/>
  <c r="G186" i="1"/>
  <c r="E188" i="1" l="1"/>
  <c r="G187" i="1"/>
  <c r="D187" i="1"/>
  <c r="F187" i="1" s="1"/>
  <c r="B189" i="1"/>
  <c r="C188" i="1"/>
  <c r="C189" i="1" l="1"/>
  <c r="B190" i="1"/>
  <c r="D188" i="1"/>
  <c r="F188" i="1" s="1"/>
  <c r="G188" i="1"/>
  <c r="E189" i="1"/>
  <c r="B191" i="1" l="1"/>
  <c r="C190" i="1"/>
  <c r="E190" i="1"/>
  <c r="G189" i="1"/>
  <c r="D189" i="1"/>
  <c r="F189" i="1" s="1"/>
  <c r="D190" i="1" l="1"/>
  <c r="F190" i="1" s="1"/>
  <c r="E191" i="1"/>
  <c r="G190" i="1"/>
  <c r="C191" i="1"/>
  <c r="B192" i="1"/>
  <c r="B193" i="1" l="1"/>
  <c r="C192" i="1"/>
  <c r="E192" i="1"/>
  <c r="G191" i="1"/>
  <c r="D191" i="1"/>
  <c r="F191" i="1" s="1"/>
  <c r="D192" i="1" l="1"/>
  <c r="F192" i="1" s="1"/>
  <c r="G192" i="1"/>
  <c r="E193" i="1"/>
  <c r="C193" i="1"/>
  <c r="B194" i="1"/>
  <c r="E194" i="1" l="1"/>
  <c r="G193" i="1"/>
  <c r="D193" i="1"/>
  <c r="F193" i="1" s="1"/>
  <c r="B195" i="1"/>
  <c r="C194" i="1"/>
  <c r="C195" i="1" l="1"/>
  <c r="B196" i="1"/>
  <c r="D194" i="1"/>
  <c r="F194" i="1" s="1"/>
  <c r="E195" i="1"/>
  <c r="G194" i="1"/>
  <c r="E196" i="1" l="1"/>
  <c r="G195" i="1"/>
  <c r="D195" i="1"/>
  <c r="F195" i="1" s="1"/>
  <c r="B197" i="1"/>
  <c r="C196" i="1"/>
  <c r="C197" i="1" l="1"/>
  <c r="B198" i="1"/>
  <c r="D196" i="1"/>
  <c r="F196" i="1" s="1"/>
  <c r="G196" i="1"/>
  <c r="E197" i="1"/>
  <c r="B199" i="1" l="1"/>
  <c r="C198" i="1"/>
  <c r="E198" i="1"/>
  <c r="G197" i="1"/>
  <c r="D197" i="1"/>
  <c r="F197" i="1" s="1"/>
  <c r="D198" i="1" l="1"/>
  <c r="F198" i="1" s="1"/>
  <c r="E199" i="1"/>
  <c r="G198" i="1"/>
  <c r="C199" i="1"/>
  <c r="B200" i="1"/>
  <c r="B201" i="1" l="1"/>
  <c r="C200" i="1"/>
  <c r="E200" i="1"/>
  <c r="G199" i="1"/>
  <c r="D199" i="1"/>
  <c r="F199" i="1" s="1"/>
  <c r="D200" i="1" l="1"/>
  <c r="F200" i="1" s="1"/>
  <c r="G200" i="1"/>
  <c r="E201" i="1"/>
  <c r="C201" i="1"/>
  <c r="B202" i="1"/>
  <c r="E202" i="1" l="1"/>
  <c r="G201" i="1"/>
  <c r="D201" i="1"/>
  <c r="F201" i="1" s="1"/>
  <c r="B203" i="1"/>
  <c r="C202" i="1"/>
  <c r="C203" i="1" l="1"/>
  <c r="B204" i="1"/>
  <c r="D202" i="1"/>
  <c r="F202" i="1" s="1"/>
  <c r="E203" i="1"/>
  <c r="G202" i="1"/>
  <c r="E204" i="1" l="1"/>
  <c r="G203" i="1"/>
  <c r="D203" i="1"/>
  <c r="F203" i="1" s="1"/>
  <c r="B205" i="1"/>
  <c r="C204" i="1"/>
  <c r="C205" i="1" l="1"/>
  <c r="B206" i="1"/>
  <c r="D204" i="1"/>
  <c r="F204" i="1" s="1"/>
  <c r="G204" i="1"/>
  <c r="E205" i="1"/>
  <c r="B207" i="1" l="1"/>
  <c r="C206" i="1"/>
  <c r="E206" i="1"/>
  <c r="G205" i="1"/>
  <c r="D205" i="1"/>
  <c r="F205" i="1" s="1"/>
  <c r="D206" i="1" l="1"/>
  <c r="F206" i="1" s="1"/>
  <c r="E207" i="1"/>
  <c r="G206" i="1"/>
  <c r="C207" i="1"/>
  <c r="B208" i="1"/>
  <c r="B209" i="1" l="1"/>
  <c r="C208" i="1"/>
  <c r="E208" i="1"/>
  <c r="G207" i="1"/>
  <c r="D207" i="1"/>
  <c r="F207" i="1" s="1"/>
  <c r="D208" i="1" l="1"/>
  <c r="F208" i="1" s="1"/>
  <c r="G208" i="1"/>
  <c r="E209" i="1"/>
  <c r="C209" i="1"/>
  <c r="B210" i="1"/>
  <c r="B211" i="1" l="1"/>
  <c r="C210" i="1"/>
  <c r="E210" i="1"/>
  <c r="G209" i="1"/>
  <c r="D209" i="1"/>
  <c r="F209" i="1" s="1"/>
  <c r="D210" i="1" l="1"/>
  <c r="F210" i="1" s="1"/>
  <c r="E211" i="1"/>
  <c r="G210" i="1"/>
  <c r="C211" i="1"/>
  <c r="B212" i="1"/>
  <c r="B213" i="1" l="1"/>
  <c r="C212" i="1"/>
  <c r="E212" i="1"/>
  <c r="G211" i="1"/>
  <c r="D211" i="1"/>
  <c r="F211" i="1" s="1"/>
  <c r="D212" i="1" l="1"/>
  <c r="F212" i="1" s="1"/>
  <c r="G212" i="1"/>
  <c r="E213" i="1"/>
  <c r="C213" i="1"/>
  <c r="B214" i="1"/>
  <c r="E214" i="1" l="1"/>
  <c r="G213" i="1"/>
  <c r="D213" i="1"/>
  <c r="F213" i="1" s="1"/>
  <c r="B215" i="1"/>
  <c r="C214" i="1"/>
  <c r="C215" i="1" l="1"/>
  <c r="B216" i="1"/>
  <c r="D214" i="1"/>
  <c r="F214" i="1" s="1"/>
  <c r="E215" i="1"/>
  <c r="G214" i="1"/>
  <c r="E216" i="1" l="1"/>
  <c r="G215" i="1"/>
  <c r="D215" i="1"/>
  <c r="F215" i="1" s="1"/>
  <c r="B217" i="1"/>
  <c r="C216" i="1"/>
  <c r="B218" i="1" l="1"/>
  <c r="C217" i="1"/>
  <c r="E217" i="1"/>
  <c r="D216" i="1"/>
  <c r="F216" i="1" s="1"/>
  <c r="G216" i="1"/>
  <c r="D217" i="1" l="1"/>
  <c r="F217" i="1" s="1"/>
  <c r="E218" i="1"/>
  <c r="G217" i="1"/>
  <c r="B219" i="1"/>
  <c r="C218" i="1"/>
  <c r="B220" i="1" l="1"/>
  <c r="C219" i="1"/>
  <c r="D218" i="1"/>
  <c r="F218" i="1" s="1"/>
  <c r="G218" i="1"/>
  <c r="E219" i="1"/>
  <c r="D219" i="1" l="1"/>
  <c r="F219" i="1" s="1"/>
  <c r="G219" i="1"/>
  <c r="E220" i="1"/>
  <c r="B221" i="1"/>
  <c r="C220" i="1"/>
  <c r="B222" i="1" l="1"/>
  <c r="C221" i="1"/>
  <c r="G220" i="1"/>
  <c r="D220" i="1"/>
  <c r="F220" i="1" s="1"/>
  <c r="E221" i="1"/>
  <c r="D221" i="1" l="1"/>
  <c r="F221" i="1" s="1"/>
  <c r="G221" i="1"/>
  <c r="E222" i="1"/>
  <c r="C222" i="1"/>
  <c r="B223" i="1"/>
  <c r="G222" i="1" l="1"/>
  <c r="E223" i="1"/>
  <c r="D222" i="1"/>
  <c r="F222" i="1" s="1"/>
  <c r="B224" i="1"/>
  <c r="C223" i="1"/>
  <c r="C224" i="1" l="1"/>
  <c r="B225" i="1"/>
  <c r="D223" i="1"/>
  <c r="F223" i="1" s="1"/>
  <c r="E224" i="1"/>
  <c r="G223" i="1"/>
  <c r="E225" i="1" l="1"/>
  <c r="D224" i="1"/>
  <c r="F224" i="1" s="1"/>
  <c r="G224" i="1"/>
  <c r="B226" i="1"/>
  <c r="C225" i="1"/>
  <c r="B227" i="1" l="1"/>
  <c r="C226" i="1"/>
  <c r="D225" i="1"/>
  <c r="F225" i="1" s="1"/>
  <c r="G225" i="1"/>
  <c r="E226" i="1"/>
  <c r="D226" i="1" l="1"/>
  <c r="F226" i="1" s="1"/>
  <c r="E227" i="1"/>
  <c r="G226" i="1"/>
  <c r="B228" i="1"/>
  <c r="C227" i="1"/>
  <c r="B229" i="1" l="1"/>
  <c r="C228" i="1"/>
  <c r="D227" i="1"/>
  <c r="F227" i="1" s="1"/>
  <c r="G227" i="1"/>
  <c r="E228" i="1"/>
  <c r="G228" i="1" l="1"/>
  <c r="E229" i="1"/>
  <c r="D228" i="1"/>
  <c r="F228" i="1" s="1"/>
  <c r="B230" i="1"/>
  <c r="C229" i="1"/>
  <c r="B231" i="1" l="1"/>
  <c r="C230" i="1"/>
  <c r="D229" i="1"/>
  <c r="F229" i="1" s="1"/>
  <c r="G229" i="1"/>
  <c r="E230" i="1"/>
  <c r="G230" i="1" l="1"/>
  <c r="E231" i="1"/>
  <c r="D230" i="1"/>
  <c r="F230" i="1" s="1"/>
  <c r="B232" i="1"/>
  <c r="C231" i="1"/>
  <c r="B233" i="1" l="1"/>
  <c r="C232" i="1"/>
  <c r="D231" i="1"/>
  <c r="F231" i="1" s="1"/>
  <c r="E232" i="1"/>
  <c r="G231" i="1"/>
  <c r="E233" i="1" l="1"/>
  <c r="D232" i="1"/>
  <c r="F232" i="1" s="1"/>
  <c r="G232" i="1"/>
  <c r="B234" i="1"/>
  <c r="C233" i="1"/>
  <c r="B235" i="1" l="1"/>
  <c r="C234" i="1"/>
  <c r="D233" i="1"/>
  <c r="F233" i="1" s="1"/>
  <c r="E234" i="1"/>
  <c r="G233" i="1"/>
  <c r="D234" i="1" l="1"/>
  <c r="F234" i="1" s="1"/>
  <c r="G234" i="1"/>
  <c r="E235" i="1"/>
  <c r="B236" i="1"/>
  <c r="C235" i="1"/>
  <c r="B237" i="1" l="1"/>
  <c r="C236" i="1"/>
  <c r="D235" i="1"/>
  <c r="F235" i="1" s="1"/>
  <c r="G235" i="1"/>
  <c r="E236" i="1"/>
  <c r="G236" i="1" l="1"/>
  <c r="D236" i="1"/>
  <c r="F236" i="1" s="1"/>
  <c r="E237" i="1"/>
  <c r="B238" i="1"/>
  <c r="C237" i="1"/>
  <c r="C238" i="1" l="1"/>
  <c r="B239" i="1"/>
  <c r="D237" i="1"/>
  <c r="F237" i="1" s="1"/>
  <c r="G237" i="1"/>
  <c r="E238" i="1"/>
  <c r="B240" i="1" l="1"/>
  <c r="C239" i="1"/>
  <c r="G238" i="1"/>
  <c r="E239" i="1"/>
  <c r="D238" i="1"/>
  <c r="F238" i="1" s="1"/>
  <c r="D239" i="1" l="1"/>
  <c r="F239" i="1" s="1"/>
  <c r="E240" i="1"/>
  <c r="G239" i="1"/>
  <c r="C240" i="1"/>
  <c r="B241" i="1"/>
  <c r="B242" i="1" l="1"/>
  <c r="C241" i="1"/>
  <c r="E241" i="1"/>
  <c r="D240" i="1"/>
  <c r="F240" i="1" s="1"/>
  <c r="G240" i="1"/>
  <c r="D241" i="1" l="1"/>
  <c r="F241" i="1" s="1"/>
  <c r="G241" i="1"/>
  <c r="E242" i="1"/>
  <c r="B243" i="1"/>
  <c r="C242" i="1"/>
  <c r="B244" i="1" l="1"/>
  <c r="C243" i="1"/>
  <c r="D242" i="1"/>
  <c r="F242" i="1" s="1"/>
  <c r="E243" i="1"/>
  <c r="G242" i="1"/>
  <c r="D243" i="1" l="1"/>
  <c r="F243" i="1" s="1"/>
  <c r="G243" i="1"/>
  <c r="E244" i="1"/>
  <c r="B245" i="1"/>
  <c r="C244" i="1"/>
  <c r="B246" i="1" l="1"/>
  <c r="C245" i="1"/>
  <c r="G244" i="1"/>
  <c r="E245" i="1"/>
  <c r="D244" i="1"/>
  <c r="F244" i="1" s="1"/>
  <c r="D245" i="1" l="1"/>
  <c r="F245" i="1" s="1"/>
  <c r="G245" i="1"/>
  <c r="E246" i="1"/>
  <c r="B247" i="1"/>
  <c r="C246" i="1"/>
  <c r="G246" i="1" l="1"/>
  <c r="E247" i="1"/>
  <c r="D246" i="1"/>
  <c r="F246" i="1" s="1"/>
  <c r="B248" i="1"/>
  <c r="C247" i="1"/>
  <c r="B249" i="1" l="1"/>
  <c r="C248" i="1"/>
  <c r="D247" i="1"/>
  <c r="F247" i="1" s="1"/>
  <c r="E248" i="1"/>
  <c r="G247" i="1"/>
  <c r="E249" i="1" l="1"/>
  <c r="D248" i="1"/>
  <c r="F248" i="1" s="1"/>
  <c r="G248" i="1"/>
  <c r="B250" i="1"/>
  <c r="C249" i="1"/>
  <c r="B251" i="1" l="1"/>
  <c r="C250" i="1"/>
  <c r="D249" i="1"/>
  <c r="F249" i="1" s="1"/>
  <c r="E250" i="1"/>
  <c r="G249" i="1"/>
  <c r="D250" i="1" l="1"/>
  <c r="F250" i="1" s="1"/>
  <c r="G250" i="1"/>
  <c r="E251" i="1"/>
  <c r="B252" i="1"/>
  <c r="C251" i="1"/>
  <c r="D251" i="1" l="1"/>
  <c r="F251" i="1" s="1"/>
  <c r="G251" i="1"/>
  <c r="E252" i="1"/>
  <c r="B253" i="1"/>
  <c r="C252" i="1"/>
  <c r="B254" i="1" l="1"/>
  <c r="C253" i="1"/>
  <c r="G252" i="1"/>
  <c r="D252" i="1"/>
  <c r="F252" i="1" s="1"/>
  <c r="E253" i="1"/>
  <c r="D253" i="1" l="1"/>
  <c r="F253" i="1" s="1"/>
  <c r="G253" i="1"/>
  <c r="E254" i="1"/>
  <c r="C254" i="1"/>
  <c r="B255" i="1"/>
  <c r="E255" i="1" l="1"/>
  <c r="G254" i="1"/>
  <c r="D254" i="1"/>
  <c r="F254" i="1" s="1"/>
  <c r="B256" i="1"/>
  <c r="C255" i="1"/>
  <c r="C256" i="1" l="1"/>
  <c r="B257" i="1"/>
  <c r="D255" i="1"/>
  <c r="F255" i="1" s="1"/>
  <c r="G255" i="1"/>
  <c r="E256" i="1"/>
  <c r="B258" i="1" l="1"/>
  <c r="C257" i="1"/>
  <c r="E257" i="1"/>
  <c r="G256" i="1"/>
  <c r="D256" i="1"/>
  <c r="F256" i="1" s="1"/>
  <c r="D257" i="1" l="1"/>
  <c r="F257" i="1" s="1"/>
  <c r="E258" i="1"/>
  <c r="G257" i="1"/>
  <c r="C258" i="1"/>
  <c r="B259" i="1"/>
  <c r="B260" i="1" l="1"/>
  <c r="C259" i="1"/>
  <c r="E259" i="1"/>
  <c r="G258" i="1"/>
  <c r="D258" i="1"/>
  <c r="F258" i="1" s="1"/>
  <c r="D259" i="1" l="1"/>
  <c r="F259" i="1" s="1"/>
  <c r="G259" i="1"/>
  <c r="E260" i="1"/>
  <c r="C260" i="1"/>
  <c r="B261" i="1"/>
  <c r="E261" i="1" l="1"/>
  <c r="G260" i="1"/>
  <c r="D260" i="1"/>
  <c r="F260" i="1" s="1"/>
  <c r="B262" i="1"/>
  <c r="C261" i="1"/>
  <c r="C262" i="1" l="1"/>
  <c r="B263" i="1"/>
  <c r="D261" i="1"/>
  <c r="F261" i="1" s="1"/>
  <c r="E262" i="1"/>
  <c r="G261" i="1"/>
  <c r="E263" i="1" l="1"/>
  <c r="G262" i="1"/>
  <c r="D262" i="1"/>
  <c r="F262" i="1" s="1"/>
  <c r="B264" i="1"/>
  <c r="C263" i="1"/>
  <c r="C264" i="1" l="1"/>
  <c r="B265" i="1"/>
  <c r="D263" i="1"/>
  <c r="F263" i="1" s="1"/>
  <c r="G263" i="1"/>
  <c r="E264" i="1"/>
  <c r="B266" i="1" l="1"/>
  <c r="C265" i="1"/>
  <c r="E265" i="1"/>
  <c r="G264" i="1"/>
  <c r="D264" i="1"/>
  <c r="F264" i="1" s="1"/>
  <c r="D265" i="1" l="1"/>
  <c r="F265" i="1" s="1"/>
  <c r="E266" i="1"/>
  <c r="G265" i="1"/>
  <c r="C266" i="1"/>
  <c r="B267" i="1"/>
  <c r="B268" i="1" l="1"/>
  <c r="C267" i="1"/>
  <c r="E267" i="1"/>
  <c r="G266" i="1"/>
  <c r="D266" i="1"/>
  <c r="F266" i="1" s="1"/>
  <c r="D267" i="1" l="1"/>
  <c r="F267" i="1" s="1"/>
  <c r="G267" i="1"/>
  <c r="E268" i="1"/>
  <c r="C268" i="1"/>
  <c r="B269" i="1"/>
  <c r="E269" i="1" l="1"/>
  <c r="G268" i="1"/>
  <c r="D268" i="1"/>
  <c r="F268" i="1" s="1"/>
  <c r="B270" i="1"/>
  <c r="C269" i="1"/>
  <c r="C270" i="1" l="1"/>
  <c r="B271" i="1"/>
  <c r="D269" i="1"/>
  <c r="F269" i="1" s="1"/>
  <c r="E270" i="1"/>
  <c r="G269" i="1"/>
  <c r="E271" i="1" l="1"/>
  <c r="G270" i="1"/>
  <c r="D270" i="1"/>
  <c r="F270" i="1" s="1"/>
  <c r="B272" i="1"/>
  <c r="C271" i="1"/>
  <c r="C272" i="1" l="1"/>
  <c r="B273" i="1"/>
  <c r="D271" i="1"/>
  <c r="F271" i="1" s="1"/>
  <c r="G271" i="1"/>
  <c r="E272" i="1"/>
  <c r="B274" i="1" l="1"/>
  <c r="C273" i="1"/>
  <c r="E273" i="1"/>
  <c r="G272" i="1"/>
  <c r="D272" i="1"/>
  <c r="F272" i="1" s="1"/>
  <c r="D273" i="1" l="1"/>
  <c r="F273" i="1" s="1"/>
  <c r="E274" i="1"/>
  <c r="G273" i="1"/>
  <c r="C274" i="1"/>
  <c r="B275" i="1"/>
  <c r="B276" i="1" l="1"/>
  <c r="C275" i="1"/>
  <c r="E275" i="1"/>
  <c r="G274" i="1"/>
  <c r="D274" i="1"/>
  <c r="F274" i="1" s="1"/>
  <c r="C276" i="1" l="1"/>
  <c r="B277" i="1"/>
  <c r="D275" i="1"/>
  <c r="F275" i="1" s="1"/>
  <c r="G275" i="1"/>
  <c r="E276" i="1"/>
  <c r="B278" i="1" l="1"/>
  <c r="C277" i="1"/>
  <c r="E277" i="1"/>
  <c r="G276" i="1"/>
  <c r="D276" i="1"/>
  <c r="F276" i="1" s="1"/>
  <c r="D277" i="1" l="1"/>
  <c r="F277" i="1" s="1"/>
  <c r="E278" i="1"/>
  <c r="G277" i="1"/>
  <c r="C278" i="1"/>
  <c r="B279" i="1"/>
  <c r="E279" i="1" l="1"/>
  <c r="G278" i="1"/>
  <c r="D278" i="1"/>
  <c r="F278" i="1" s="1"/>
  <c r="B280" i="1"/>
  <c r="C279" i="1"/>
  <c r="C280" i="1" l="1"/>
  <c r="B281" i="1"/>
  <c r="D279" i="1"/>
  <c r="F279" i="1" s="1"/>
  <c r="G279" i="1"/>
  <c r="E280" i="1"/>
  <c r="B282" i="1" l="1"/>
  <c r="C281" i="1"/>
  <c r="E281" i="1"/>
  <c r="G280" i="1"/>
  <c r="D280" i="1"/>
  <c r="F280" i="1" s="1"/>
  <c r="D281" i="1" l="1"/>
  <c r="F281" i="1" s="1"/>
  <c r="E282" i="1"/>
  <c r="G281" i="1"/>
  <c r="C282" i="1"/>
  <c r="B283" i="1"/>
  <c r="E283" i="1" l="1"/>
  <c r="G282" i="1"/>
  <c r="D282" i="1"/>
  <c r="F282" i="1" s="1"/>
  <c r="B284" i="1"/>
  <c r="C283" i="1"/>
  <c r="C284" i="1" l="1"/>
  <c r="B285" i="1"/>
  <c r="D283" i="1"/>
  <c r="F283" i="1" s="1"/>
  <c r="G283" i="1"/>
  <c r="E284" i="1"/>
  <c r="B286" i="1" l="1"/>
  <c r="C285" i="1"/>
  <c r="E285" i="1"/>
  <c r="G284" i="1"/>
  <c r="D284" i="1"/>
  <c r="F284" i="1" s="1"/>
  <c r="C286" i="1" l="1"/>
  <c r="B287" i="1"/>
  <c r="D285" i="1"/>
  <c r="F285" i="1" s="1"/>
  <c r="E286" i="1"/>
  <c r="G285" i="1"/>
  <c r="E287" i="1" l="1"/>
  <c r="G286" i="1"/>
  <c r="D286" i="1"/>
  <c r="F286" i="1" s="1"/>
  <c r="B288" i="1"/>
  <c r="C287" i="1"/>
  <c r="C288" i="1" l="1"/>
  <c r="B289" i="1"/>
  <c r="D287" i="1"/>
  <c r="F287" i="1" s="1"/>
  <c r="G287" i="1"/>
  <c r="E288" i="1"/>
  <c r="B290" i="1" l="1"/>
  <c r="C289" i="1"/>
  <c r="E289" i="1"/>
  <c r="G288" i="1"/>
  <c r="D288" i="1"/>
  <c r="F288" i="1" s="1"/>
  <c r="D289" i="1" l="1"/>
  <c r="F289" i="1" s="1"/>
  <c r="E290" i="1"/>
  <c r="G289" i="1"/>
  <c r="C290" i="1"/>
  <c r="B291" i="1"/>
  <c r="E291" i="1" l="1"/>
  <c r="G290" i="1"/>
  <c r="D290" i="1"/>
  <c r="F290" i="1" s="1"/>
  <c r="B292" i="1"/>
  <c r="C291" i="1"/>
  <c r="C292" i="1" l="1"/>
  <c r="B293" i="1"/>
  <c r="D291" i="1"/>
  <c r="F291" i="1" s="1"/>
  <c r="G291" i="1"/>
  <c r="E292" i="1"/>
  <c r="B294" i="1" l="1"/>
  <c r="C293" i="1"/>
  <c r="E293" i="1"/>
  <c r="G292" i="1"/>
  <c r="D292" i="1"/>
  <c r="F292" i="1" s="1"/>
  <c r="D293" i="1" l="1"/>
  <c r="F293" i="1" s="1"/>
  <c r="E294" i="1"/>
  <c r="G293" i="1"/>
  <c r="C294" i="1"/>
  <c r="B295" i="1"/>
  <c r="B296" i="1" l="1"/>
  <c r="C295" i="1"/>
  <c r="E295" i="1"/>
  <c r="G294" i="1"/>
  <c r="D294" i="1"/>
  <c r="F294" i="1" s="1"/>
  <c r="D295" i="1" l="1"/>
  <c r="F295" i="1" s="1"/>
  <c r="G295" i="1"/>
  <c r="E296" i="1"/>
  <c r="C296" i="1"/>
  <c r="B297" i="1"/>
  <c r="E297" i="1" l="1"/>
  <c r="G296" i="1"/>
  <c r="D296" i="1"/>
  <c r="F296" i="1" s="1"/>
  <c r="B298" i="1"/>
  <c r="C297" i="1"/>
  <c r="C298" i="1" l="1"/>
  <c r="B299" i="1"/>
  <c r="D297" i="1"/>
  <c r="F297" i="1" s="1"/>
  <c r="E298" i="1"/>
  <c r="G297" i="1"/>
  <c r="G298" i="1" l="1"/>
  <c r="E299" i="1"/>
  <c r="D298" i="1"/>
  <c r="F298" i="1" s="1"/>
  <c r="C299" i="1"/>
  <c r="B300" i="1"/>
  <c r="C300" i="1" l="1"/>
  <c r="B301" i="1"/>
  <c r="E300" i="1"/>
  <c r="G299" i="1"/>
  <c r="D299" i="1"/>
  <c r="F299" i="1" s="1"/>
  <c r="E301" i="1" l="1"/>
  <c r="D300" i="1"/>
  <c r="F300" i="1" s="1"/>
  <c r="G300" i="1"/>
  <c r="C301" i="1"/>
  <c r="B302" i="1"/>
  <c r="C302" i="1" l="1"/>
  <c r="B303" i="1"/>
  <c r="E302" i="1"/>
  <c r="G301" i="1"/>
  <c r="D301" i="1"/>
  <c r="F301" i="1" s="1"/>
  <c r="D302" i="1" l="1"/>
  <c r="F302" i="1" s="1"/>
  <c r="E303" i="1"/>
  <c r="G302" i="1"/>
  <c r="B304" i="1"/>
  <c r="C303" i="1"/>
  <c r="D303" i="1" l="1"/>
  <c r="F303" i="1" s="1"/>
  <c r="E304" i="1"/>
  <c r="G303" i="1"/>
  <c r="B305" i="1"/>
  <c r="C304" i="1"/>
  <c r="G304" i="1" l="1"/>
  <c r="D304" i="1"/>
  <c r="F304" i="1" s="1"/>
  <c r="E305" i="1"/>
  <c r="B306" i="1"/>
  <c r="C305" i="1"/>
  <c r="D305" i="1" l="1"/>
  <c r="F305" i="1" s="1"/>
  <c r="E306" i="1"/>
  <c r="G305" i="1"/>
  <c r="C306" i="1"/>
  <c r="B307" i="1"/>
  <c r="D306" i="1" l="1"/>
  <c r="F306" i="1" s="1"/>
  <c r="E307" i="1"/>
  <c r="G306" i="1"/>
  <c r="B308" i="1"/>
  <c r="C307" i="1"/>
  <c r="D307" i="1" l="1"/>
  <c r="F307" i="1" s="1"/>
  <c r="E308" i="1"/>
  <c r="G307" i="1"/>
  <c r="B309" i="1"/>
  <c r="C308" i="1"/>
  <c r="B310" i="1" l="1"/>
  <c r="C309" i="1"/>
  <c r="G308" i="1"/>
  <c r="E309" i="1"/>
  <c r="D308" i="1"/>
  <c r="F308" i="1" s="1"/>
  <c r="D309" i="1" l="1"/>
  <c r="F309" i="1" s="1"/>
  <c r="E310" i="1"/>
  <c r="G309" i="1"/>
  <c r="C310" i="1"/>
  <c r="B311" i="1"/>
  <c r="D310" i="1" l="1"/>
  <c r="F310" i="1" s="1"/>
  <c r="E311" i="1"/>
  <c r="G310" i="1"/>
  <c r="B312" i="1"/>
  <c r="C311" i="1"/>
  <c r="D311" i="1" l="1"/>
  <c r="F311" i="1" s="1"/>
  <c r="E312" i="1"/>
  <c r="G311" i="1"/>
  <c r="B313" i="1"/>
  <c r="C312" i="1"/>
  <c r="G312" i="1" l="1"/>
  <c r="D312" i="1"/>
  <c r="F312" i="1" s="1"/>
  <c r="E313" i="1"/>
  <c r="B314" i="1"/>
  <c r="C313" i="1"/>
  <c r="C314" i="1" l="1"/>
  <c r="B315" i="1"/>
  <c r="D313" i="1"/>
  <c r="F313" i="1" s="1"/>
  <c r="E314" i="1"/>
  <c r="G313" i="1"/>
  <c r="D314" i="1" l="1"/>
  <c r="F314" i="1" s="1"/>
  <c r="E315" i="1"/>
  <c r="G314" i="1"/>
  <c r="B316" i="1"/>
  <c r="C315" i="1"/>
  <c r="B317" i="1" l="1"/>
  <c r="C316" i="1"/>
  <c r="D315" i="1"/>
  <c r="F315" i="1" s="1"/>
  <c r="E316" i="1"/>
  <c r="G315" i="1"/>
  <c r="G316" i="1" l="1"/>
  <c r="E317" i="1"/>
  <c r="D316" i="1"/>
  <c r="F316" i="1" s="1"/>
  <c r="B318" i="1"/>
  <c r="C317" i="1"/>
  <c r="C318" i="1" l="1"/>
  <c r="B319" i="1"/>
  <c r="D317" i="1"/>
  <c r="F317" i="1" s="1"/>
  <c r="E318" i="1"/>
  <c r="G317" i="1"/>
  <c r="B320" i="1" l="1"/>
  <c r="C319" i="1"/>
  <c r="D318" i="1"/>
  <c r="F318" i="1" s="1"/>
  <c r="E319" i="1"/>
  <c r="G318" i="1"/>
  <c r="D319" i="1" l="1"/>
  <c r="F319" i="1" s="1"/>
  <c r="E320" i="1"/>
  <c r="G319" i="1"/>
  <c r="B321" i="1"/>
  <c r="C320" i="1"/>
  <c r="B322" i="1" l="1"/>
  <c r="C321" i="1"/>
  <c r="G320" i="1"/>
  <c r="D320" i="1"/>
  <c r="F320" i="1" s="1"/>
  <c r="E321" i="1"/>
  <c r="D321" i="1" l="1"/>
  <c r="F321" i="1" s="1"/>
  <c r="G321" i="1"/>
  <c r="E322" i="1"/>
  <c r="C322" i="1"/>
  <c r="B323" i="1"/>
  <c r="E323" i="1" l="1"/>
  <c r="G322" i="1"/>
  <c r="D322" i="1"/>
  <c r="F322" i="1" s="1"/>
  <c r="B324" i="1"/>
  <c r="C323" i="1"/>
  <c r="C324" i="1" l="1"/>
  <c r="B325" i="1"/>
  <c r="G323" i="1"/>
  <c r="E324" i="1"/>
  <c r="D323" i="1"/>
  <c r="F323" i="1" s="1"/>
  <c r="E325" i="1" l="1"/>
  <c r="G324" i="1"/>
  <c r="D324" i="1"/>
  <c r="F324" i="1" s="1"/>
  <c r="B326" i="1"/>
  <c r="C325" i="1"/>
  <c r="C326" i="1" l="1"/>
  <c r="B327" i="1"/>
  <c r="E326" i="1"/>
  <c r="D325" i="1"/>
  <c r="F325" i="1" s="1"/>
  <c r="G325" i="1"/>
  <c r="E327" i="1" l="1"/>
  <c r="G326" i="1"/>
  <c r="D326" i="1"/>
  <c r="F326" i="1" s="1"/>
  <c r="B328" i="1"/>
  <c r="C327" i="1"/>
  <c r="C328" i="1" l="1"/>
  <c r="B329" i="1"/>
  <c r="D327" i="1"/>
  <c r="F327" i="1" s="1"/>
  <c r="G327" i="1"/>
  <c r="E328" i="1"/>
  <c r="B330" i="1" l="1"/>
  <c r="C329" i="1"/>
  <c r="E329" i="1"/>
  <c r="G328" i="1"/>
  <c r="D328" i="1"/>
  <c r="F328" i="1" s="1"/>
  <c r="G329" i="1" l="1"/>
  <c r="D329" i="1"/>
  <c r="F329" i="1" s="1"/>
  <c r="E330" i="1"/>
  <c r="C330" i="1"/>
  <c r="B331" i="1"/>
  <c r="C331" i="1" l="1"/>
  <c r="B332" i="1"/>
  <c r="E331" i="1"/>
  <c r="G330" i="1"/>
  <c r="D330" i="1"/>
  <c r="F330" i="1" s="1"/>
  <c r="G331" i="1" l="1"/>
  <c r="E332" i="1"/>
  <c r="D331" i="1"/>
  <c r="F331" i="1" s="1"/>
  <c r="C332" i="1"/>
  <c r="B333" i="1"/>
  <c r="C333" i="1" l="1"/>
  <c r="B334" i="1"/>
  <c r="E333" i="1"/>
  <c r="G332" i="1"/>
  <c r="D332" i="1"/>
  <c r="F332" i="1" s="1"/>
  <c r="E334" i="1" l="1"/>
  <c r="D333" i="1"/>
  <c r="F333" i="1" s="1"/>
  <c r="G333" i="1"/>
  <c r="C334" i="1"/>
  <c r="B335" i="1"/>
  <c r="B336" i="1" l="1"/>
  <c r="C335" i="1"/>
  <c r="E335" i="1"/>
  <c r="G334" i="1"/>
  <c r="D334" i="1"/>
  <c r="F334" i="1" s="1"/>
  <c r="D335" i="1" l="1"/>
  <c r="F335" i="1" s="1"/>
  <c r="E336" i="1"/>
  <c r="G335" i="1"/>
  <c r="C336" i="1"/>
  <c r="B337" i="1"/>
  <c r="B338" i="1" l="1"/>
  <c r="C337" i="1"/>
  <c r="E337" i="1"/>
  <c r="G336" i="1"/>
  <c r="D336" i="1"/>
  <c r="F336" i="1" s="1"/>
  <c r="C338" i="1" l="1"/>
  <c r="B339" i="1"/>
  <c r="G337" i="1"/>
  <c r="E338" i="1"/>
  <c r="D337" i="1"/>
  <c r="F337" i="1" s="1"/>
  <c r="E339" i="1" l="1"/>
  <c r="G338" i="1"/>
  <c r="D338" i="1"/>
  <c r="F338" i="1" s="1"/>
  <c r="B340" i="1"/>
  <c r="C339" i="1"/>
  <c r="C340" i="1" l="1"/>
  <c r="B341" i="1"/>
  <c r="G339" i="1"/>
  <c r="E340" i="1"/>
  <c r="D339" i="1"/>
  <c r="F339" i="1" s="1"/>
  <c r="E341" i="1" l="1"/>
  <c r="G340" i="1"/>
  <c r="D340" i="1"/>
  <c r="F340" i="1" s="1"/>
  <c r="B342" i="1"/>
  <c r="C341" i="1"/>
  <c r="C342" i="1" l="1"/>
  <c r="B343" i="1"/>
  <c r="E342" i="1"/>
  <c r="D341" i="1"/>
  <c r="F341" i="1" s="1"/>
  <c r="G341" i="1"/>
  <c r="E343" i="1" l="1"/>
  <c r="G342" i="1"/>
  <c r="D342" i="1"/>
  <c r="F342" i="1" s="1"/>
  <c r="B344" i="1"/>
  <c r="C343" i="1"/>
  <c r="C344" i="1" l="1"/>
  <c r="B345" i="1"/>
  <c r="D343" i="1"/>
  <c r="F343" i="1" s="1"/>
  <c r="G343" i="1"/>
  <c r="E344" i="1"/>
  <c r="B346" i="1" l="1"/>
  <c r="C345" i="1"/>
  <c r="E345" i="1"/>
  <c r="G344" i="1"/>
  <c r="D344" i="1"/>
  <c r="F344" i="1" s="1"/>
  <c r="G345" i="1" l="1"/>
  <c r="D345" i="1"/>
  <c r="F345" i="1" s="1"/>
  <c r="E346" i="1"/>
  <c r="C346" i="1"/>
  <c r="B347" i="1"/>
  <c r="E347" i="1" l="1"/>
  <c r="G346" i="1"/>
  <c r="D346" i="1"/>
  <c r="F346" i="1" s="1"/>
  <c r="C347" i="1"/>
  <c r="B348" i="1"/>
  <c r="C348" i="1" l="1"/>
  <c r="B349" i="1"/>
  <c r="G347" i="1"/>
  <c r="E348" i="1"/>
  <c r="D347" i="1"/>
  <c r="F347" i="1" s="1"/>
  <c r="E349" i="1" l="1"/>
  <c r="G348" i="1"/>
  <c r="D348" i="1"/>
  <c r="F348" i="1" s="1"/>
  <c r="C349" i="1"/>
  <c r="B350" i="1"/>
  <c r="B351" i="1" l="1"/>
  <c r="C350" i="1"/>
  <c r="E350" i="1"/>
  <c r="D349" i="1"/>
  <c r="F349" i="1" s="1"/>
  <c r="G349" i="1"/>
  <c r="D350" i="1" l="1"/>
  <c r="F350" i="1" s="1"/>
  <c r="E351" i="1"/>
  <c r="G350" i="1"/>
  <c r="B352" i="1"/>
  <c r="C351" i="1"/>
  <c r="B353" i="1" l="1"/>
  <c r="C352" i="1"/>
  <c r="D351" i="1"/>
  <c r="F351" i="1" s="1"/>
  <c r="E352" i="1"/>
  <c r="G351" i="1"/>
  <c r="D352" i="1" l="1"/>
  <c r="F352" i="1" s="1"/>
  <c r="G352" i="1"/>
  <c r="E353" i="1"/>
  <c r="B354" i="1"/>
  <c r="C353" i="1"/>
  <c r="D353" i="1" l="1"/>
  <c r="F353" i="1" s="1"/>
  <c r="E354" i="1"/>
  <c r="G353" i="1"/>
  <c r="B355" i="1"/>
  <c r="C354" i="1"/>
  <c r="B356" i="1" l="1"/>
  <c r="C355" i="1"/>
  <c r="D354" i="1"/>
  <c r="F354" i="1" s="1"/>
  <c r="E355" i="1"/>
  <c r="G354" i="1"/>
  <c r="D355" i="1" l="1"/>
  <c r="F355" i="1" s="1"/>
  <c r="G355" i="1"/>
  <c r="E356" i="1"/>
  <c r="B357" i="1"/>
  <c r="C356" i="1"/>
  <c r="D356" i="1" l="1"/>
  <c r="F356" i="1" s="1"/>
  <c r="G356" i="1"/>
  <c r="E357" i="1"/>
  <c r="B358" i="1"/>
  <c r="C357" i="1"/>
  <c r="B359" i="1" l="1"/>
  <c r="C358" i="1"/>
  <c r="D357" i="1"/>
  <c r="F357" i="1" s="1"/>
  <c r="G357" i="1"/>
  <c r="E358" i="1"/>
  <c r="D358" i="1" l="1"/>
  <c r="F358" i="1" s="1"/>
  <c r="E359" i="1"/>
  <c r="G358" i="1"/>
  <c r="B360" i="1"/>
  <c r="C359" i="1"/>
  <c r="B361" i="1" l="1"/>
  <c r="C360" i="1"/>
  <c r="D359" i="1"/>
  <c r="F359" i="1" s="1"/>
  <c r="G359" i="1"/>
  <c r="E360" i="1"/>
  <c r="D360" i="1" l="1"/>
  <c r="F360" i="1" s="1"/>
  <c r="G360" i="1"/>
  <c r="E361" i="1"/>
  <c r="B362" i="1"/>
  <c r="C361" i="1"/>
  <c r="B363" i="1" l="1"/>
  <c r="C362" i="1"/>
  <c r="D361" i="1"/>
  <c r="F361" i="1" s="1"/>
  <c r="E362" i="1"/>
  <c r="G361" i="1"/>
  <c r="D362" i="1" l="1"/>
  <c r="F362" i="1" s="1"/>
  <c r="G362" i="1"/>
  <c r="E363" i="1"/>
  <c r="B364" i="1"/>
  <c r="C363" i="1"/>
  <c r="B365" i="1" l="1"/>
  <c r="C364" i="1"/>
  <c r="D363" i="1"/>
  <c r="F363" i="1" s="1"/>
  <c r="G363" i="1"/>
  <c r="E364" i="1"/>
  <c r="D364" i="1" l="1"/>
  <c r="F364" i="1" s="1"/>
  <c r="E365" i="1"/>
  <c r="G364" i="1"/>
  <c r="B366" i="1"/>
  <c r="C365" i="1"/>
  <c r="B367" i="1" l="1"/>
  <c r="C366" i="1"/>
  <c r="D365" i="1"/>
  <c r="F365" i="1" s="1"/>
  <c r="E366" i="1"/>
  <c r="G365" i="1"/>
  <c r="D366" i="1" l="1"/>
  <c r="F366" i="1" s="1"/>
  <c r="G366" i="1"/>
  <c r="E367" i="1"/>
  <c r="B368" i="1"/>
  <c r="C367" i="1"/>
  <c r="B369" i="1" l="1"/>
  <c r="C368" i="1"/>
  <c r="D367" i="1"/>
  <c r="F367" i="1" s="1"/>
  <c r="E368" i="1"/>
  <c r="G367" i="1"/>
  <c r="D368" i="1" l="1"/>
  <c r="F368" i="1" s="1"/>
  <c r="E369" i="1"/>
  <c r="G368" i="1"/>
  <c r="B370" i="1"/>
  <c r="C369" i="1"/>
  <c r="B371" i="1" l="1"/>
  <c r="C370" i="1"/>
  <c r="D369" i="1"/>
  <c r="F369" i="1" s="1"/>
  <c r="E370" i="1"/>
  <c r="G369" i="1"/>
  <c r="D370" i="1" l="1"/>
  <c r="F370" i="1" s="1"/>
  <c r="G370" i="1"/>
  <c r="E371" i="1"/>
  <c r="B372" i="1"/>
  <c r="C371" i="1"/>
  <c r="D371" i="1" l="1"/>
  <c r="F371" i="1" s="1"/>
  <c r="G371" i="1"/>
  <c r="E372" i="1"/>
  <c r="B373" i="1"/>
  <c r="C372" i="1"/>
  <c r="B374" i="1" l="1"/>
  <c r="C373" i="1"/>
  <c r="D372" i="1"/>
  <c r="F372" i="1" s="1"/>
  <c r="E373" i="1"/>
  <c r="G372" i="1"/>
  <c r="D373" i="1" l="1"/>
  <c r="F373" i="1" s="1"/>
  <c r="E374" i="1"/>
  <c r="G373" i="1"/>
  <c r="B375" i="1"/>
  <c r="C374" i="1"/>
  <c r="B376" i="1" l="1"/>
  <c r="C375" i="1"/>
  <c r="D374" i="1"/>
  <c r="F374" i="1" s="1"/>
  <c r="G374" i="1"/>
  <c r="E375" i="1"/>
  <c r="D375" i="1" l="1"/>
  <c r="F375" i="1" s="1"/>
  <c r="E376" i="1"/>
  <c r="G375" i="1"/>
  <c r="B377" i="1"/>
  <c r="C376" i="1"/>
  <c r="B378" i="1" l="1"/>
  <c r="C377" i="1"/>
  <c r="D376" i="1"/>
  <c r="F376" i="1" s="1"/>
  <c r="E377" i="1"/>
  <c r="G376" i="1"/>
  <c r="D377" i="1" l="1"/>
  <c r="F377" i="1" s="1"/>
  <c r="E378" i="1"/>
  <c r="G377" i="1"/>
  <c r="B379" i="1"/>
  <c r="C378" i="1"/>
  <c r="B380" i="1" l="1"/>
  <c r="C379" i="1"/>
  <c r="D378" i="1"/>
  <c r="F378" i="1" s="1"/>
  <c r="G378" i="1"/>
  <c r="E379" i="1"/>
  <c r="D379" i="1" l="1"/>
  <c r="F379" i="1" s="1"/>
  <c r="G379" i="1"/>
  <c r="E380" i="1"/>
  <c r="B381" i="1"/>
  <c r="C380" i="1"/>
  <c r="B382" i="1" l="1"/>
  <c r="C381" i="1"/>
  <c r="D380" i="1"/>
  <c r="F380" i="1" s="1"/>
  <c r="E381" i="1"/>
  <c r="G380" i="1"/>
  <c r="D381" i="1" l="1"/>
  <c r="F381" i="1" s="1"/>
  <c r="E382" i="1"/>
  <c r="G381" i="1"/>
  <c r="B383" i="1"/>
  <c r="C382" i="1"/>
  <c r="B384" i="1" l="1"/>
  <c r="C383" i="1"/>
  <c r="D382" i="1"/>
  <c r="F382" i="1" s="1"/>
  <c r="G382" i="1"/>
  <c r="E383" i="1"/>
  <c r="D383" i="1" l="1"/>
  <c r="F383" i="1" s="1"/>
  <c r="E384" i="1"/>
  <c r="G383" i="1"/>
  <c r="B385" i="1"/>
  <c r="C384" i="1"/>
  <c r="B386" i="1" l="1"/>
  <c r="C385" i="1"/>
  <c r="D384" i="1"/>
  <c r="F384" i="1" s="1"/>
  <c r="E385" i="1"/>
  <c r="G384" i="1"/>
  <c r="D385" i="1" l="1"/>
  <c r="F385" i="1" s="1"/>
  <c r="E386" i="1"/>
  <c r="G385" i="1"/>
  <c r="B387" i="1"/>
  <c r="C386" i="1"/>
  <c r="B388" i="1" l="1"/>
  <c r="C387" i="1"/>
  <c r="D386" i="1"/>
  <c r="F386" i="1" s="1"/>
  <c r="G386" i="1"/>
  <c r="E387" i="1"/>
  <c r="D387" i="1" l="1"/>
  <c r="F387" i="1" s="1"/>
  <c r="G387" i="1"/>
  <c r="E388" i="1"/>
  <c r="B389" i="1"/>
  <c r="C388" i="1"/>
  <c r="B390" i="1" l="1"/>
  <c r="C389" i="1"/>
  <c r="D388" i="1"/>
  <c r="F388" i="1" s="1"/>
  <c r="E389" i="1"/>
  <c r="G388" i="1"/>
  <c r="D389" i="1" l="1"/>
  <c r="F389" i="1" s="1"/>
  <c r="E390" i="1"/>
  <c r="G389" i="1"/>
  <c r="B391" i="1"/>
  <c r="C390" i="1"/>
  <c r="B392" i="1" l="1"/>
  <c r="C391" i="1"/>
  <c r="D390" i="1"/>
  <c r="F390" i="1" s="1"/>
  <c r="G390" i="1"/>
  <c r="E391" i="1"/>
  <c r="D391" i="1" l="1"/>
  <c r="F391" i="1" s="1"/>
  <c r="E392" i="1"/>
  <c r="G391" i="1"/>
  <c r="B393" i="1"/>
  <c r="C392" i="1"/>
  <c r="B394" i="1" l="1"/>
  <c r="C393" i="1"/>
  <c r="D392" i="1"/>
  <c r="F392" i="1" s="1"/>
  <c r="E393" i="1"/>
  <c r="G392" i="1"/>
  <c r="D393" i="1" l="1"/>
  <c r="F393" i="1" s="1"/>
  <c r="E394" i="1"/>
  <c r="G393" i="1"/>
  <c r="B395" i="1"/>
  <c r="C394" i="1"/>
  <c r="B396" i="1" l="1"/>
  <c r="C395" i="1"/>
  <c r="D394" i="1"/>
  <c r="F394" i="1" s="1"/>
  <c r="G394" i="1"/>
  <c r="E395" i="1"/>
  <c r="D395" i="1" l="1"/>
  <c r="F395" i="1" s="1"/>
  <c r="G395" i="1"/>
  <c r="E396" i="1"/>
  <c r="B397" i="1"/>
  <c r="C396" i="1"/>
  <c r="B398" i="1" l="1"/>
  <c r="C397" i="1"/>
  <c r="D396" i="1"/>
  <c r="F396" i="1" s="1"/>
  <c r="E397" i="1"/>
  <c r="G396" i="1"/>
  <c r="D397" i="1" l="1"/>
  <c r="F397" i="1" s="1"/>
  <c r="E398" i="1"/>
  <c r="G397" i="1"/>
  <c r="B399" i="1"/>
  <c r="C398" i="1"/>
  <c r="B400" i="1" l="1"/>
  <c r="C399" i="1"/>
  <c r="D398" i="1"/>
  <c r="F398" i="1" s="1"/>
  <c r="G398" i="1"/>
  <c r="E399" i="1"/>
  <c r="D399" i="1" l="1"/>
  <c r="F399" i="1" s="1"/>
  <c r="E400" i="1"/>
  <c r="G399" i="1"/>
  <c r="B401" i="1"/>
  <c r="C400" i="1"/>
  <c r="B402" i="1" l="1"/>
  <c r="C401" i="1"/>
  <c r="D400" i="1"/>
  <c r="F400" i="1" s="1"/>
  <c r="E401" i="1"/>
  <c r="G400" i="1"/>
  <c r="D401" i="1" l="1"/>
  <c r="F401" i="1" s="1"/>
  <c r="E402" i="1"/>
  <c r="G401" i="1"/>
  <c r="B403" i="1"/>
  <c r="C402" i="1"/>
  <c r="B404" i="1" l="1"/>
  <c r="C403" i="1"/>
  <c r="D402" i="1"/>
  <c r="F402" i="1" s="1"/>
  <c r="G402" i="1"/>
  <c r="E403" i="1"/>
  <c r="D403" i="1" l="1"/>
  <c r="F403" i="1" s="1"/>
  <c r="G403" i="1"/>
  <c r="E404" i="1"/>
  <c r="B405" i="1"/>
  <c r="C404" i="1"/>
  <c r="B406" i="1" l="1"/>
  <c r="C406" i="1" s="1"/>
  <c r="C405" i="1"/>
  <c r="D404" i="1"/>
  <c r="F404" i="1" s="1"/>
  <c r="E405" i="1"/>
  <c r="G404" i="1"/>
  <c r="D405" i="1" l="1"/>
  <c r="F405" i="1" s="1"/>
  <c r="E406" i="1"/>
  <c r="G405" i="1"/>
  <c r="D406" i="1" l="1"/>
  <c r="F406" i="1" s="1"/>
  <c r="G406" i="1"/>
</calcChain>
</file>

<file path=xl/sharedStrings.xml><?xml version="1.0" encoding="utf-8"?>
<sst xmlns="http://schemas.openxmlformats.org/spreadsheetml/2006/main" count="36" uniqueCount="34">
  <si>
    <t>Année:</t>
  </si>
  <si>
    <t>2015</t>
  </si>
  <si>
    <t>refaire la formule en D5</t>
  </si>
  <si>
    <t>Date</t>
  </si>
  <si>
    <t>N° semaine</t>
  </si>
  <si>
    <t>Jour</t>
  </si>
  <si>
    <t>Type</t>
  </si>
  <si>
    <t>Jours fériés</t>
  </si>
  <si>
    <t>Vacances scolaires</t>
  </si>
  <si>
    <t>site pour dates des vacances</t>
  </si>
  <si>
    <t>L</t>
  </si>
  <si>
    <t>Premier de l'an</t>
  </si>
  <si>
    <t>academie</t>
  </si>
  <si>
    <t>M</t>
  </si>
  <si>
    <t>Pâques</t>
  </si>
  <si>
    <t>Lundi de Pâques</t>
  </si>
  <si>
    <t>J</t>
  </si>
  <si>
    <t>Fête du travail</t>
  </si>
  <si>
    <t>V</t>
  </si>
  <si>
    <t>Victoire 1945</t>
  </si>
  <si>
    <t>S</t>
  </si>
  <si>
    <t>Ascension</t>
  </si>
  <si>
    <t>D</t>
  </si>
  <si>
    <t>Lundi de Pentecôte</t>
  </si>
  <si>
    <t>Fête nationale</t>
  </si>
  <si>
    <t>Assomption</t>
  </si>
  <si>
    <t>Toussaint</t>
  </si>
  <si>
    <t>Armistice</t>
  </si>
  <si>
    <t>Noël</t>
  </si>
  <si>
    <t>Jour de l'An</t>
  </si>
  <si>
    <t>WE</t>
  </si>
  <si>
    <t>JF</t>
  </si>
  <si>
    <t>VS</t>
  </si>
  <si>
    <t>WE/JF/VS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</si>
</sst>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-* #,##0.00\ _€_-;\-* #,##0.00\ _€_-;_-* &quot;-&quot;??\ _€_-;_-@_-"/>
    <numFmt numFmtId="164" formatCode="[$-F800]dddd\,\ mmmm\ dd\,\ yyyy"/>
    <numFmt numFmtId="165" formatCode="dd/mm/yy;@"/>
    <numFmt numFmtId="166" formatCode="d"/>
    <numFmt numFmtId="167" formatCode="dddd"/>
    <numFmt numFmtId="168" formatCode="_ * #,##0.00_ ;_ * \-#,##0.00_ ;_ * &quot;-&quot;??_ ;_ @_ "/>
    <numFmt numFmtId="169" formatCode="_ * #,##0_ ;_ * \-#,##0_ ;_ * &quot;-&quot;??_ ;_ @_ "/>
    <numFmt numFmtId="170" formatCode="dddd\,\ dd\-mmm\-yyyy"/>
    <numFmt numFmtId="171" formatCode="ddd"/>
    <numFmt numFmtId="172" formatCode="_ * #,##0.00_)\ &quot;€&quot;_ ;_ * \(#,##0.00\)\ &quot;€&quot;_ ;_ * &quot;-&quot;??_)\ &quot;€&quot;_ ;_ @_ "/>
  </numFmts>
  <fonts count="1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2"/>
      <name val="Trebuchet MS"/>
      <family val="2"/>
    </font>
    <font>
      <sz val="10"/>
      <name val="Arial"/>
      <family val="2"/>
    </font>
    <font>
      <b/>
      <sz val="20"/>
      <name val="Arial"/>
      <family val="2"/>
    </font>
    <font>
      <sz val="10"/>
      <name val="Trebuchet MS"/>
      <family val="2"/>
    </font>
    <font>
      <sz val="14"/>
      <name val="Trebuchet MS"/>
      <family val="2"/>
    </font>
    <font>
      <b/>
      <sz val="14"/>
      <name val="Trebuchet MS"/>
      <family val="2"/>
    </font>
    <font>
      <b/>
      <sz val="10"/>
      <name val="Trebuchet MS"/>
      <family val="2"/>
    </font>
    <font>
      <b/>
      <sz val="14"/>
      <color indexed="18"/>
      <name val="Trebuchet MS"/>
      <family val="2"/>
    </font>
    <font>
      <sz val="10"/>
      <color rgb="FF333333"/>
      <name val="Verdana"/>
      <family val="2"/>
    </font>
    <font>
      <u/>
      <sz val="10"/>
      <color theme="10"/>
      <name val="Arial"/>
      <family val="2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MS Sans Serif"/>
      <family val="2"/>
    </font>
    <font>
      <sz val="10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168" fontId="3" fillId="0" borderId="0" applyFont="0" applyFill="0" applyBorder="0" applyAlignment="0" applyProtection="0"/>
    <xf numFmtId="0" fontId="3" fillId="0" borderId="0"/>
    <xf numFmtId="0" fontId="3" fillId="0" borderId="0">
      <alignment vertical="center"/>
    </xf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168" fontId="3" fillId="0" borderId="0" applyFont="0" applyFill="0" applyBorder="0" applyAlignment="0" applyProtection="0"/>
    <xf numFmtId="43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0" fontId="14" fillId="0" borderId="0"/>
    <xf numFmtId="0" fontId="1" fillId="0" borderId="0"/>
    <xf numFmtId="0" fontId="1" fillId="0" borderId="0"/>
    <xf numFmtId="0" fontId="1" fillId="0" borderId="0"/>
    <xf numFmtId="0" fontId="13" fillId="0" borderId="0"/>
    <xf numFmtId="9" fontId="13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 applyProtection="1">
      <alignment horizontal="right"/>
      <protection hidden="1"/>
    </xf>
    <xf numFmtId="0" fontId="5" fillId="0" borderId="0" xfId="0" applyFont="1" applyAlignment="1" applyProtection="1">
      <alignment horizontal="left"/>
      <protection hidden="1"/>
    </xf>
    <xf numFmtId="0" fontId="5" fillId="0" borderId="0" xfId="0" applyFont="1" applyAlignment="1" applyProtection="1">
      <alignment horizontal="center"/>
      <protection hidden="1"/>
    </xf>
    <xf numFmtId="14" fontId="5" fillId="0" borderId="0" xfId="0" applyNumberFormat="1" applyFont="1" applyAlignment="1" applyProtection="1">
      <alignment horizontal="left"/>
      <protection hidden="1"/>
    </xf>
    <xf numFmtId="164" fontId="5" fillId="0" borderId="0" xfId="0" applyNumberFormat="1" applyFont="1" applyAlignment="1" applyProtection="1">
      <alignment horizontal="left"/>
      <protection hidden="1"/>
    </xf>
    <xf numFmtId="165" fontId="3" fillId="0" borderId="0" xfId="2" applyNumberFormat="1" applyAlignment="1">
      <alignment horizontal="center"/>
    </xf>
    <xf numFmtId="0" fontId="6" fillId="0" borderId="0" xfId="0" applyFont="1" applyAlignment="1" applyProtection="1">
      <alignment horizontal="left"/>
      <protection hidden="1"/>
    </xf>
    <xf numFmtId="164" fontId="7" fillId="2" borderId="1" xfId="0" applyNumberFormat="1" applyFont="1" applyFill="1" applyBorder="1" applyAlignment="1" applyProtection="1">
      <alignment horizontal="left"/>
      <protection locked="0"/>
    </xf>
    <xf numFmtId="0" fontId="6" fillId="0" borderId="0" xfId="0" applyFont="1" applyFill="1" applyBorder="1" applyAlignment="1" applyProtection="1">
      <alignment horizontal="left"/>
      <protection hidden="1"/>
    </xf>
    <xf numFmtId="0" fontId="6" fillId="0" borderId="0" xfId="0" applyFont="1" applyFill="1" applyAlignment="1" applyProtection="1">
      <alignment horizontal="center"/>
      <protection hidden="1"/>
    </xf>
    <xf numFmtId="0" fontId="7" fillId="0" borderId="0" xfId="0" applyFont="1" applyAlignment="1" applyProtection="1">
      <alignment horizontal="left"/>
      <protection hidden="1"/>
    </xf>
    <xf numFmtId="14" fontId="6" fillId="0" borderId="0" xfId="0" applyNumberFormat="1" applyFont="1" applyAlignment="1" applyProtection="1">
      <alignment horizontal="left"/>
      <protection hidden="1"/>
    </xf>
    <xf numFmtId="166" fontId="3" fillId="0" borderId="0" xfId="2" applyNumberFormat="1" applyFill="1" applyAlignment="1">
      <alignment horizontal="center"/>
    </xf>
    <xf numFmtId="0" fontId="6" fillId="0" borderId="0" xfId="0" applyFont="1" applyAlignment="1" applyProtection="1">
      <alignment horizontal="center"/>
      <protection hidden="1"/>
    </xf>
    <xf numFmtId="0" fontId="5" fillId="0" borderId="0" xfId="0" applyFont="1" applyAlignment="1" applyProtection="1">
      <alignment vertical="center"/>
      <protection hidden="1"/>
    </xf>
    <xf numFmtId="164" fontId="8" fillId="0" borderId="2" xfId="0" applyNumberFormat="1" applyFont="1" applyBorder="1" applyAlignment="1" applyProtection="1">
      <alignment vertical="center"/>
      <protection hidden="1"/>
    </xf>
    <xf numFmtId="0" fontId="8" fillId="0" borderId="2" xfId="0" applyFont="1" applyBorder="1" applyAlignment="1" applyProtection="1">
      <alignment vertical="center"/>
      <protection hidden="1"/>
    </xf>
    <xf numFmtId="0" fontId="8" fillId="0" borderId="2" xfId="0" applyFont="1" applyBorder="1" applyAlignment="1" applyProtection="1">
      <alignment horizontal="center" vertical="center"/>
      <protection hidden="1"/>
    </xf>
    <xf numFmtId="0" fontId="8" fillId="3" borderId="2" xfId="0" applyFont="1" applyFill="1" applyBorder="1" applyAlignment="1" applyProtection="1">
      <alignment horizontal="center" vertical="center"/>
      <protection hidden="1"/>
    </xf>
    <xf numFmtId="164" fontId="5" fillId="0" borderId="0" xfId="0" applyNumberFormat="1" applyFont="1" applyAlignment="1" applyProtection="1">
      <alignment vertical="center"/>
      <protection hidden="1"/>
    </xf>
    <xf numFmtId="14" fontId="5" fillId="0" borderId="0" xfId="0" applyNumberFormat="1" applyFont="1" applyAlignment="1" applyProtection="1">
      <alignment vertical="center"/>
      <protection hidden="1"/>
    </xf>
    <xf numFmtId="164" fontId="5" fillId="4" borderId="0" xfId="0" applyNumberFormat="1" applyFont="1" applyFill="1" applyAlignment="1" applyProtection="1">
      <alignment horizontal="left"/>
      <protection hidden="1"/>
    </xf>
    <xf numFmtId="1" fontId="5" fillId="4" borderId="0" xfId="0" applyNumberFormat="1" applyFont="1" applyFill="1" applyAlignment="1" applyProtection="1">
      <alignment horizontal="left"/>
      <protection hidden="1"/>
    </xf>
    <xf numFmtId="165" fontId="5" fillId="4" borderId="0" xfId="0" applyNumberFormat="1" applyFont="1" applyFill="1" applyAlignment="1" applyProtection="1">
      <alignment horizontal="left"/>
      <protection hidden="1"/>
    </xf>
    <xf numFmtId="167" fontId="5" fillId="4" borderId="0" xfId="0" applyNumberFormat="1" applyFont="1" applyFill="1" applyAlignment="1" applyProtection="1">
      <alignment horizontal="center"/>
      <protection hidden="1"/>
    </xf>
    <xf numFmtId="0" fontId="10" fillId="5" borderId="0" xfId="0" applyFont="1" applyFill="1" applyAlignment="1">
      <alignment horizontal="center"/>
    </xf>
    <xf numFmtId="169" fontId="5" fillId="0" borderId="0" xfId="1" applyNumberFormat="1" applyFont="1" applyAlignment="1" applyProtection="1">
      <alignment horizontal="left"/>
      <protection hidden="1"/>
    </xf>
    <xf numFmtId="170" fontId="3" fillId="0" borderId="2" xfId="3" applyNumberFormat="1" applyBorder="1" applyAlignment="1">
      <alignment vertical="center"/>
    </xf>
    <xf numFmtId="0" fontId="3" fillId="0" borderId="2" xfId="3" applyBorder="1" applyAlignment="1">
      <alignment horizontal="center" vertical="center"/>
    </xf>
    <xf numFmtId="0" fontId="11" fillId="0" borderId="0" xfId="4" applyAlignment="1" applyProtection="1">
      <alignment horizontal="left"/>
      <protection hidden="1"/>
    </xf>
    <xf numFmtId="0" fontId="3" fillId="0" borderId="2" xfId="3" applyFont="1" applyBorder="1" applyAlignment="1">
      <alignment horizontal="center" vertical="center"/>
    </xf>
    <xf numFmtId="171" fontId="5" fillId="0" borderId="0" xfId="0" applyNumberFormat="1" applyFont="1" applyAlignment="1" applyProtection="1">
      <alignment horizontal="left"/>
      <protection hidden="1"/>
    </xf>
    <xf numFmtId="0" fontId="8" fillId="0" borderId="2" xfId="0" applyFont="1" applyFill="1" applyBorder="1" applyAlignment="1" applyProtection="1">
      <alignment horizontal="center"/>
      <protection locked="0"/>
    </xf>
    <xf numFmtId="0" fontId="8" fillId="3" borderId="0" xfId="0" applyFont="1" applyFill="1" applyBorder="1" applyAlignment="1" applyProtection="1">
      <alignment horizontal="center" vertical="center"/>
      <protection hidden="1"/>
    </xf>
    <xf numFmtId="164" fontId="3" fillId="0" borderId="2" xfId="3" applyNumberFormat="1" applyBorder="1" applyAlignment="1">
      <alignment vertical="center"/>
    </xf>
    <xf numFmtId="0" fontId="10" fillId="0" borderId="0" xfId="0" applyFont="1" applyFill="1" applyAlignment="1">
      <alignment horizontal="center"/>
    </xf>
    <xf numFmtId="164" fontId="4" fillId="0" borderId="0" xfId="2" applyNumberFormat="1" applyFont="1" applyAlignment="1">
      <alignment horizontal="center"/>
    </xf>
    <xf numFmtId="0" fontId="9" fillId="4" borderId="3" xfId="0" applyFont="1" applyFill="1" applyBorder="1" applyAlignment="1" applyProtection="1">
      <alignment horizontal="center" vertical="center"/>
      <protection hidden="1"/>
    </xf>
    <xf numFmtId="0" fontId="9" fillId="4" borderId="4" xfId="0" applyFont="1" applyFill="1" applyBorder="1" applyAlignment="1" applyProtection="1">
      <alignment horizontal="center" vertical="center"/>
      <protection hidden="1"/>
    </xf>
    <xf numFmtId="0" fontId="15" fillId="0" borderId="0" xfId="0" applyFont="1" applyAlignment="1">
      <alignment horizontal="center"/>
    </xf>
  </cellXfs>
  <cellStyles count="15">
    <cellStyle name="Lien hypertexte" xfId="4" builtinId="8"/>
    <cellStyle name="Lien hypertexte 2" xfId="5"/>
    <cellStyle name="Milliers" xfId="1" builtinId="3"/>
    <cellStyle name="Milliers 2" xfId="6"/>
    <cellStyle name="Milliers 3" xfId="7"/>
    <cellStyle name="Monétaire 2" xfId="8"/>
    <cellStyle name="Normal" xfId="0" builtinId="0"/>
    <cellStyle name="Normal 2" xfId="9"/>
    <cellStyle name="Normal 3" xfId="2"/>
    <cellStyle name="Normal 4" xfId="10"/>
    <cellStyle name="Normal 5" xfId="11"/>
    <cellStyle name="Normal 5 2" xfId="12"/>
    <cellStyle name="Normal 6" xfId="13"/>
    <cellStyle name="Normal_SVM Vierge 2004" xfId="3"/>
    <cellStyle name="Pourcentage 2" xfId="14"/>
  </cellStyles>
  <dxfs count="14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naud/AppData/Local/Microsoft/Windows/INetCache/IE/2OHQHECO/nouvelle%20version%201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lanning chambres"/>
      <sheetName val="Registre"/>
      <sheetName val="Tarifs"/>
      <sheetName val="Calendrier (2)"/>
      <sheetName val="Calendrier"/>
      <sheetName val="questions"/>
      <sheetName val="Parametres"/>
    </sheetNames>
    <sheetDataSet>
      <sheetData sheetId="0"/>
      <sheetData sheetId="1"/>
      <sheetData sheetId="2">
        <row r="4">
          <cell r="C4">
            <v>42255</v>
          </cell>
          <cell r="E4" t="str">
            <v>X</v>
          </cell>
          <cell r="W4">
            <v>42255</v>
          </cell>
          <cell r="X4" t="str">
            <v>14:00</v>
          </cell>
          <cell r="Y4">
            <v>42258</v>
          </cell>
          <cell r="Z4" t="str">
            <v>12:00</v>
          </cell>
          <cell r="AC4" t="str">
            <v>a</v>
          </cell>
        </row>
        <row r="5">
          <cell r="C5">
            <v>42255</v>
          </cell>
          <cell r="M5" t="str">
            <v>X</v>
          </cell>
          <cell r="W5">
            <v>42259</v>
          </cell>
          <cell r="X5" t="str">
            <v>14:00</v>
          </cell>
          <cell r="Y5">
            <v>42267</v>
          </cell>
          <cell r="Z5" t="str">
            <v>12:00</v>
          </cell>
          <cell r="AC5" t="str">
            <v>b</v>
          </cell>
        </row>
      </sheetData>
      <sheetData sheetId="3"/>
      <sheetData sheetId="4"/>
      <sheetData sheetId="5">
        <row r="5">
          <cell r="K5">
            <v>2</v>
          </cell>
          <cell r="L5" t="str">
            <v>L</v>
          </cell>
        </row>
        <row r="6">
          <cell r="K6">
            <v>3</v>
          </cell>
          <cell r="L6" t="str">
            <v>M</v>
          </cell>
          <cell r="N6">
            <v>42099</v>
          </cell>
        </row>
        <row r="7">
          <cell r="K7">
            <v>4</v>
          </cell>
          <cell r="L7" t="str">
            <v>M</v>
          </cell>
        </row>
        <row r="8">
          <cell r="K8">
            <v>5</v>
          </cell>
          <cell r="L8" t="str">
            <v>J</v>
          </cell>
        </row>
        <row r="9">
          <cell r="K9">
            <v>6</v>
          </cell>
          <cell r="L9" t="str">
            <v>V</v>
          </cell>
        </row>
        <row r="10">
          <cell r="K10">
            <v>7</v>
          </cell>
          <cell r="L10" t="str">
            <v>S</v>
          </cell>
        </row>
        <row r="11">
          <cell r="K11">
            <v>1</v>
          </cell>
          <cell r="L11" t="str">
            <v>D</v>
          </cell>
        </row>
      </sheetData>
      <sheetData sheetId="6"/>
      <sheetData sheetId="7">
        <row r="2">
          <cell r="J2">
            <v>18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ducation.gouv.fr/pid25058/le-calendrier-scolaire.html?annee=158&amp;zone=0&amp;search_input=%C2%A0D%C3%A9partement%2C+Code+postal+ou+vil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indexed="43"/>
  </sheetPr>
  <dimension ref="A1:W406"/>
  <sheetViews>
    <sheetView showGridLines="0" tabSelected="1" topLeftCell="B1" zoomScale="85" workbookViewId="0">
      <selection activeCell="J5" sqref="J5"/>
    </sheetView>
  </sheetViews>
  <sheetFormatPr baseColWidth="10" defaultRowHeight="15" x14ac:dyDescent="0.3"/>
  <cols>
    <col min="1" max="1" width="15.28515625" style="2" customWidth="1"/>
    <col min="2" max="2" width="37.5703125" style="5" bestFit="1" customWidth="1"/>
    <col min="3" max="3" width="10.5703125" style="2" customWidth="1"/>
    <col min="4" max="4" width="7.42578125" style="2" customWidth="1"/>
    <col min="5" max="5" width="9" style="2" bestFit="1" customWidth="1"/>
    <col min="6" max="6" width="7" style="3" customWidth="1"/>
    <col min="7" max="7" width="9.140625" style="3" bestFit="1" customWidth="1"/>
    <col min="8" max="9" width="9.140625" style="3" customWidth="1"/>
    <col min="10" max="10" width="5.85546875" style="3" customWidth="1"/>
    <col min="11" max="11" width="11.140625" style="3" customWidth="1"/>
    <col min="12" max="12" width="6.5703125" style="2" customWidth="1"/>
    <col min="13" max="13" width="11" style="4" customWidth="1"/>
    <col min="14" max="17" width="6.5703125" style="2" customWidth="1"/>
    <col min="18" max="18" width="24.85546875" style="2" bestFit="1" customWidth="1"/>
    <col min="19" max="19" width="20.42578125" style="3" bestFit="1" customWidth="1"/>
    <col min="20" max="20" width="2.5703125" style="2" bestFit="1" customWidth="1"/>
    <col min="21" max="21" width="21.140625" style="2" customWidth="1"/>
    <col min="22" max="22" width="21.7109375" style="3" bestFit="1" customWidth="1"/>
    <col min="23" max="16384" width="11.42578125" style="2"/>
  </cols>
  <sheetData>
    <row r="1" spans="1:23" ht="26.25" x14ac:dyDescent="0.4">
      <c r="A1" s="1" t="s">
        <v>0</v>
      </c>
      <c r="B1" s="37" t="s">
        <v>1</v>
      </c>
    </row>
    <row r="2" spans="1:23" ht="38.25" customHeight="1" x14ac:dyDescent="0.3">
      <c r="D2" s="2" t="s">
        <v>2</v>
      </c>
      <c r="R2" s="6"/>
      <c r="U2" s="6"/>
    </row>
    <row r="3" spans="1:23" s="7" customFormat="1" ht="18.75" x14ac:dyDescent="0.3">
      <c r="B3" s="8">
        <f>DATE(B1-1,12,1)</f>
        <v>41974</v>
      </c>
      <c r="C3" s="9"/>
      <c r="D3" s="9"/>
      <c r="F3" s="10"/>
      <c r="G3" s="10"/>
      <c r="H3" s="10"/>
      <c r="I3" s="10"/>
      <c r="J3" s="10"/>
      <c r="K3" s="10"/>
      <c r="L3" s="11"/>
      <c r="M3" s="12"/>
      <c r="R3" s="13"/>
      <c r="S3" s="14"/>
      <c r="U3" s="13"/>
      <c r="V3" s="14"/>
    </row>
    <row r="4" spans="1:23" s="15" customFormat="1" ht="23.25" customHeight="1" x14ac:dyDescent="0.2">
      <c r="B4" s="16" t="s">
        <v>3</v>
      </c>
      <c r="C4" s="17" t="s">
        <v>4</v>
      </c>
      <c r="D4" s="17"/>
      <c r="E4" s="18" t="s">
        <v>3</v>
      </c>
      <c r="F4" s="18" t="s">
        <v>5</v>
      </c>
      <c r="G4" s="19" t="s">
        <v>6</v>
      </c>
      <c r="H4" s="34" t="s">
        <v>30</v>
      </c>
      <c r="I4" s="34" t="s">
        <v>31</v>
      </c>
      <c r="J4" s="34" t="s">
        <v>32</v>
      </c>
      <c r="K4" s="34" t="s">
        <v>33</v>
      </c>
      <c r="L4" s="20"/>
      <c r="M4" s="21"/>
      <c r="R4" s="38" t="s">
        <v>7</v>
      </c>
      <c r="S4" s="39"/>
      <c r="U4" s="38" t="s">
        <v>8</v>
      </c>
      <c r="V4" s="39"/>
      <c r="W4" s="15" t="s">
        <v>9</v>
      </c>
    </row>
    <row r="5" spans="1:23" x14ac:dyDescent="0.3">
      <c r="B5" s="22">
        <f>+B3</f>
        <v>41974</v>
      </c>
      <c r="C5" s="23">
        <f t="shared" ref="C5:C68" si="0">WEEKNUM(B5,2)</f>
        <v>49</v>
      </c>
      <c r="D5" s="23" t="str">
        <f t="shared" ref="D5:D68" si="1">IF(ISERROR(VLOOKUP(E5,jfdate,1,TRUE)),"",IF(VLOOKUP(E5,jfdate,1,TRUE)=B5,"F",""))</f>
        <v/>
      </c>
      <c r="E5" s="24">
        <f>+B3</f>
        <v>41974</v>
      </c>
      <c r="F5" s="25" t="str">
        <f t="shared" ref="F5:F68" si="2">IF(D5="f","f",VLOOKUP(WEEKDAY(E5),jourabbrege,2,FALSE))</f>
        <v>L</v>
      </c>
      <c r="G5" s="26" t="str">
        <f t="shared" ref="G5:G68" si="3">IF(COUNTIFS(U$5:U$18, "&lt;="&amp;E5,V$5:V$18, "&gt;="&amp;E5)&gt;0,"S",IF(WEEKDAY(E5,2)&gt;=6,"W",IF(NOT(ISERROR(MATCH(E5,jfdate,0))),"F","N")))</f>
        <v>N</v>
      </c>
      <c r="H5" s="26" t="str">
        <f>IF(OR(F5="S",F5="D"),"WE","")</f>
        <v/>
      </c>
      <c r="I5" s="26" t="str">
        <f t="shared" ref="I5:I68" si="4">IF(OR(B5=$R$5,B5=Pâques,B5=$R$7,B5=$R$8,B5=$R$9,B5=$R$10,B5=$R$11,B5=$R$12,B5=$R$13,B5=$R$14,B5=$R$15,B5=$R$16,B5=$R$17),"JF","")</f>
        <v/>
      </c>
      <c r="J5" s="40" t="str">
        <f>IF(AND(B5&gt;=$U$5,B5&lt;=$V$5),"VS",IF(AND(B5&gt;=$U$6,B5&lt;=$V$6),"VS",IF(AND(B5&gt;=$U$7,B5&lt;=$V$7),"VS",IF(AND(B5&gt;=$U$8,B5&lt;=$V$8),"VS",IF(AND(B5&gt;=$U$9,B5&lt;=$V$9),"VS",IF(AND(B5&gt;=$U$10,B5&lt;=$V$10),"VS",""))))))</f>
        <v/>
      </c>
      <c r="K5" s="26" t="str">
        <f>IF(OR(H5="WE",I5="JF",J5="VS"),"oui","non")</f>
        <v>non</v>
      </c>
      <c r="L5" s="27">
        <v>1</v>
      </c>
      <c r="M5" s="4">
        <f>DATE(YEAR(B3),MONTH(B3)+1,1)</f>
        <v>42005</v>
      </c>
      <c r="O5" s="2">
        <v>2</v>
      </c>
      <c r="P5" s="2" t="s">
        <v>10</v>
      </c>
      <c r="R5" s="35">
        <f>DATE(B1,1,1)</f>
        <v>42005</v>
      </c>
      <c r="S5" s="29" t="s">
        <v>11</v>
      </c>
      <c r="U5" s="28">
        <v>41993</v>
      </c>
      <c r="V5" s="28">
        <v>42008</v>
      </c>
      <c r="W5" s="30" t="s">
        <v>12</v>
      </c>
    </row>
    <row r="6" spans="1:23" x14ac:dyDescent="0.3">
      <c r="B6" s="22">
        <f t="shared" ref="B6:B69" si="5">+B5+1</f>
        <v>41975</v>
      </c>
      <c r="C6" s="23">
        <f t="shared" si="0"/>
        <v>49</v>
      </c>
      <c r="D6" s="23" t="str">
        <f t="shared" si="1"/>
        <v/>
      </c>
      <c r="E6" s="24">
        <f t="shared" ref="E6:E69" si="6">+E5+1</f>
        <v>41975</v>
      </c>
      <c r="F6" s="25" t="str">
        <f t="shared" si="2"/>
        <v>M</v>
      </c>
      <c r="G6" s="26" t="str">
        <f t="shared" si="3"/>
        <v>N</v>
      </c>
      <c r="H6" s="26" t="str">
        <f t="shared" ref="H6:H69" si="7">IF(OR(F6="S",F6="D"),"WE","")</f>
        <v/>
      </c>
      <c r="I6" s="26" t="str">
        <f t="shared" si="4"/>
        <v/>
      </c>
      <c r="J6" s="40" t="str">
        <f t="shared" ref="J6:J69" si="8">IF(AND(B6&gt;=$U$5,B6&lt;=$V$5),"VS",IF(AND(B6&gt;=$U$6,B6&lt;=$V$6),"VS",IF(AND(B6&gt;=$U$7,B6&lt;=$V$7),"VS",IF(AND(B6&gt;=$U$8,B6&lt;=$V$8),"VS",IF(AND(B6&gt;=$U$9,B6&lt;=$V$9),"VS",IF(AND(B6&gt;=$U$10,B6&lt;=$V$10),"VS",""))))))</f>
        <v/>
      </c>
      <c r="K6" s="26" t="str">
        <f t="shared" ref="K6:K69" si="9">IF(OR(H6="WE",I6="JF",J6="VS"),"oui","non")</f>
        <v>non</v>
      </c>
      <c r="L6" s="27">
        <v>2</v>
      </c>
      <c r="M6" s="4">
        <f t="shared" ref="M6:M16" si="10">DATE(YEAR(M5),MONTH(M5)+1,1)</f>
        <v>42036</v>
      </c>
      <c r="O6" s="2">
        <v>3</v>
      </c>
      <c r="P6" s="2" t="s">
        <v>13</v>
      </c>
      <c r="R6" s="35">
        <f>DATE(B1,IF((25-MOD((11*MOD(B1-1900,19)+4-INT((7*MOD(B1-1900,19)+1)/19)),29)-MOD(B1-1900+INT((B1-1900)/4)+31-MOD((11*MOD(B1-1900,19)+4-INT((7*MOD(B1-1900,19)+1)/19)),29),7))&gt;0,4,3),IF((25-MOD((11*MOD(B1-1900,19)+4-INT((7*MOD(B1-1900,19)+1)/19)),29)-MOD(B1-1900+INT((B1-1900)/4)+31-MOD((11*MOD(B1-1900,19)+4-INT((7*MOD(B1-1900,19)+1)/19)),29),7))&gt;0,(25-MOD((11*MOD(B1-1900,19)+4-INT((7*MOD(B1-1900,19)+1)/19)),29)-MOD(B1-1900+INT((B1-1900)/4)+31-MOD((11*MOD(B1-1900,19)+4-INT((7*MOD(B1-1900,19)+1)/19)),29),7)),31+(25-MOD((11*MOD(B1-1900,19)+4-INT((7*MOD(B1-1900,19)+1)/19)),29)-MOD(B1-1900+INT((B1-1900)/4)+31-MOD((11*MOD(B1-1900,19)+4-INT((7*MOD(B1-1900,19)+1)/19)),29),7))))</f>
        <v>42099</v>
      </c>
      <c r="S6" s="29" t="s">
        <v>14</v>
      </c>
      <c r="U6" s="28">
        <v>42042</v>
      </c>
      <c r="V6" s="28">
        <v>42057</v>
      </c>
    </row>
    <row r="7" spans="1:23" x14ac:dyDescent="0.3">
      <c r="B7" s="22">
        <f t="shared" si="5"/>
        <v>41976</v>
      </c>
      <c r="C7" s="23">
        <f t="shared" si="0"/>
        <v>49</v>
      </c>
      <c r="D7" s="23" t="str">
        <f t="shared" si="1"/>
        <v/>
      </c>
      <c r="E7" s="24">
        <f t="shared" si="6"/>
        <v>41976</v>
      </c>
      <c r="F7" s="25" t="str">
        <f t="shared" si="2"/>
        <v>M</v>
      </c>
      <c r="G7" s="26" t="str">
        <f t="shared" si="3"/>
        <v>N</v>
      </c>
      <c r="H7" s="26" t="str">
        <f t="shared" si="7"/>
        <v/>
      </c>
      <c r="I7" s="26" t="str">
        <f t="shared" si="4"/>
        <v/>
      </c>
      <c r="J7" s="40" t="str">
        <f t="shared" si="8"/>
        <v/>
      </c>
      <c r="K7" s="26" t="str">
        <f t="shared" si="9"/>
        <v>non</v>
      </c>
      <c r="L7" s="27">
        <v>3</v>
      </c>
      <c r="M7" s="4">
        <f t="shared" si="10"/>
        <v>42064</v>
      </c>
      <c r="O7" s="2">
        <v>4</v>
      </c>
      <c r="P7" s="2" t="s">
        <v>13</v>
      </c>
      <c r="R7" s="35">
        <f>Pâques+1</f>
        <v>42100</v>
      </c>
      <c r="S7" s="29" t="s">
        <v>15</v>
      </c>
      <c r="U7" s="28">
        <v>42105</v>
      </c>
      <c r="V7" s="28">
        <v>42120</v>
      </c>
    </row>
    <row r="8" spans="1:23" x14ac:dyDescent="0.3">
      <c r="B8" s="22">
        <f t="shared" si="5"/>
        <v>41977</v>
      </c>
      <c r="C8" s="23">
        <f t="shared" si="0"/>
        <v>49</v>
      </c>
      <c r="D8" s="23" t="str">
        <f t="shared" si="1"/>
        <v/>
      </c>
      <c r="E8" s="24">
        <f t="shared" si="6"/>
        <v>41977</v>
      </c>
      <c r="F8" s="25" t="str">
        <f t="shared" si="2"/>
        <v>J</v>
      </c>
      <c r="G8" s="26" t="str">
        <f t="shared" si="3"/>
        <v>N</v>
      </c>
      <c r="H8" s="26" t="str">
        <f t="shared" si="7"/>
        <v/>
      </c>
      <c r="I8" s="26" t="str">
        <f t="shared" si="4"/>
        <v/>
      </c>
      <c r="J8" s="40" t="str">
        <f t="shared" si="8"/>
        <v/>
      </c>
      <c r="K8" s="26" t="str">
        <f t="shared" si="9"/>
        <v>non</v>
      </c>
      <c r="L8" s="27">
        <v>4</v>
      </c>
      <c r="M8" s="4">
        <f t="shared" si="10"/>
        <v>42095</v>
      </c>
      <c r="O8" s="2">
        <v>5</v>
      </c>
      <c r="P8" s="2" t="s">
        <v>16</v>
      </c>
      <c r="R8" s="35">
        <f>DATE(B1,5,1)</f>
        <v>42125</v>
      </c>
      <c r="S8" s="29" t="s">
        <v>17</v>
      </c>
      <c r="U8" s="28">
        <v>42189</v>
      </c>
      <c r="V8" s="28">
        <v>42246</v>
      </c>
    </row>
    <row r="9" spans="1:23" x14ac:dyDescent="0.3">
      <c r="B9" s="22">
        <f t="shared" si="5"/>
        <v>41978</v>
      </c>
      <c r="C9" s="23">
        <f t="shared" si="0"/>
        <v>49</v>
      </c>
      <c r="D9" s="23" t="str">
        <f t="shared" si="1"/>
        <v/>
      </c>
      <c r="E9" s="24">
        <f t="shared" si="6"/>
        <v>41978</v>
      </c>
      <c r="F9" s="25" t="str">
        <f t="shared" si="2"/>
        <v>V</v>
      </c>
      <c r="G9" s="26" t="str">
        <f t="shared" si="3"/>
        <v>N</v>
      </c>
      <c r="H9" s="26" t="str">
        <f t="shared" si="7"/>
        <v/>
      </c>
      <c r="I9" s="26" t="str">
        <f t="shared" si="4"/>
        <v/>
      </c>
      <c r="J9" s="40" t="str">
        <f t="shared" si="8"/>
        <v/>
      </c>
      <c r="K9" s="26" t="str">
        <f t="shared" si="9"/>
        <v>non</v>
      </c>
      <c r="L9" s="27">
        <v>5</v>
      </c>
      <c r="M9" s="4">
        <f t="shared" si="10"/>
        <v>42125</v>
      </c>
      <c r="O9" s="2">
        <v>6</v>
      </c>
      <c r="P9" s="2" t="s">
        <v>18</v>
      </c>
      <c r="R9" s="35">
        <f>DATE(B1,5,8)</f>
        <v>42132</v>
      </c>
      <c r="S9" s="29" t="s">
        <v>19</v>
      </c>
      <c r="U9" s="28">
        <v>42294</v>
      </c>
      <c r="V9" s="28">
        <v>42309</v>
      </c>
    </row>
    <row r="10" spans="1:23" x14ac:dyDescent="0.3">
      <c r="B10" s="22">
        <f t="shared" si="5"/>
        <v>41979</v>
      </c>
      <c r="C10" s="23">
        <f t="shared" si="0"/>
        <v>49</v>
      </c>
      <c r="D10" s="23" t="str">
        <f t="shared" si="1"/>
        <v/>
      </c>
      <c r="E10" s="24">
        <f t="shared" si="6"/>
        <v>41979</v>
      </c>
      <c r="F10" s="25" t="str">
        <f t="shared" si="2"/>
        <v>S</v>
      </c>
      <c r="G10" s="26" t="str">
        <f t="shared" si="3"/>
        <v>W</v>
      </c>
      <c r="H10" s="26" t="str">
        <f t="shared" si="7"/>
        <v>WE</v>
      </c>
      <c r="I10" s="26" t="str">
        <f t="shared" si="4"/>
        <v/>
      </c>
      <c r="J10" s="40" t="str">
        <f t="shared" si="8"/>
        <v/>
      </c>
      <c r="K10" s="26" t="str">
        <f t="shared" si="9"/>
        <v>oui</v>
      </c>
      <c r="L10" s="27">
        <v>6</v>
      </c>
      <c r="M10" s="4">
        <f t="shared" si="10"/>
        <v>42156</v>
      </c>
      <c r="O10" s="2">
        <v>7</v>
      </c>
      <c r="P10" s="2" t="s">
        <v>20</v>
      </c>
      <c r="R10" s="35">
        <f>Pâques+39</f>
        <v>42138</v>
      </c>
      <c r="S10" s="29" t="s">
        <v>21</v>
      </c>
      <c r="U10" s="28">
        <v>42357</v>
      </c>
      <c r="V10" s="28">
        <v>42372</v>
      </c>
    </row>
    <row r="11" spans="1:23" x14ac:dyDescent="0.3">
      <c r="B11" s="22">
        <f t="shared" si="5"/>
        <v>41980</v>
      </c>
      <c r="C11" s="23">
        <f t="shared" si="0"/>
        <v>49</v>
      </c>
      <c r="D11" s="23" t="str">
        <f t="shared" si="1"/>
        <v/>
      </c>
      <c r="E11" s="24">
        <f t="shared" si="6"/>
        <v>41980</v>
      </c>
      <c r="F11" s="25" t="str">
        <f t="shared" si="2"/>
        <v>D</v>
      </c>
      <c r="G11" s="26" t="str">
        <f t="shared" si="3"/>
        <v>W</v>
      </c>
      <c r="H11" s="26" t="str">
        <f t="shared" si="7"/>
        <v>WE</v>
      </c>
      <c r="I11" s="26" t="str">
        <f t="shared" si="4"/>
        <v/>
      </c>
      <c r="J11" s="40" t="str">
        <f t="shared" si="8"/>
        <v/>
      </c>
      <c r="K11" s="26" t="str">
        <f t="shared" si="9"/>
        <v>oui</v>
      </c>
      <c r="L11" s="27">
        <v>7</v>
      </c>
      <c r="M11" s="4">
        <f t="shared" si="10"/>
        <v>42186</v>
      </c>
      <c r="O11" s="2">
        <v>1</v>
      </c>
      <c r="P11" s="2" t="s">
        <v>22</v>
      </c>
      <c r="R11" s="35">
        <f>Pâques+50</f>
        <v>42149</v>
      </c>
      <c r="S11" s="31" t="s">
        <v>23</v>
      </c>
      <c r="U11" s="28">
        <v>42413</v>
      </c>
      <c r="V11" s="28">
        <v>42428</v>
      </c>
    </row>
    <row r="12" spans="1:23" x14ac:dyDescent="0.3">
      <c r="B12" s="22">
        <f t="shared" si="5"/>
        <v>41981</v>
      </c>
      <c r="C12" s="23">
        <f t="shared" si="0"/>
        <v>50</v>
      </c>
      <c r="D12" s="23" t="str">
        <f t="shared" si="1"/>
        <v/>
      </c>
      <c r="E12" s="24">
        <f t="shared" si="6"/>
        <v>41981</v>
      </c>
      <c r="F12" s="25" t="str">
        <f t="shared" si="2"/>
        <v>L</v>
      </c>
      <c r="G12" s="26" t="str">
        <f t="shared" si="3"/>
        <v>N</v>
      </c>
      <c r="H12" s="26" t="str">
        <f t="shared" si="7"/>
        <v/>
      </c>
      <c r="I12" s="26" t="str">
        <f t="shared" si="4"/>
        <v/>
      </c>
      <c r="J12" s="40" t="str">
        <f t="shared" si="8"/>
        <v/>
      </c>
      <c r="K12" s="26" t="str">
        <f t="shared" si="9"/>
        <v>non</v>
      </c>
      <c r="L12" s="27">
        <v>8</v>
      </c>
      <c r="M12" s="4">
        <f t="shared" si="10"/>
        <v>42217</v>
      </c>
      <c r="R12" s="35">
        <f>DATE(B1,7,14)</f>
        <v>42199</v>
      </c>
      <c r="S12" s="31" t="s">
        <v>24</v>
      </c>
      <c r="U12" s="28">
        <v>42476</v>
      </c>
      <c r="V12" s="28">
        <v>42491</v>
      </c>
    </row>
    <row r="13" spans="1:23" x14ac:dyDescent="0.3">
      <c r="B13" s="22">
        <f t="shared" si="5"/>
        <v>41982</v>
      </c>
      <c r="C13" s="23">
        <f t="shared" si="0"/>
        <v>50</v>
      </c>
      <c r="D13" s="23" t="str">
        <f t="shared" si="1"/>
        <v/>
      </c>
      <c r="E13" s="24">
        <f t="shared" si="6"/>
        <v>41982</v>
      </c>
      <c r="F13" s="25" t="str">
        <f t="shared" si="2"/>
        <v>M</v>
      </c>
      <c r="G13" s="26" t="str">
        <f t="shared" si="3"/>
        <v>N</v>
      </c>
      <c r="H13" s="26" t="str">
        <f t="shared" si="7"/>
        <v/>
      </c>
      <c r="I13" s="26" t="str">
        <f t="shared" si="4"/>
        <v/>
      </c>
      <c r="J13" s="40" t="str">
        <f t="shared" si="8"/>
        <v/>
      </c>
      <c r="K13" s="26" t="str">
        <f t="shared" si="9"/>
        <v>non</v>
      </c>
      <c r="L13" s="27">
        <v>9</v>
      </c>
      <c r="M13" s="4">
        <f t="shared" si="10"/>
        <v>42248</v>
      </c>
      <c r="R13" s="35">
        <f>DATE(B1,8,15)</f>
        <v>42231</v>
      </c>
      <c r="S13" s="29" t="s">
        <v>25</v>
      </c>
      <c r="U13" s="28">
        <v>42553</v>
      </c>
      <c r="V13" s="28">
        <v>42613</v>
      </c>
    </row>
    <row r="14" spans="1:23" x14ac:dyDescent="0.3">
      <c r="B14" s="22">
        <f t="shared" si="5"/>
        <v>41983</v>
      </c>
      <c r="C14" s="23">
        <f t="shared" si="0"/>
        <v>50</v>
      </c>
      <c r="D14" s="23" t="str">
        <f t="shared" si="1"/>
        <v/>
      </c>
      <c r="E14" s="24">
        <f t="shared" si="6"/>
        <v>41983</v>
      </c>
      <c r="F14" s="25" t="str">
        <f t="shared" si="2"/>
        <v>M</v>
      </c>
      <c r="G14" s="26" t="str">
        <f t="shared" si="3"/>
        <v>N</v>
      </c>
      <c r="H14" s="26" t="str">
        <f t="shared" si="7"/>
        <v/>
      </c>
      <c r="I14" s="26" t="str">
        <f t="shared" si="4"/>
        <v/>
      </c>
      <c r="J14" s="40" t="str">
        <f t="shared" si="8"/>
        <v/>
      </c>
      <c r="K14" s="26" t="str">
        <f t="shared" si="9"/>
        <v>non</v>
      </c>
      <c r="L14" s="27">
        <v>10</v>
      </c>
      <c r="M14" s="4">
        <f t="shared" si="10"/>
        <v>42278</v>
      </c>
      <c r="R14" s="35">
        <f>DATE(B1,11,1)</f>
        <v>42309</v>
      </c>
      <c r="S14" s="29" t="s">
        <v>26</v>
      </c>
      <c r="U14" s="28">
        <v>42662</v>
      </c>
      <c r="V14" s="28">
        <v>42676</v>
      </c>
    </row>
    <row r="15" spans="1:23" x14ac:dyDescent="0.3">
      <c r="B15" s="22">
        <f t="shared" si="5"/>
        <v>41984</v>
      </c>
      <c r="C15" s="23">
        <f t="shared" si="0"/>
        <v>50</v>
      </c>
      <c r="D15" s="23" t="str">
        <f t="shared" si="1"/>
        <v/>
      </c>
      <c r="E15" s="24">
        <f t="shared" si="6"/>
        <v>41984</v>
      </c>
      <c r="F15" s="25" t="str">
        <f t="shared" si="2"/>
        <v>J</v>
      </c>
      <c r="G15" s="26" t="str">
        <f t="shared" si="3"/>
        <v>N</v>
      </c>
      <c r="H15" s="26" t="str">
        <f t="shared" si="7"/>
        <v/>
      </c>
      <c r="I15" s="26" t="str">
        <f t="shared" si="4"/>
        <v/>
      </c>
      <c r="J15" s="40" t="str">
        <f t="shared" si="8"/>
        <v/>
      </c>
      <c r="K15" s="26" t="str">
        <f t="shared" si="9"/>
        <v>non</v>
      </c>
      <c r="L15" s="27">
        <v>11</v>
      </c>
      <c r="M15" s="4">
        <f t="shared" si="10"/>
        <v>42309</v>
      </c>
      <c r="R15" s="35">
        <f>DATE(B1,11,11)</f>
        <v>42319</v>
      </c>
      <c r="S15" s="29" t="s">
        <v>27</v>
      </c>
      <c r="U15" s="28">
        <v>42721</v>
      </c>
      <c r="V15" s="28">
        <v>42737</v>
      </c>
    </row>
    <row r="16" spans="1:23" x14ac:dyDescent="0.3">
      <c r="B16" s="22">
        <f t="shared" si="5"/>
        <v>41985</v>
      </c>
      <c r="C16" s="23">
        <f t="shared" si="0"/>
        <v>50</v>
      </c>
      <c r="D16" s="23" t="str">
        <f t="shared" si="1"/>
        <v/>
      </c>
      <c r="E16" s="24">
        <f t="shared" si="6"/>
        <v>41985</v>
      </c>
      <c r="F16" s="25" t="str">
        <f t="shared" si="2"/>
        <v>V</v>
      </c>
      <c r="G16" s="26" t="str">
        <f t="shared" si="3"/>
        <v>N</v>
      </c>
      <c r="H16" s="26" t="str">
        <f t="shared" si="7"/>
        <v/>
      </c>
      <c r="I16" s="26" t="str">
        <f t="shared" si="4"/>
        <v/>
      </c>
      <c r="J16" s="40" t="str">
        <f t="shared" si="8"/>
        <v/>
      </c>
      <c r="K16" s="26" t="str">
        <f t="shared" si="9"/>
        <v>non</v>
      </c>
      <c r="L16" s="27">
        <v>12</v>
      </c>
      <c r="M16" s="4">
        <f t="shared" si="10"/>
        <v>42339</v>
      </c>
      <c r="O16" s="32"/>
      <c r="R16" s="35">
        <f>DATE(B1,12,24)</f>
        <v>42362</v>
      </c>
      <c r="S16" s="29" t="s">
        <v>28</v>
      </c>
      <c r="U16" s="28">
        <v>42784</v>
      </c>
      <c r="V16" s="28">
        <v>42799</v>
      </c>
    </row>
    <row r="17" spans="2:22" x14ac:dyDescent="0.3">
      <c r="B17" s="22">
        <f t="shared" si="5"/>
        <v>41986</v>
      </c>
      <c r="C17" s="23">
        <f t="shared" si="0"/>
        <v>50</v>
      </c>
      <c r="D17" s="23" t="str">
        <f t="shared" si="1"/>
        <v/>
      </c>
      <c r="E17" s="24">
        <f t="shared" si="6"/>
        <v>41986</v>
      </c>
      <c r="F17" s="25" t="str">
        <f t="shared" si="2"/>
        <v>S</v>
      </c>
      <c r="G17" s="26" t="str">
        <f t="shared" si="3"/>
        <v>W</v>
      </c>
      <c r="H17" s="26" t="str">
        <f t="shared" si="7"/>
        <v>WE</v>
      </c>
      <c r="I17" s="26" t="str">
        <f t="shared" si="4"/>
        <v/>
      </c>
      <c r="J17" s="40" t="str">
        <f t="shared" si="8"/>
        <v/>
      </c>
      <c r="K17" s="26" t="str">
        <f t="shared" si="9"/>
        <v>oui</v>
      </c>
      <c r="R17" s="35">
        <f>DATE(B1,12,31)</f>
        <v>42369</v>
      </c>
      <c r="S17" s="33" t="s">
        <v>29</v>
      </c>
      <c r="U17" s="28">
        <v>42847</v>
      </c>
      <c r="V17" s="28">
        <v>42863</v>
      </c>
    </row>
    <row r="18" spans="2:22" x14ac:dyDescent="0.3">
      <c r="B18" s="22">
        <f t="shared" si="5"/>
        <v>41987</v>
      </c>
      <c r="C18" s="23">
        <f t="shared" si="0"/>
        <v>50</v>
      </c>
      <c r="D18" s="23" t="str">
        <f t="shared" si="1"/>
        <v/>
      </c>
      <c r="E18" s="24">
        <f t="shared" si="6"/>
        <v>41987</v>
      </c>
      <c r="F18" s="25" t="str">
        <f t="shared" si="2"/>
        <v>D</v>
      </c>
      <c r="G18" s="26" t="str">
        <f t="shared" si="3"/>
        <v>W</v>
      </c>
      <c r="H18" s="26" t="str">
        <f t="shared" si="7"/>
        <v>WE</v>
      </c>
      <c r="I18" s="26" t="str">
        <f t="shared" si="4"/>
        <v/>
      </c>
      <c r="J18" s="40" t="str">
        <f t="shared" si="8"/>
        <v/>
      </c>
      <c r="K18" s="26" t="str">
        <f t="shared" si="9"/>
        <v>oui</v>
      </c>
      <c r="R18" s="28"/>
      <c r="S18" s="33"/>
      <c r="U18" s="28">
        <v>42922</v>
      </c>
      <c r="V18" s="28"/>
    </row>
    <row r="19" spans="2:22" x14ac:dyDescent="0.3">
      <c r="B19" s="22">
        <f t="shared" si="5"/>
        <v>41988</v>
      </c>
      <c r="C19" s="23">
        <f t="shared" si="0"/>
        <v>51</v>
      </c>
      <c r="D19" s="23" t="str">
        <f t="shared" si="1"/>
        <v/>
      </c>
      <c r="E19" s="24">
        <f t="shared" si="6"/>
        <v>41988</v>
      </c>
      <c r="F19" s="25" t="str">
        <f t="shared" si="2"/>
        <v>L</v>
      </c>
      <c r="G19" s="26" t="str">
        <f t="shared" si="3"/>
        <v>N</v>
      </c>
      <c r="H19" s="26" t="str">
        <f t="shared" si="7"/>
        <v/>
      </c>
      <c r="I19" s="26" t="str">
        <f t="shared" si="4"/>
        <v/>
      </c>
      <c r="J19" s="40" t="str">
        <f t="shared" si="8"/>
        <v/>
      </c>
      <c r="K19" s="26" t="str">
        <f t="shared" si="9"/>
        <v>non</v>
      </c>
    </row>
    <row r="20" spans="2:22" x14ac:dyDescent="0.3">
      <c r="B20" s="22">
        <f t="shared" si="5"/>
        <v>41989</v>
      </c>
      <c r="C20" s="23">
        <f t="shared" si="0"/>
        <v>51</v>
      </c>
      <c r="D20" s="23" t="str">
        <f t="shared" si="1"/>
        <v/>
      </c>
      <c r="E20" s="24">
        <f t="shared" si="6"/>
        <v>41989</v>
      </c>
      <c r="F20" s="25" t="str">
        <f t="shared" si="2"/>
        <v>M</v>
      </c>
      <c r="G20" s="26" t="str">
        <f t="shared" si="3"/>
        <v>N</v>
      </c>
      <c r="H20" s="26" t="str">
        <f t="shared" si="7"/>
        <v/>
      </c>
      <c r="I20" s="26" t="str">
        <f t="shared" si="4"/>
        <v/>
      </c>
      <c r="J20" s="40" t="str">
        <f t="shared" si="8"/>
        <v/>
      </c>
      <c r="K20" s="26" t="str">
        <f t="shared" si="9"/>
        <v>non</v>
      </c>
      <c r="R20" s="36"/>
    </row>
    <row r="21" spans="2:22" x14ac:dyDescent="0.3">
      <c r="B21" s="22">
        <f t="shared" si="5"/>
        <v>41990</v>
      </c>
      <c r="C21" s="23">
        <f t="shared" si="0"/>
        <v>51</v>
      </c>
      <c r="D21" s="23" t="str">
        <f t="shared" si="1"/>
        <v/>
      </c>
      <c r="E21" s="24">
        <f t="shared" si="6"/>
        <v>41990</v>
      </c>
      <c r="F21" s="25" t="str">
        <f t="shared" si="2"/>
        <v>M</v>
      </c>
      <c r="G21" s="26" t="str">
        <f t="shared" si="3"/>
        <v>N</v>
      </c>
      <c r="H21" s="26" t="str">
        <f t="shared" si="7"/>
        <v/>
      </c>
      <c r="I21" s="26" t="str">
        <f t="shared" si="4"/>
        <v/>
      </c>
      <c r="J21" s="40" t="str">
        <f t="shared" si="8"/>
        <v/>
      </c>
      <c r="K21" s="26" t="str">
        <f t="shared" si="9"/>
        <v>non</v>
      </c>
      <c r="R21" s="36"/>
    </row>
    <row r="22" spans="2:22" x14ac:dyDescent="0.3">
      <c r="B22" s="22">
        <f t="shared" si="5"/>
        <v>41991</v>
      </c>
      <c r="C22" s="23">
        <f t="shared" si="0"/>
        <v>51</v>
      </c>
      <c r="D22" s="23" t="str">
        <f t="shared" si="1"/>
        <v/>
      </c>
      <c r="E22" s="24">
        <f t="shared" si="6"/>
        <v>41991</v>
      </c>
      <c r="F22" s="25" t="str">
        <f t="shared" si="2"/>
        <v>J</v>
      </c>
      <c r="G22" s="26" t="str">
        <f t="shared" si="3"/>
        <v>N</v>
      </c>
      <c r="H22" s="26" t="str">
        <f t="shared" si="7"/>
        <v/>
      </c>
      <c r="I22" s="26" t="str">
        <f t="shared" si="4"/>
        <v/>
      </c>
      <c r="J22" s="40" t="str">
        <f t="shared" si="8"/>
        <v/>
      </c>
      <c r="K22" s="26" t="str">
        <f t="shared" si="9"/>
        <v>non</v>
      </c>
      <c r="R22" s="36"/>
    </row>
    <row r="23" spans="2:22" x14ac:dyDescent="0.3">
      <c r="B23" s="22">
        <f t="shared" si="5"/>
        <v>41992</v>
      </c>
      <c r="C23" s="23">
        <f t="shared" si="0"/>
        <v>51</v>
      </c>
      <c r="D23" s="23" t="str">
        <f t="shared" si="1"/>
        <v/>
      </c>
      <c r="E23" s="24">
        <f t="shared" si="6"/>
        <v>41992</v>
      </c>
      <c r="F23" s="25" t="str">
        <f t="shared" si="2"/>
        <v>V</v>
      </c>
      <c r="G23" s="26" t="str">
        <f t="shared" si="3"/>
        <v>N</v>
      </c>
      <c r="H23" s="26" t="str">
        <f t="shared" si="7"/>
        <v/>
      </c>
      <c r="I23" s="26" t="str">
        <f t="shared" si="4"/>
        <v/>
      </c>
      <c r="J23" s="40" t="str">
        <f t="shared" si="8"/>
        <v/>
      </c>
      <c r="K23" s="26" t="str">
        <f t="shared" si="9"/>
        <v>non</v>
      </c>
      <c r="R23" s="36"/>
    </row>
    <row r="24" spans="2:22" x14ac:dyDescent="0.3">
      <c r="B24" s="22">
        <f t="shared" si="5"/>
        <v>41993</v>
      </c>
      <c r="C24" s="23">
        <f t="shared" si="0"/>
        <v>51</v>
      </c>
      <c r="D24" s="23" t="str">
        <f t="shared" si="1"/>
        <v/>
      </c>
      <c r="E24" s="24">
        <f t="shared" si="6"/>
        <v>41993</v>
      </c>
      <c r="F24" s="25" t="str">
        <f t="shared" si="2"/>
        <v>S</v>
      </c>
      <c r="G24" s="26" t="str">
        <f t="shared" si="3"/>
        <v>S</v>
      </c>
      <c r="H24" s="26" t="str">
        <f t="shared" si="7"/>
        <v>WE</v>
      </c>
      <c r="I24" s="26" t="str">
        <f t="shared" si="4"/>
        <v/>
      </c>
      <c r="J24" s="40" t="str">
        <f t="shared" si="8"/>
        <v>VS</v>
      </c>
      <c r="K24" s="26" t="str">
        <f t="shared" si="9"/>
        <v>oui</v>
      </c>
      <c r="R24" s="36"/>
    </row>
    <row r="25" spans="2:22" x14ac:dyDescent="0.3">
      <c r="B25" s="22">
        <f t="shared" si="5"/>
        <v>41994</v>
      </c>
      <c r="C25" s="23">
        <f t="shared" si="0"/>
        <v>51</v>
      </c>
      <c r="D25" s="23" t="str">
        <f t="shared" si="1"/>
        <v/>
      </c>
      <c r="E25" s="24">
        <f t="shared" si="6"/>
        <v>41994</v>
      </c>
      <c r="F25" s="25" t="str">
        <f t="shared" si="2"/>
        <v>D</v>
      </c>
      <c r="G25" s="26" t="str">
        <f t="shared" si="3"/>
        <v>S</v>
      </c>
      <c r="H25" s="26" t="str">
        <f t="shared" si="7"/>
        <v>WE</v>
      </c>
      <c r="I25" s="26" t="str">
        <f t="shared" si="4"/>
        <v/>
      </c>
      <c r="J25" s="40" t="str">
        <f t="shared" si="8"/>
        <v>VS</v>
      </c>
      <c r="K25" s="26" t="str">
        <f t="shared" si="9"/>
        <v>oui</v>
      </c>
      <c r="R25" s="36"/>
    </row>
    <row r="26" spans="2:22" x14ac:dyDescent="0.3">
      <c r="B26" s="22">
        <f t="shared" si="5"/>
        <v>41995</v>
      </c>
      <c r="C26" s="23">
        <f t="shared" si="0"/>
        <v>52</v>
      </c>
      <c r="D26" s="23" t="str">
        <f t="shared" si="1"/>
        <v/>
      </c>
      <c r="E26" s="24">
        <f t="shared" si="6"/>
        <v>41995</v>
      </c>
      <c r="F26" s="25" t="str">
        <f t="shared" si="2"/>
        <v>L</v>
      </c>
      <c r="G26" s="26" t="str">
        <f t="shared" si="3"/>
        <v>S</v>
      </c>
      <c r="H26" s="26" t="str">
        <f t="shared" si="7"/>
        <v/>
      </c>
      <c r="I26" s="26" t="str">
        <f t="shared" si="4"/>
        <v/>
      </c>
      <c r="J26" s="40" t="str">
        <f t="shared" si="8"/>
        <v>VS</v>
      </c>
      <c r="K26" s="26" t="str">
        <f t="shared" si="9"/>
        <v>oui</v>
      </c>
      <c r="R26" s="36"/>
    </row>
    <row r="27" spans="2:22" x14ac:dyDescent="0.3">
      <c r="B27" s="22">
        <f t="shared" si="5"/>
        <v>41996</v>
      </c>
      <c r="C27" s="23">
        <f t="shared" si="0"/>
        <v>52</v>
      </c>
      <c r="D27" s="23" t="str">
        <f t="shared" si="1"/>
        <v/>
      </c>
      <c r="E27" s="24">
        <f t="shared" si="6"/>
        <v>41996</v>
      </c>
      <c r="F27" s="25" t="str">
        <f t="shared" si="2"/>
        <v>M</v>
      </c>
      <c r="G27" s="26" t="str">
        <f t="shared" si="3"/>
        <v>S</v>
      </c>
      <c r="H27" s="26" t="str">
        <f t="shared" si="7"/>
        <v/>
      </c>
      <c r="I27" s="26" t="str">
        <f t="shared" si="4"/>
        <v/>
      </c>
      <c r="J27" s="40" t="str">
        <f t="shared" si="8"/>
        <v>VS</v>
      </c>
      <c r="K27" s="26" t="str">
        <f t="shared" si="9"/>
        <v>oui</v>
      </c>
      <c r="R27" s="36"/>
    </row>
    <row r="28" spans="2:22" x14ac:dyDescent="0.3">
      <c r="B28" s="22">
        <f t="shared" si="5"/>
        <v>41997</v>
      </c>
      <c r="C28" s="23">
        <f t="shared" si="0"/>
        <v>52</v>
      </c>
      <c r="D28" s="23" t="str">
        <f t="shared" si="1"/>
        <v/>
      </c>
      <c r="E28" s="24">
        <f t="shared" si="6"/>
        <v>41997</v>
      </c>
      <c r="F28" s="25" t="str">
        <f t="shared" si="2"/>
        <v>M</v>
      </c>
      <c r="G28" s="26" t="str">
        <f t="shared" si="3"/>
        <v>S</v>
      </c>
      <c r="H28" s="26" t="str">
        <f t="shared" si="7"/>
        <v/>
      </c>
      <c r="I28" s="26" t="str">
        <f t="shared" si="4"/>
        <v/>
      </c>
      <c r="J28" s="40" t="str">
        <f t="shared" si="8"/>
        <v>VS</v>
      </c>
      <c r="K28" s="26" t="str">
        <f t="shared" si="9"/>
        <v>oui</v>
      </c>
      <c r="R28" s="36"/>
    </row>
    <row r="29" spans="2:22" x14ac:dyDescent="0.3">
      <c r="B29" s="22">
        <f t="shared" si="5"/>
        <v>41998</v>
      </c>
      <c r="C29" s="23">
        <f t="shared" si="0"/>
        <v>52</v>
      </c>
      <c r="D29" s="23" t="str">
        <f t="shared" si="1"/>
        <v/>
      </c>
      <c r="E29" s="24">
        <f t="shared" si="6"/>
        <v>41998</v>
      </c>
      <c r="F29" s="25" t="str">
        <f t="shared" si="2"/>
        <v>J</v>
      </c>
      <c r="G29" s="26" t="str">
        <f t="shared" si="3"/>
        <v>S</v>
      </c>
      <c r="H29" s="26" t="str">
        <f t="shared" si="7"/>
        <v/>
      </c>
      <c r="I29" s="26" t="str">
        <f t="shared" si="4"/>
        <v/>
      </c>
      <c r="J29" s="40" t="str">
        <f t="shared" si="8"/>
        <v>VS</v>
      </c>
      <c r="K29" s="26" t="str">
        <f t="shared" si="9"/>
        <v>oui</v>
      </c>
      <c r="R29" s="36"/>
    </row>
    <row r="30" spans="2:22" x14ac:dyDescent="0.3">
      <c r="B30" s="22">
        <f t="shared" si="5"/>
        <v>41999</v>
      </c>
      <c r="C30" s="23">
        <f t="shared" si="0"/>
        <v>52</v>
      </c>
      <c r="D30" s="23" t="str">
        <f t="shared" si="1"/>
        <v/>
      </c>
      <c r="E30" s="24">
        <f t="shared" si="6"/>
        <v>41999</v>
      </c>
      <c r="F30" s="25" t="str">
        <f t="shared" si="2"/>
        <v>V</v>
      </c>
      <c r="G30" s="26" t="str">
        <f t="shared" si="3"/>
        <v>S</v>
      </c>
      <c r="H30" s="26" t="str">
        <f t="shared" si="7"/>
        <v/>
      </c>
      <c r="I30" s="26" t="str">
        <f t="shared" si="4"/>
        <v/>
      </c>
      <c r="J30" s="40" t="str">
        <f t="shared" si="8"/>
        <v>VS</v>
      </c>
      <c r="K30" s="26" t="str">
        <f t="shared" si="9"/>
        <v>oui</v>
      </c>
      <c r="R30" s="36"/>
    </row>
    <row r="31" spans="2:22" x14ac:dyDescent="0.3">
      <c r="B31" s="22">
        <f t="shared" si="5"/>
        <v>42000</v>
      </c>
      <c r="C31" s="23">
        <f t="shared" si="0"/>
        <v>52</v>
      </c>
      <c r="D31" s="23" t="str">
        <f t="shared" si="1"/>
        <v/>
      </c>
      <c r="E31" s="24">
        <f t="shared" si="6"/>
        <v>42000</v>
      </c>
      <c r="F31" s="25" t="str">
        <f t="shared" si="2"/>
        <v>S</v>
      </c>
      <c r="G31" s="26" t="str">
        <f t="shared" si="3"/>
        <v>S</v>
      </c>
      <c r="H31" s="26" t="str">
        <f t="shared" si="7"/>
        <v>WE</v>
      </c>
      <c r="I31" s="26" t="str">
        <f t="shared" si="4"/>
        <v/>
      </c>
      <c r="J31" s="40" t="str">
        <f t="shared" si="8"/>
        <v>VS</v>
      </c>
      <c r="K31" s="26" t="str">
        <f t="shared" si="9"/>
        <v>oui</v>
      </c>
      <c r="R31" s="36"/>
    </row>
    <row r="32" spans="2:22" x14ac:dyDescent="0.3">
      <c r="B32" s="22">
        <f t="shared" si="5"/>
        <v>42001</v>
      </c>
      <c r="C32" s="23">
        <f t="shared" si="0"/>
        <v>52</v>
      </c>
      <c r="D32" s="23" t="str">
        <f t="shared" si="1"/>
        <v/>
      </c>
      <c r="E32" s="24">
        <f t="shared" si="6"/>
        <v>42001</v>
      </c>
      <c r="F32" s="25" t="str">
        <f t="shared" si="2"/>
        <v>D</v>
      </c>
      <c r="G32" s="26" t="str">
        <f t="shared" si="3"/>
        <v>S</v>
      </c>
      <c r="H32" s="26" t="str">
        <f t="shared" si="7"/>
        <v>WE</v>
      </c>
      <c r="I32" s="26" t="str">
        <f t="shared" si="4"/>
        <v/>
      </c>
      <c r="J32" s="40" t="str">
        <f t="shared" si="8"/>
        <v>VS</v>
      </c>
      <c r="K32" s="26" t="str">
        <f t="shared" si="9"/>
        <v>oui</v>
      </c>
      <c r="R32" s="36"/>
    </row>
    <row r="33" spans="2:22" x14ac:dyDescent="0.3">
      <c r="B33" s="22">
        <f t="shared" si="5"/>
        <v>42002</v>
      </c>
      <c r="C33" s="23">
        <f t="shared" si="0"/>
        <v>53</v>
      </c>
      <c r="D33" s="23" t="str">
        <f t="shared" si="1"/>
        <v/>
      </c>
      <c r="E33" s="24">
        <f t="shared" si="6"/>
        <v>42002</v>
      </c>
      <c r="F33" s="25" t="str">
        <f t="shared" si="2"/>
        <v>L</v>
      </c>
      <c r="G33" s="26" t="str">
        <f t="shared" si="3"/>
        <v>S</v>
      </c>
      <c r="H33" s="26" t="str">
        <f t="shared" si="7"/>
        <v/>
      </c>
      <c r="I33" s="26" t="str">
        <f t="shared" si="4"/>
        <v/>
      </c>
      <c r="J33" s="40" t="str">
        <f t="shared" si="8"/>
        <v>VS</v>
      </c>
      <c r="K33" s="26" t="str">
        <f t="shared" si="9"/>
        <v>oui</v>
      </c>
      <c r="M33" s="2"/>
      <c r="S33" s="2"/>
      <c r="V33" s="2"/>
    </row>
    <row r="34" spans="2:22" x14ac:dyDescent="0.3">
      <c r="B34" s="22">
        <f t="shared" si="5"/>
        <v>42003</v>
      </c>
      <c r="C34" s="23">
        <f t="shared" si="0"/>
        <v>53</v>
      </c>
      <c r="D34" s="23" t="str">
        <f t="shared" si="1"/>
        <v/>
      </c>
      <c r="E34" s="24">
        <f t="shared" si="6"/>
        <v>42003</v>
      </c>
      <c r="F34" s="25" t="str">
        <f t="shared" si="2"/>
        <v>M</v>
      </c>
      <c r="G34" s="26" t="str">
        <f t="shared" si="3"/>
        <v>S</v>
      </c>
      <c r="H34" s="26" t="str">
        <f t="shared" si="7"/>
        <v/>
      </c>
      <c r="I34" s="26" t="str">
        <f t="shared" si="4"/>
        <v/>
      </c>
      <c r="J34" s="40" t="str">
        <f t="shared" si="8"/>
        <v>VS</v>
      </c>
      <c r="K34" s="26" t="str">
        <f t="shared" si="9"/>
        <v>oui</v>
      </c>
      <c r="M34" s="2"/>
      <c r="S34" s="2"/>
      <c r="V34" s="2"/>
    </row>
    <row r="35" spans="2:22" x14ac:dyDescent="0.3">
      <c r="B35" s="22">
        <f t="shared" si="5"/>
        <v>42004</v>
      </c>
      <c r="C35" s="23">
        <f t="shared" si="0"/>
        <v>53</v>
      </c>
      <c r="D35" s="23" t="str">
        <f t="shared" si="1"/>
        <v/>
      </c>
      <c r="E35" s="24">
        <f t="shared" si="6"/>
        <v>42004</v>
      </c>
      <c r="F35" s="25" t="str">
        <f t="shared" si="2"/>
        <v>M</v>
      </c>
      <c r="G35" s="26" t="str">
        <f t="shared" si="3"/>
        <v>S</v>
      </c>
      <c r="H35" s="26" t="str">
        <f t="shared" si="7"/>
        <v/>
      </c>
      <c r="I35" s="26" t="str">
        <f t="shared" si="4"/>
        <v/>
      </c>
      <c r="J35" s="40" t="str">
        <f t="shared" si="8"/>
        <v>VS</v>
      </c>
      <c r="K35" s="26" t="str">
        <f t="shared" si="9"/>
        <v>oui</v>
      </c>
      <c r="M35" s="2"/>
      <c r="S35" s="2"/>
      <c r="V35" s="2"/>
    </row>
    <row r="36" spans="2:22" x14ac:dyDescent="0.3">
      <c r="B36" s="22">
        <f t="shared" si="5"/>
        <v>42005</v>
      </c>
      <c r="C36" s="23">
        <f t="shared" si="0"/>
        <v>1</v>
      </c>
      <c r="D36" s="23" t="str">
        <f t="shared" si="1"/>
        <v/>
      </c>
      <c r="E36" s="24">
        <f t="shared" si="6"/>
        <v>42005</v>
      </c>
      <c r="F36" s="25" t="str">
        <f t="shared" si="2"/>
        <v>J</v>
      </c>
      <c r="G36" s="26" t="str">
        <f>IF(COUNTIFS(U$5:U$18, "&lt;="&amp;E36,V$5:V$18, "&gt;="&amp;E36)&gt;0,"S",IF(WEEKDAY(E36,2)&gt;=6,"W",IF(NOT(ISERROR(MATCH(E36,jfdate,0))),"F","N")))</f>
        <v>S</v>
      </c>
      <c r="H36" s="26" t="str">
        <f t="shared" si="7"/>
        <v/>
      </c>
      <c r="I36" s="26" t="str">
        <f t="shared" si="4"/>
        <v>JF</v>
      </c>
      <c r="J36" s="40" t="str">
        <f t="shared" si="8"/>
        <v>VS</v>
      </c>
      <c r="K36" s="26" t="str">
        <f t="shared" si="9"/>
        <v>oui</v>
      </c>
      <c r="M36" s="2"/>
      <c r="S36" s="2"/>
      <c r="V36" s="2"/>
    </row>
    <row r="37" spans="2:22" x14ac:dyDescent="0.3">
      <c r="B37" s="22">
        <f t="shared" si="5"/>
        <v>42006</v>
      </c>
      <c r="C37" s="23">
        <f t="shared" si="0"/>
        <v>1</v>
      </c>
      <c r="D37" s="23" t="str">
        <f t="shared" si="1"/>
        <v/>
      </c>
      <c r="E37" s="24">
        <f t="shared" si="6"/>
        <v>42006</v>
      </c>
      <c r="F37" s="25" t="str">
        <f t="shared" si="2"/>
        <v>V</v>
      </c>
      <c r="G37" s="26" t="str">
        <f t="shared" si="3"/>
        <v>S</v>
      </c>
      <c r="H37" s="26" t="str">
        <f t="shared" si="7"/>
        <v/>
      </c>
      <c r="I37" s="26" t="str">
        <f t="shared" si="4"/>
        <v/>
      </c>
      <c r="J37" s="40" t="str">
        <f t="shared" si="8"/>
        <v>VS</v>
      </c>
      <c r="K37" s="26" t="str">
        <f t="shared" si="9"/>
        <v>oui</v>
      </c>
      <c r="M37" s="2"/>
      <c r="S37" s="2"/>
      <c r="V37" s="2"/>
    </row>
    <row r="38" spans="2:22" x14ac:dyDescent="0.3">
      <c r="B38" s="22">
        <f t="shared" si="5"/>
        <v>42007</v>
      </c>
      <c r="C38" s="23">
        <f t="shared" si="0"/>
        <v>1</v>
      </c>
      <c r="D38" s="23" t="str">
        <f t="shared" si="1"/>
        <v/>
      </c>
      <c r="E38" s="24">
        <f t="shared" si="6"/>
        <v>42007</v>
      </c>
      <c r="F38" s="25" t="str">
        <f t="shared" si="2"/>
        <v>S</v>
      </c>
      <c r="G38" s="26" t="str">
        <f t="shared" si="3"/>
        <v>S</v>
      </c>
      <c r="H38" s="26" t="str">
        <f t="shared" si="7"/>
        <v>WE</v>
      </c>
      <c r="I38" s="26" t="str">
        <f t="shared" si="4"/>
        <v/>
      </c>
      <c r="J38" s="40" t="str">
        <f t="shared" si="8"/>
        <v>VS</v>
      </c>
      <c r="K38" s="26" t="str">
        <f t="shared" si="9"/>
        <v>oui</v>
      </c>
      <c r="M38" s="2"/>
      <c r="S38" s="2"/>
      <c r="V38" s="2"/>
    </row>
    <row r="39" spans="2:22" x14ac:dyDescent="0.3">
      <c r="B39" s="22">
        <f t="shared" si="5"/>
        <v>42008</v>
      </c>
      <c r="C39" s="23">
        <f t="shared" si="0"/>
        <v>1</v>
      </c>
      <c r="D39" s="23" t="str">
        <f t="shared" si="1"/>
        <v/>
      </c>
      <c r="E39" s="24">
        <f t="shared" si="6"/>
        <v>42008</v>
      </c>
      <c r="F39" s="25" t="str">
        <f t="shared" si="2"/>
        <v>D</v>
      </c>
      <c r="G39" s="26" t="str">
        <f t="shared" si="3"/>
        <v>S</v>
      </c>
      <c r="H39" s="26" t="str">
        <f t="shared" si="7"/>
        <v>WE</v>
      </c>
      <c r="I39" s="26" t="str">
        <f t="shared" si="4"/>
        <v/>
      </c>
      <c r="J39" s="40" t="str">
        <f t="shared" si="8"/>
        <v>VS</v>
      </c>
      <c r="K39" s="26" t="str">
        <f t="shared" si="9"/>
        <v>oui</v>
      </c>
      <c r="M39" s="2"/>
      <c r="S39" s="2"/>
      <c r="V39" s="2"/>
    </row>
    <row r="40" spans="2:22" x14ac:dyDescent="0.3">
      <c r="B40" s="22">
        <f t="shared" si="5"/>
        <v>42009</v>
      </c>
      <c r="C40" s="23">
        <f t="shared" si="0"/>
        <v>2</v>
      </c>
      <c r="D40" s="23" t="str">
        <f t="shared" si="1"/>
        <v/>
      </c>
      <c r="E40" s="24">
        <f t="shared" si="6"/>
        <v>42009</v>
      </c>
      <c r="F40" s="25" t="str">
        <f t="shared" si="2"/>
        <v>L</v>
      </c>
      <c r="G40" s="26" t="str">
        <f t="shared" si="3"/>
        <v>N</v>
      </c>
      <c r="H40" s="26" t="str">
        <f t="shared" si="7"/>
        <v/>
      </c>
      <c r="I40" s="26" t="str">
        <f t="shared" si="4"/>
        <v/>
      </c>
      <c r="J40" s="40" t="str">
        <f t="shared" si="8"/>
        <v/>
      </c>
      <c r="K40" s="26" t="str">
        <f t="shared" si="9"/>
        <v>non</v>
      </c>
      <c r="M40" s="2"/>
      <c r="S40" s="2"/>
      <c r="V40" s="2"/>
    </row>
    <row r="41" spans="2:22" x14ac:dyDescent="0.3">
      <c r="B41" s="22">
        <f t="shared" si="5"/>
        <v>42010</v>
      </c>
      <c r="C41" s="23">
        <f t="shared" si="0"/>
        <v>2</v>
      </c>
      <c r="D41" s="23" t="str">
        <f t="shared" si="1"/>
        <v/>
      </c>
      <c r="E41" s="24">
        <f t="shared" si="6"/>
        <v>42010</v>
      </c>
      <c r="F41" s="25" t="str">
        <f t="shared" si="2"/>
        <v>M</v>
      </c>
      <c r="G41" s="26" t="str">
        <f t="shared" si="3"/>
        <v>N</v>
      </c>
      <c r="H41" s="26" t="str">
        <f t="shared" si="7"/>
        <v/>
      </c>
      <c r="I41" s="26" t="str">
        <f t="shared" si="4"/>
        <v/>
      </c>
      <c r="J41" s="40" t="str">
        <f t="shared" si="8"/>
        <v/>
      </c>
      <c r="K41" s="26" t="str">
        <f t="shared" si="9"/>
        <v>non</v>
      </c>
      <c r="M41" s="2"/>
      <c r="S41" s="2"/>
      <c r="V41" s="2"/>
    </row>
    <row r="42" spans="2:22" x14ac:dyDescent="0.3">
      <c r="B42" s="22">
        <f t="shared" si="5"/>
        <v>42011</v>
      </c>
      <c r="C42" s="23">
        <f t="shared" si="0"/>
        <v>2</v>
      </c>
      <c r="D42" s="23" t="str">
        <f t="shared" si="1"/>
        <v/>
      </c>
      <c r="E42" s="24">
        <f t="shared" si="6"/>
        <v>42011</v>
      </c>
      <c r="F42" s="25" t="str">
        <f t="shared" si="2"/>
        <v>M</v>
      </c>
      <c r="G42" s="26" t="str">
        <f t="shared" si="3"/>
        <v>N</v>
      </c>
      <c r="H42" s="26" t="str">
        <f t="shared" si="7"/>
        <v/>
      </c>
      <c r="I42" s="26" t="str">
        <f t="shared" si="4"/>
        <v/>
      </c>
      <c r="J42" s="40" t="str">
        <f t="shared" si="8"/>
        <v/>
      </c>
      <c r="K42" s="26" t="str">
        <f t="shared" si="9"/>
        <v>non</v>
      </c>
      <c r="M42" s="2"/>
      <c r="S42" s="2"/>
      <c r="V42" s="2"/>
    </row>
    <row r="43" spans="2:22" x14ac:dyDescent="0.3">
      <c r="B43" s="22">
        <f t="shared" si="5"/>
        <v>42012</v>
      </c>
      <c r="C43" s="23">
        <f t="shared" si="0"/>
        <v>2</v>
      </c>
      <c r="D43" s="23" t="str">
        <f t="shared" si="1"/>
        <v/>
      </c>
      <c r="E43" s="24">
        <f t="shared" si="6"/>
        <v>42012</v>
      </c>
      <c r="F43" s="25" t="str">
        <f t="shared" si="2"/>
        <v>J</v>
      </c>
      <c r="G43" s="26" t="str">
        <f t="shared" si="3"/>
        <v>N</v>
      </c>
      <c r="H43" s="26" t="str">
        <f t="shared" si="7"/>
        <v/>
      </c>
      <c r="I43" s="26" t="str">
        <f t="shared" si="4"/>
        <v/>
      </c>
      <c r="J43" s="40" t="str">
        <f t="shared" si="8"/>
        <v/>
      </c>
      <c r="K43" s="26" t="str">
        <f t="shared" si="9"/>
        <v>non</v>
      </c>
      <c r="M43" s="2"/>
      <c r="S43" s="2"/>
      <c r="V43" s="2"/>
    </row>
    <row r="44" spans="2:22" x14ac:dyDescent="0.3">
      <c r="B44" s="22">
        <f t="shared" si="5"/>
        <v>42013</v>
      </c>
      <c r="C44" s="23">
        <f t="shared" si="0"/>
        <v>2</v>
      </c>
      <c r="D44" s="23" t="str">
        <f t="shared" si="1"/>
        <v/>
      </c>
      <c r="E44" s="24">
        <f t="shared" si="6"/>
        <v>42013</v>
      </c>
      <c r="F44" s="25" t="str">
        <f t="shared" si="2"/>
        <v>V</v>
      </c>
      <c r="G44" s="26" t="str">
        <f t="shared" si="3"/>
        <v>N</v>
      </c>
      <c r="H44" s="26" t="str">
        <f t="shared" si="7"/>
        <v/>
      </c>
      <c r="I44" s="26" t="str">
        <f t="shared" si="4"/>
        <v/>
      </c>
      <c r="J44" s="40" t="str">
        <f t="shared" si="8"/>
        <v/>
      </c>
      <c r="K44" s="26" t="str">
        <f t="shared" si="9"/>
        <v>non</v>
      </c>
      <c r="M44" s="2"/>
      <c r="S44" s="2"/>
      <c r="V44" s="2"/>
    </row>
    <row r="45" spans="2:22" x14ac:dyDescent="0.3">
      <c r="B45" s="22">
        <f t="shared" si="5"/>
        <v>42014</v>
      </c>
      <c r="C45" s="23">
        <f t="shared" si="0"/>
        <v>2</v>
      </c>
      <c r="D45" s="23" t="str">
        <f t="shared" si="1"/>
        <v/>
      </c>
      <c r="E45" s="24">
        <f t="shared" si="6"/>
        <v>42014</v>
      </c>
      <c r="F45" s="25" t="str">
        <f t="shared" si="2"/>
        <v>S</v>
      </c>
      <c r="G45" s="26" t="str">
        <f t="shared" si="3"/>
        <v>W</v>
      </c>
      <c r="H45" s="26" t="str">
        <f t="shared" si="7"/>
        <v>WE</v>
      </c>
      <c r="I45" s="26" t="str">
        <f t="shared" si="4"/>
        <v/>
      </c>
      <c r="J45" s="40" t="str">
        <f t="shared" si="8"/>
        <v/>
      </c>
      <c r="K45" s="26" t="str">
        <f t="shared" si="9"/>
        <v>oui</v>
      </c>
      <c r="M45" s="2"/>
      <c r="S45" s="2"/>
      <c r="V45" s="2"/>
    </row>
    <row r="46" spans="2:22" x14ac:dyDescent="0.3">
      <c r="B46" s="22">
        <f t="shared" si="5"/>
        <v>42015</v>
      </c>
      <c r="C46" s="23">
        <f t="shared" si="0"/>
        <v>2</v>
      </c>
      <c r="D46" s="23" t="str">
        <f t="shared" si="1"/>
        <v/>
      </c>
      <c r="E46" s="24">
        <f t="shared" si="6"/>
        <v>42015</v>
      </c>
      <c r="F46" s="25" t="str">
        <f t="shared" si="2"/>
        <v>D</v>
      </c>
      <c r="G46" s="26" t="str">
        <f t="shared" si="3"/>
        <v>W</v>
      </c>
      <c r="H46" s="26" t="str">
        <f t="shared" si="7"/>
        <v>WE</v>
      </c>
      <c r="I46" s="26" t="str">
        <f t="shared" si="4"/>
        <v/>
      </c>
      <c r="J46" s="40" t="str">
        <f t="shared" si="8"/>
        <v/>
      </c>
      <c r="K46" s="26" t="str">
        <f t="shared" si="9"/>
        <v>oui</v>
      </c>
      <c r="M46" s="2"/>
      <c r="S46" s="2"/>
      <c r="V46" s="2"/>
    </row>
    <row r="47" spans="2:22" x14ac:dyDescent="0.3">
      <c r="B47" s="22">
        <f t="shared" si="5"/>
        <v>42016</v>
      </c>
      <c r="C47" s="23">
        <f t="shared" si="0"/>
        <v>3</v>
      </c>
      <c r="D47" s="23" t="str">
        <f t="shared" si="1"/>
        <v/>
      </c>
      <c r="E47" s="24">
        <f t="shared" si="6"/>
        <v>42016</v>
      </c>
      <c r="F47" s="25" t="str">
        <f t="shared" si="2"/>
        <v>L</v>
      </c>
      <c r="G47" s="26" t="str">
        <f t="shared" si="3"/>
        <v>N</v>
      </c>
      <c r="H47" s="26" t="str">
        <f t="shared" si="7"/>
        <v/>
      </c>
      <c r="I47" s="26" t="str">
        <f t="shared" si="4"/>
        <v/>
      </c>
      <c r="J47" s="40" t="str">
        <f t="shared" si="8"/>
        <v/>
      </c>
      <c r="K47" s="26" t="str">
        <f t="shared" si="9"/>
        <v>non</v>
      </c>
      <c r="M47" s="2"/>
      <c r="S47" s="2"/>
      <c r="V47" s="2"/>
    </row>
    <row r="48" spans="2:22" x14ac:dyDescent="0.3">
      <c r="B48" s="22">
        <f t="shared" si="5"/>
        <v>42017</v>
      </c>
      <c r="C48" s="23">
        <f t="shared" si="0"/>
        <v>3</v>
      </c>
      <c r="D48" s="23" t="str">
        <f t="shared" si="1"/>
        <v/>
      </c>
      <c r="E48" s="24">
        <f t="shared" si="6"/>
        <v>42017</v>
      </c>
      <c r="F48" s="25" t="str">
        <f t="shared" si="2"/>
        <v>M</v>
      </c>
      <c r="G48" s="26" t="str">
        <f t="shared" si="3"/>
        <v>N</v>
      </c>
      <c r="H48" s="26" t="str">
        <f t="shared" si="7"/>
        <v/>
      </c>
      <c r="I48" s="26" t="str">
        <f t="shared" si="4"/>
        <v/>
      </c>
      <c r="J48" s="40" t="str">
        <f t="shared" si="8"/>
        <v/>
      </c>
      <c r="K48" s="26" t="str">
        <f t="shared" si="9"/>
        <v>non</v>
      </c>
      <c r="M48" s="2"/>
      <c r="S48" s="2"/>
      <c r="V48" s="2"/>
    </row>
    <row r="49" spans="2:22" x14ac:dyDescent="0.3">
      <c r="B49" s="22">
        <f t="shared" si="5"/>
        <v>42018</v>
      </c>
      <c r="C49" s="23">
        <f t="shared" si="0"/>
        <v>3</v>
      </c>
      <c r="D49" s="23" t="str">
        <f t="shared" si="1"/>
        <v/>
      </c>
      <c r="E49" s="24">
        <f t="shared" si="6"/>
        <v>42018</v>
      </c>
      <c r="F49" s="25" t="str">
        <f t="shared" si="2"/>
        <v>M</v>
      </c>
      <c r="G49" s="26" t="str">
        <f t="shared" si="3"/>
        <v>N</v>
      </c>
      <c r="H49" s="26" t="str">
        <f t="shared" si="7"/>
        <v/>
      </c>
      <c r="I49" s="26" t="str">
        <f t="shared" si="4"/>
        <v/>
      </c>
      <c r="J49" s="40" t="str">
        <f t="shared" si="8"/>
        <v/>
      </c>
      <c r="K49" s="26" t="str">
        <f t="shared" si="9"/>
        <v>non</v>
      </c>
      <c r="M49" s="2"/>
      <c r="S49" s="2"/>
      <c r="V49" s="2"/>
    </row>
    <row r="50" spans="2:22" x14ac:dyDescent="0.3">
      <c r="B50" s="22">
        <f t="shared" si="5"/>
        <v>42019</v>
      </c>
      <c r="C50" s="23">
        <f t="shared" si="0"/>
        <v>3</v>
      </c>
      <c r="D50" s="23" t="str">
        <f t="shared" si="1"/>
        <v/>
      </c>
      <c r="E50" s="24">
        <f t="shared" si="6"/>
        <v>42019</v>
      </c>
      <c r="F50" s="25" t="str">
        <f t="shared" si="2"/>
        <v>J</v>
      </c>
      <c r="G50" s="26" t="str">
        <f t="shared" si="3"/>
        <v>N</v>
      </c>
      <c r="H50" s="26" t="str">
        <f t="shared" si="7"/>
        <v/>
      </c>
      <c r="I50" s="26" t="str">
        <f t="shared" si="4"/>
        <v/>
      </c>
      <c r="J50" s="40" t="str">
        <f t="shared" si="8"/>
        <v/>
      </c>
      <c r="K50" s="26" t="str">
        <f t="shared" si="9"/>
        <v>non</v>
      </c>
      <c r="M50" s="2"/>
      <c r="S50" s="2"/>
      <c r="V50" s="2"/>
    </row>
    <row r="51" spans="2:22" x14ac:dyDescent="0.3">
      <c r="B51" s="22">
        <f t="shared" si="5"/>
        <v>42020</v>
      </c>
      <c r="C51" s="23">
        <f t="shared" si="0"/>
        <v>3</v>
      </c>
      <c r="D51" s="23" t="str">
        <f t="shared" si="1"/>
        <v/>
      </c>
      <c r="E51" s="24">
        <f t="shared" si="6"/>
        <v>42020</v>
      </c>
      <c r="F51" s="25" t="str">
        <f t="shared" si="2"/>
        <v>V</v>
      </c>
      <c r="G51" s="26" t="str">
        <f t="shared" si="3"/>
        <v>N</v>
      </c>
      <c r="H51" s="26" t="str">
        <f t="shared" si="7"/>
        <v/>
      </c>
      <c r="I51" s="26" t="str">
        <f t="shared" si="4"/>
        <v/>
      </c>
      <c r="J51" s="40" t="str">
        <f t="shared" si="8"/>
        <v/>
      </c>
      <c r="K51" s="26" t="str">
        <f t="shared" si="9"/>
        <v>non</v>
      </c>
      <c r="M51" s="2"/>
      <c r="S51" s="2"/>
      <c r="V51" s="2"/>
    </row>
    <row r="52" spans="2:22" x14ac:dyDescent="0.3">
      <c r="B52" s="22">
        <f t="shared" si="5"/>
        <v>42021</v>
      </c>
      <c r="C52" s="23">
        <f t="shared" si="0"/>
        <v>3</v>
      </c>
      <c r="D52" s="23" t="str">
        <f t="shared" si="1"/>
        <v/>
      </c>
      <c r="E52" s="24">
        <f t="shared" si="6"/>
        <v>42021</v>
      </c>
      <c r="F52" s="25" t="str">
        <f t="shared" si="2"/>
        <v>S</v>
      </c>
      <c r="G52" s="26" t="str">
        <f t="shared" si="3"/>
        <v>W</v>
      </c>
      <c r="H52" s="26" t="str">
        <f t="shared" si="7"/>
        <v>WE</v>
      </c>
      <c r="I52" s="26" t="str">
        <f t="shared" si="4"/>
        <v/>
      </c>
      <c r="J52" s="40" t="str">
        <f t="shared" si="8"/>
        <v/>
      </c>
      <c r="K52" s="26" t="str">
        <f t="shared" si="9"/>
        <v>oui</v>
      </c>
      <c r="M52" s="2"/>
      <c r="S52" s="2"/>
      <c r="V52" s="2"/>
    </row>
    <row r="53" spans="2:22" x14ac:dyDescent="0.3">
      <c r="B53" s="22">
        <f t="shared" si="5"/>
        <v>42022</v>
      </c>
      <c r="C53" s="23">
        <f t="shared" si="0"/>
        <v>3</v>
      </c>
      <c r="D53" s="23" t="str">
        <f t="shared" si="1"/>
        <v/>
      </c>
      <c r="E53" s="24">
        <f t="shared" si="6"/>
        <v>42022</v>
      </c>
      <c r="F53" s="25" t="str">
        <f t="shared" si="2"/>
        <v>D</v>
      </c>
      <c r="G53" s="26" t="str">
        <f t="shared" si="3"/>
        <v>W</v>
      </c>
      <c r="H53" s="26" t="str">
        <f t="shared" si="7"/>
        <v>WE</v>
      </c>
      <c r="I53" s="26" t="str">
        <f t="shared" si="4"/>
        <v/>
      </c>
      <c r="J53" s="40" t="str">
        <f t="shared" si="8"/>
        <v/>
      </c>
      <c r="K53" s="26" t="str">
        <f t="shared" si="9"/>
        <v>oui</v>
      </c>
      <c r="M53" s="2"/>
      <c r="S53" s="2"/>
      <c r="V53" s="2"/>
    </row>
    <row r="54" spans="2:22" x14ac:dyDescent="0.3">
      <c r="B54" s="22">
        <f t="shared" si="5"/>
        <v>42023</v>
      </c>
      <c r="C54" s="23">
        <f t="shared" si="0"/>
        <v>4</v>
      </c>
      <c r="D54" s="23" t="str">
        <f t="shared" si="1"/>
        <v/>
      </c>
      <c r="E54" s="24">
        <f t="shared" si="6"/>
        <v>42023</v>
      </c>
      <c r="F54" s="25" t="str">
        <f t="shared" si="2"/>
        <v>L</v>
      </c>
      <c r="G54" s="26" t="str">
        <f t="shared" si="3"/>
        <v>N</v>
      </c>
      <c r="H54" s="26" t="str">
        <f t="shared" si="7"/>
        <v/>
      </c>
      <c r="I54" s="26" t="str">
        <f t="shared" si="4"/>
        <v/>
      </c>
      <c r="J54" s="40" t="str">
        <f t="shared" si="8"/>
        <v/>
      </c>
      <c r="K54" s="26" t="str">
        <f t="shared" si="9"/>
        <v>non</v>
      </c>
      <c r="M54" s="2"/>
      <c r="S54" s="2"/>
      <c r="V54" s="2"/>
    </row>
    <row r="55" spans="2:22" x14ac:dyDescent="0.3">
      <c r="B55" s="22">
        <f t="shared" si="5"/>
        <v>42024</v>
      </c>
      <c r="C55" s="23">
        <f t="shared" si="0"/>
        <v>4</v>
      </c>
      <c r="D55" s="23" t="str">
        <f t="shared" si="1"/>
        <v/>
      </c>
      <c r="E55" s="24">
        <f t="shared" si="6"/>
        <v>42024</v>
      </c>
      <c r="F55" s="25" t="str">
        <f t="shared" si="2"/>
        <v>M</v>
      </c>
      <c r="G55" s="26" t="str">
        <f t="shared" si="3"/>
        <v>N</v>
      </c>
      <c r="H55" s="26" t="str">
        <f t="shared" si="7"/>
        <v/>
      </c>
      <c r="I55" s="26" t="str">
        <f t="shared" si="4"/>
        <v/>
      </c>
      <c r="J55" s="40" t="str">
        <f t="shared" si="8"/>
        <v/>
      </c>
      <c r="K55" s="26" t="str">
        <f t="shared" si="9"/>
        <v>non</v>
      </c>
      <c r="M55" s="2"/>
      <c r="S55" s="2"/>
      <c r="V55" s="2"/>
    </row>
    <row r="56" spans="2:22" x14ac:dyDescent="0.3">
      <c r="B56" s="22">
        <f t="shared" si="5"/>
        <v>42025</v>
      </c>
      <c r="C56" s="23">
        <f t="shared" si="0"/>
        <v>4</v>
      </c>
      <c r="D56" s="23" t="str">
        <f t="shared" si="1"/>
        <v/>
      </c>
      <c r="E56" s="24">
        <f t="shared" si="6"/>
        <v>42025</v>
      </c>
      <c r="F56" s="25" t="str">
        <f t="shared" si="2"/>
        <v>M</v>
      </c>
      <c r="G56" s="26" t="str">
        <f t="shared" si="3"/>
        <v>N</v>
      </c>
      <c r="H56" s="26" t="str">
        <f t="shared" si="7"/>
        <v/>
      </c>
      <c r="I56" s="26" t="str">
        <f t="shared" si="4"/>
        <v/>
      </c>
      <c r="J56" s="40" t="str">
        <f t="shared" si="8"/>
        <v/>
      </c>
      <c r="K56" s="26" t="str">
        <f t="shared" si="9"/>
        <v>non</v>
      </c>
      <c r="M56" s="2"/>
      <c r="S56" s="2"/>
      <c r="V56" s="2"/>
    </row>
    <row r="57" spans="2:22" x14ac:dyDescent="0.3">
      <c r="B57" s="22">
        <f t="shared" si="5"/>
        <v>42026</v>
      </c>
      <c r="C57" s="23">
        <f t="shared" si="0"/>
        <v>4</v>
      </c>
      <c r="D57" s="23" t="str">
        <f t="shared" si="1"/>
        <v/>
      </c>
      <c r="E57" s="24">
        <f t="shared" si="6"/>
        <v>42026</v>
      </c>
      <c r="F57" s="25" t="str">
        <f t="shared" si="2"/>
        <v>J</v>
      </c>
      <c r="G57" s="26" t="str">
        <f t="shared" si="3"/>
        <v>N</v>
      </c>
      <c r="H57" s="26" t="str">
        <f t="shared" si="7"/>
        <v/>
      </c>
      <c r="I57" s="26" t="str">
        <f t="shared" si="4"/>
        <v/>
      </c>
      <c r="J57" s="40" t="str">
        <f t="shared" si="8"/>
        <v/>
      </c>
      <c r="K57" s="26" t="str">
        <f t="shared" si="9"/>
        <v>non</v>
      </c>
      <c r="M57" s="2"/>
      <c r="S57" s="2"/>
      <c r="V57" s="2"/>
    </row>
    <row r="58" spans="2:22" x14ac:dyDescent="0.3">
      <c r="B58" s="22">
        <f t="shared" si="5"/>
        <v>42027</v>
      </c>
      <c r="C58" s="23">
        <f t="shared" si="0"/>
        <v>4</v>
      </c>
      <c r="D58" s="23" t="str">
        <f t="shared" si="1"/>
        <v/>
      </c>
      <c r="E58" s="24">
        <f t="shared" si="6"/>
        <v>42027</v>
      </c>
      <c r="F58" s="25" t="str">
        <f t="shared" si="2"/>
        <v>V</v>
      </c>
      <c r="G58" s="26" t="str">
        <f t="shared" si="3"/>
        <v>N</v>
      </c>
      <c r="H58" s="26" t="str">
        <f t="shared" si="7"/>
        <v/>
      </c>
      <c r="I58" s="26" t="str">
        <f t="shared" si="4"/>
        <v/>
      </c>
      <c r="J58" s="40" t="str">
        <f t="shared" si="8"/>
        <v/>
      </c>
      <c r="K58" s="26" t="str">
        <f t="shared" si="9"/>
        <v>non</v>
      </c>
      <c r="M58" s="2"/>
      <c r="S58" s="2"/>
      <c r="V58" s="2"/>
    </row>
    <row r="59" spans="2:22" x14ac:dyDescent="0.3">
      <c r="B59" s="22">
        <f t="shared" si="5"/>
        <v>42028</v>
      </c>
      <c r="C59" s="23">
        <f t="shared" si="0"/>
        <v>4</v>
      </c>
      <c r="D59" s="23" t="str">
        <f t="shared" si="1"/>
        <v/>
      </c>
      <c r="E59" s="24">
        <f t="shared" si="6"/>
        <v>42028</v>
      </c>
      <c r="F59" s="25" t="str">
        <f t="shared" si="2"/>
        <v>S</v>
      </c>
      <c r="G59" s="26" t="str">
        <f t="shared" si="3"/>
        <v>W</v>
      </c>
      <c r="H59" s="26" t="str">
        <f t="shared" si="7"/>
        <v>WE</v>
      </c>
      <c r="I59" s="26" t="str">
        <f t="shared" si="4"/>
        <v/>
      </c>
      <c r="J59" s="40" t="str">
        <f t="shared" si="8"/>
        <v/>
      </c>
      <c r="K59" s="26" t="str">
        <f t="shared" si="9"/>
        <v>oui</v>
      </c>
      <c r="M59" s="2"/>
      <c r="S59" s="2"/>
      <c r="V59" s="2"/>
    </row>
    <row r="60" spans="2:22" x14ac:dyDescent="0.3">
      <c r="B60" s="22">
        <f t="shared" si="5"/>
        <v>42029</v>
      </c>
      <c r="C60" s="23">
        <f t="shared" si="0"/>
        <v>4</v>
      </c>
      <c r="D60" s="23" t="str">
        <f t="shared" si="1"/>
        <v/>
      </c>
      <c r="E60" s="24">
        <f t="shared" si="6"/>
        <v>42029</v>
      </c>
      <c r="F60" s="25" t="str">
        <f t="shared" si="2"/>
        <v>D</v>
      </c>
      <c r="G60" s="26" t="str">
        <f t="shared" si="3"/>
        <v>W</v>
      </c>
      <c r="H60" s="26" t="str">
        <f t="shared" si="7"/>
        <v>WE</v>
      </c>
      <c r="I60" s="26" t="str">
        <f t="shared" si="4"/>
        <v/>
      </c>
      <c r="J60" s="40" t="str">
        <f t="shared" si="8"/>
        <v/>
      </c>
      <c r="K60" s="26" t="str">
        <f t="shared" si="9"/>
        <v>oui</v>
      </c>
      <c r="M60" s="2"/>
      <c r="S60" s="2"/>
      <c r="V60" s="2"/>
    </row>
    <row r="61" spans="2:22" x14ac:dyDescent="0.3">
      <c r="B61" s="22">
        <f t="shared" si="5"/>
        <v>42030</v>
      </c>
      <c r="C61" s="23">
        <f t="shared" si="0"/>
        <v>5</v>
      </c>
      <c r="D61" s="23" t="str">
        <f t="shared" si="1"/>
        <v/>
      </c>
      <c r="E61" s="24">
        <f t="shared" si="6"/>
        <v>42030</v>
      </c>
      <c r="F61" s="25" t="str">
        <f t="shared" si="2"/>
        <v>L</v>
      </c>
      <c r="G61" s="26" t="str">
        <f t="shared" si="3"/>
        <v>N</v>
      </c>
      <c r="H61" s="26" t="str">
        <f t="shared" si="7"/>
        <v/>
      </c>
      <c r="I61" s="26" t="str">
        <f t="shared" si="4"/>
        <v/>
      </c>
      <c r="J61" s="40" t="str">
        <f t="shared" si="8"/>
        <v/>
      </c>
      <c r="K61" s="26" t="str">
        <f t="shared" si="9"/>
        <v>non</v>
      </c>
      <c r="M61" s="2"/>
      <c r="S61" s="2"/>
      <c r="V61" s="2"/>
    </row>
    <row r="62" spans="2:22" x14ac:dyDescent="0.3">
      <c r="B62" s="22">
        <f t="shared" si="5"/>
        <v>42031</v>
      </c>
      <c r="C62" s="23">
        <f t="shared" si="0"/>
        <v>5</v>
      </c>
      <c r="D62" s="23" t="str">
        <f t="shared" si="1"/>
        <v/>
      </c>
      <c r="E62" s="24">
        <f t="shared" si="6"/>
        <v>42031</v>
      </c>
      <c r="F62" s="25" t="str">
        <f t="shared" si="2"/>
        <v>M</v>
      </c>
      <c r="G62" s="26" t="str">
        <f t="shared" si="3"/>
        <v>N</v>
      </c>
      <c r="H62" s="26" t="str">
        <f t="shared" si="7"/>
        <v/>
      </c>
      <c r="I62" s="26" t="str">
        <f t="shared" si="4"/>
        <v/>
      </c>
      <c r="J62" s="40" t="str">
        <f t="shared" si="8"/>
        <v/>
      </c>
      <c r="K62" s="26" t="str">
        <f t="shared" si="9"/>
        <v>non</v>
      </c>
      <c r="M62" s="2"/>
      <c r="S62" s="2"/>
      <c r="V62" s="2"/>
    </row>
    <row r="63" spans="2:22" x14ac:dyDescent="0.3">
      <c r="B63" s="22">
        <f t="shared" si="5"/>
        <v>42032</v>
      </c>
      <c r="C63" s="23">
        <f t="shared" si="0"/>
        <v>5</v>
      </c>
      <c r="D63" s="23" t="str">
        <f t="shared" si="1"/>
        <v/>
      </c>
      <c r="E63" s="24">
        <f t="shared" si="6"/>
        <v>42032</v>
      </c>
      <c r="F63" s="25" t="str">
        <f t="shared" si="2"/>
        <v>M</v>
      </c>
      <c r="G63" s="26" t="str">
        <f t="shared" si="3"/>
        <v>N</v>
      </c>
      <c r="H63" s="26" t="str">
        <f t="shared" si="7"/>
        <v/>
      </c>
      <c r="I63" s="26" t="str">
        <f t="shared" si="4"/>
        <v/>
      </c>
      <c r="J63" s="40" t="str">
        <f t="shared" si="8"/>
        <v/>
      </c>
      <c r="K63" s="26" t="str">
        <f t="shared" si="9"/>
        <v>non</v>
      </c>
      <c r="M63" s="2"/>
      <c r="S63" s="2"/>
      <c r="V63" s="2"/>
    </row>
    <row r="64" spans="2:22" x14ac:dyDescent="0.3">
      <c r="B64" s="22">
        <f t="shared" si="5"/>
        <v>42033</v>
      </c>
      <c r="C64" s="23">
        <f t="shared" si="0"/>
        <v>5</v>
      </c>
      <c r="D64" s="23" t="str">
        <f t="shared" si="1"/>
        <v/>
      </c>
      <c r="E64" s="24">
        <f t="shared" si="6"/>
        <v>42033</v>
      </c>
      <c r="F64" s="25" t="str">
        <f t="shared" si="2"/>
        <v>J</v>
      </c>
      <c r="G64" s="26" t="str">
        <f t="shared" si="3"/>
        <v>N</v>
      </c>
      <c r="H64" s="26" t="str">
        <f t="shared" si="7"/>
        <v/>
      </c>
      <c r="I64" s="26" t="str">
        <f t="shared" si="4"/>
        <v/>
      </c>
      <c r="J64" s="40" t="str">
        <f t="shared" si="8"/>
        <v/>
      </c>
      <c r="K64" s="26" t="str">
        <f t="shared" si="9"/>
        <v>non</v>
      </c>
      <c r="M64" s="2"/>
      <c r="S64" s="2"/>
      <c r="V64" s="2"/>
    </row>
    <row r="65" spans="2:22" x14ac:dyDescent="0.3">
      <c r="B65" s="22">
        <f t="shared" si="5"/>
        <v>42034</v>
      </c>
      <c r="C65" s="23">
        <f t="shared" si="0"/>
        <v>5</v>
      </c>
      <c r="D65" s="23" t="str">
        <f t="shared" si="1"/>
        <v/>
      </c>
      <c r="E65" s="24">
        <f t="shared" si="6"/>
        <v>42034</v>
      </c>
      <c r="F65" s="25" t="str">
        <f t="shared" si="2"/>
        <v>V</v>
      </c>
      <c r="G65" s="26" t="str">
        <f t="shared" si="3"/>
        <v>N</v>
      </c>
      <c r="H65" s="26" t="str">
        <f t="shared" si="7"/>
        <v/>
      </c>
      <c r="I65" s="26" t="str">
        <f t="shared" si="4"/>
        <v/>
      </c>
      <c r="J65" s="40" t="str">
        <f t="shared" si="8"/>
        <v/>
      </c>
      <c r="K65" s="26" t="str">
        <f t="shared" si="9"/>
        <v>non</v>
      </c>
      <c r="M65" s="2"/>
      <c r="S65" s="2"/>
      <c r="V65" s="2"/>
    </row>
    <row r="66" spans="2:22" x14ac:dyDescent="0.3">
      <c r="B66" s="22">
        <f t="shared" si="5"/>
        <v>42035</v>
      </c>
      <c r="C66" s="23">
        <f t="shared" si="0"/>
        <v>5</v>
      </c>
      <c r="D66" s="23" t="str">
        <f t="shared" si="1"/>
        <v/>
      </c>
      <c r="E66" s="24">
        <f t="shared" si="6"/>
        <v>42035</v>
      </c>
      <c r="F66" s="25" t="str">
        <f t="shared" si="2"/>
        <v>S</v>
      </c>
      <c r="G66" s="26" t="str">
        <f t="shared" si="3"/>
        <v>W</v>
      </c>
      <c r="H66" s="26" t="str">
        <f t="shared" si="7"/>
        <v>WE</v>
      </c>
      <c r="I66" s="26" t="str">
        <f t="shared" si="4"/>
        <v/>
      </c>
      <c r="J66" s="40" t="str">
        <f t="shared" si="8"/>
        <v/>
      </c>
      <c r="K66" s="26" t="str">
        <f t="shared" si="9"/>
        <v>oui</v>
      </c>
      <c r="M66" s="2"/>
      <c r="S66" s="2"/>
      <c r="V66" s="2"/>
    </row>
    <row r="67" spans="2:22" x14ac:dyDescent="0.3">
      <c r="B67" s="22">
        <f t="shared" si="5"/>
        <v>42036</v>
      </c>
      <c r="C67" s="23">
        <f t="shared" si="0"/>
        <v>5</v>
      </c>
      <c r="D67" s="23" t="str">
        <f t="shared" si="1"/>
        <v/>
      </c>
      <c r="E67" s="24">
        <f t="shared" si="6"/>
        <v>42036</v>
      </c>
      <c r="F67" s="25" t="str">
        <f t="shared" si="2"/>
        <v>D</v>
      </c>
      <c r="G67" s="26" t="str">
        <f t="shared" si="3"/>
        <v>W</v>
      </c>
      <c r="H67" s="26" t="str">
        <f t="shared" si="7"/>
        <v>WE</v>
      </c>
      <c r="I67" s="26" t="str">
        <f t="shared" si="4"/>
        <v/>
      </c>
      <c r="J67" s="40" t="str">
        <f t="shared" si="8"/>
        <v/>
      </c>
      <c r="K67" s="26" t="str">
        <f t="shared" si="9"/>
        <v>oui</v>
      </c>
      <c r="M67" s="2"/>
      <c r="S67" s="2"/>
      <c r="V67" s="2"/>
    </row>
    <row r="68" spans="2:22" x14ac:dyDescent="0.3">
      <c r="B68" s="22">
        <f t="shared" si="5"/>
        <v>42037</v>
      </c>
      <c r="C68" s="23">
        <f t="shared" si="0"/>
        <v>6</v>
      </c>
      <c r="D68" s="23" t="str">
        <f t="shared" si="1"/>
        <v/>
      </c>
      <c r="E68" s="24">
        <f t="shared" si="6"/>
        <v>42037</v>
      </c>
      <c r="F68" s="25" t="str">
        <f t="shared" si="2"/>
        <v>L</v>
      </c>
      <c r="G68" s="26" t="str">
        <f t="shared" si="3"/>
        <v>N</v>
      </c>
      <c r="H68" s="26" t="str">
        <f t="shared" si="7"/>
        <v/>
      </c>
      <c r="I68" s="26" t="str">
        <f t="shared" si="4"/>
        <v/>
      </c>
      <c r="J68" s="40" t="str">
        <f t="shared" si="8"/>
        <v/>
      </c>
      <c r="K68" s="26" t="str">
        <f t="shared" si="9"/>
        <v>non</v>
      </c>
      <c r="M68" s="2"/>
      <c r="S68" s="2"/>
      <c r="V68" s="2"/>
    </row>
    <row r="69" spans="2:22" x14ac:dyDescent="0.3">
      <c r="B69" s="22">
        <f t="shared" si="5"/>
        <v>42038</v>
      </c>
      <c r="C69" s="23">
        <f t="shared" ref="C69:C132" si="11">WEEKNUM(B69,2)</f>
        <v>6</v>
      </c>
      <c r="D69" s="23" t="str">
        <f t="shared" ref="D69:D132" si="12">IF(ISERROR(VLOOKUP(E69,jfdate,1,TRUE)),"",IF(VLOOKUP(E69,jfdate,1,TRUE)=B69,"F",""))</f>
        <v/>
      </c>
      <c r="E69" s="24">
        <f t="shared" si="6"/>
        <v>42038</v>
      </c>
      <c r="F69" s="25" t="str">
        <f t="shared" ref="F69:F132" si="13">IF(D69="f","f",VLOOKUP(WEEKDAY(E69),jourabbrege,2,FALSE))</f>
        <v>M</v>
      </c>
      <c r="G69" s="26" t="str">
        <f t="shared" ref="G69:G132" si="14">IF(COUNTIFS(U$5:U$18, "&lt;="&amp;E69,V$5:V$18, "&gt;="&amp;E69)&gt;0,"S",IF(WEEKDAY(E69,2)&gt;=6,"W",IF(NOT(ISERROR(MATCH(E69,jfdate,0))),"F","N")))</f>
        <v>N</v>
      </c>
      <c r="H69" s="26" t="str">
        <f t="shared" si="7"/>
        <v/>
      </c>
      <c r="I69" s="26" t="str">
        <f t="shared" ref="I69:I132" si="15">IF(OR(B69=$R$5,B69=Pâques,B69=$R$7,B69=$R$8,B69=$R$9,B69=$R$10,B69=$R$11,B69=$R$12,B69=$R$13,B69=$R$14,B69=$R$15,B69=$R$16,B69=$R$17),"JF","")</f>
        <v/>
      </c>
      <c r="J69" s="40" t="str">
        <f t="shared" si="8"/>
        <v/>
      </c>
      <c r="K69" s="26" t="str">
        <f t="shared" si="9"/>
        <v>non</v>
      </c>
      <c r="M69" s="2"/>
      <c r="S69" s="2"/>
      <c r="V69" s="2"/>
    </row>
    <row r="70" spans="2:22" x14ac:dyDescent="0.3">
      <c r="B70" s="22">
        <f t="shared" ref="B70:B133" si="16">+B69+1</f>
        <v>42039</v>
      </c>
      <c r="C70" s="23">
        <f t="shared" si="11"/>
        <v>6</v>
      </c>
      <c r="D70" s="23" t="str">
        <f t="shared" si="12"/>
        <v/>
      </c>
      <c r="E70" s="24">
        <f t="shared" ref="E70:E133" si="17">+E69+1</f>
        <v>42039</v>
      </c>
      <c r="F70" s="25" t="str">
        <f t="shared" si="13"/>
        <v>M</v>
      </c>
      <c r="G70" s="26" t="str">
        <f t="shared" si="14"/>
        <v>N</v>
      </c>
      <c r="H70" s="26" t="str">
        <f t="shared" ref="H70:H133" si="18">IF(OR(F70="S",F70="D"),"WE","")</f>
        <v/>
      </c>
      <c r="I70" s="26" t="str">
        <f t="shared" si="15"/>
        <v/>
      </c>
      <c r="J70" s="40" t="str">
        <f t="shared" ref="J70:J133" si="19">IF(AND(B70&gt;=$U$5,B70&lt;=$V$5),"VS",IF(AND(B70&gt;=$U$6,B70&lt;=$V$6),"VS",IF(AND(B70&gt;=$U$7,B70&lt;=$V$7),"VS",IF(AND(B70&gt;=$U$8,B70&lt;=$V$8),"VS",IF(AND(B70&gt;=$U$9,B70&lt;=$V$9),"VS",IF(AND(B70&gt;=$U$10,B70&lt;=$V$10),"VS",""))))))</f>
        <v/>
      </c>
      <c r="K70" s="26" t="str">
        <f t="shared" ref="K70:K133" si="20">IF(OR(H70="WE",I70="JF",J70="VS"),"oui","non")</f>
        <v>non</v>
      </c>
      <c r="M70" s="2"/>
      <c r="S70" s="2"/>
      <c r="V70" s="2"/>
    </row>
    <row r="71" spans="2:22" x14ac:dyDescent="0.3">
      <c r="B71" s="22">
        <f t="shared" si="16"/>
        <v>42040</v>
      </c>
      <c r="C71" s="23">
        <f t="shared" si="11"/>
        <v>6</v>
      </c>
      <c r="D71" s="23" t="str">
        <f t="shared" si="12"/>
        <v/>
      </c>
      <c r="E71" s="24">
        <f t="shared" si="17"/>
        <v>42040</v>
      </c>
      <c r="F71" s="25" t="str">
        <f t="shared" si="13"/>
        <v>J</v>
      </c>
      <c r="G71" s="26" t="str">
        <f t="shared" si="14"/>
        <v>N</v>
      </c>
      <c r="H71" s="26" t="str">
        <f t="shared" si="18"/>
        <v/>
      </c>
      <c r="I71" s="26" t="str">
        <f t="shared" si="15"/>
        <v/>
      </c>
      <c r="J71" s="40" t="str">
        <f t="shared" si="19"/>
        <v/>
      </c>
      <c r="K71" s="26" t="str">
        <f t="shared" si="20"/>
        <v>non</v>
      </c>
      <c r="M71" s="2"/>
      <c r="S71" s="2"/>
      <c r="V71" s="2"/>
    </row>
    <row r="72" spans="2:22" x14ac:dyDescent="0.3">
      <c r="B72" s="22">
        <f t="shared" si="16"/>
        <v>42041</v>
      </c>
      <c r="C72" s="23">
        <f t="shared" si="11"/>
        <v>6</v>
      </c>
      <c r="D72" s="23" t="str">
        <f t="shared" si="12"/>
        <v/>
      </c>
      <c r="E72" s="24">
        <f t="shared" si="17"/>
        <v>42041</v>
      </c>
      <c r="F72" s="25" t="str">
        <f t="shared" si="13"/>
        <v>V</v>
      </c>
      <c r="G72" s="26" t="str">
        <f t="shared" si="14"/>
        <v>N</v>
      </c>
      <c r="H72" s="26" t="str">
        <f t="shared" si="18"/>
        <v/>
      </c>
      <c r="I72" s="26" t="str">
        <f t="shared" si="15"/>
        <v/>
      </c>
      <c r="J72" s="40" t="str">
        <f t="shared" si="19"/>
        <v/>
      </c>
      <c r="K72" s="26" t="str">
        <f t="shared" si="20"/>
        <v>non</v>
      </c>
      <c r="M72" s="2"/>
      <c r="S72" s="2"/>
      <c r="V72" s="2"/>
    </row>
    <row r="73" spans="2:22" x14ac:dyDescent="0.3">
      <c r="B73" s="22">
        <f t="shared" si="16"/>
        <v>42042</v>
      </c>
      <c r="C73" s="23">
        <f t="shared" si="11"/>
        <v>6</v>
      </c>
      <c r="D73" s="23" t="str">
        <f t="shared" si="12"/>
        <v/>
      </c>
      <c r="E73" s="24">
        <f t="shared" si="17"/>
        <v>42042</v>
      </c>
      <c r="F73" s="25" t="str">
        <f t="shared" si="13"/>
        <v>S</v>
      </c>
      <c r="G73" s="26" t="str">
        <f t="shared" si="14"/>
        <v>S</v>
      </c>
      <c r="H73" s="26" t="str">
        <f t="shared" si="18"/>
        <v>WE</v>
      </c>
      <c r="I73" s="26" t="str">
        <f t="shared" si="15"/>
        <v/>
      </c>
      <c r="J73" s="40" t="str">
        <f t="shared" si="19"/>
        <v>VS</v>
      </c>
      <c r="K73" s="26" t="str">
        <f t="shared" si="20"/>
        <v>oui</v>
      </c>
      <c r="M73" s="2"/>
      <c r="S73" s="2"/>
      <c r="V73" s="2"/>
    </row>
    <row r="74" spans="2:22" x14ac:dyDescent="0.3">
      <c r="B74" s="22">
        <f t="shared" si="16"/>
        <v>42043</v>
      </c>
      <c r="C74" s="23">
        <f t="shared" si="11"/>
        <v>6</v>
      </c>
      <c r="D74" s="23" t="str">
        <f t="shared" si="12"/>
        <v/>
      </c>
      <c r="E74" s="24">
        <f t="shared" si="17"/>
        <v>42043</v>
      </c>
      <c r="F74" s="25" t="str">
        <f t="shared" si="13"/>
        <v>D</v>
      </c>
      <c r="G74" s="26" t="str">
        <f t="shared" si="14"/>
        <v>S</v>
      </c>
      <c r="H74" s="26" t="str">
        <f t="shared" si="18"/>
        <v>WE</v>
      </c>
      <c r="I74" s="26" t="str">
        <f t="shared" si="15"/>
        <v/>
      </c>
      <c r="J74" s="40" t="str">
        <f t="shared" si="19"/>
        <v>VS</v>
      </c>
      <c r="K74" s="26" t="str">
        <f t="shared" si="20"/>
        <v>oui</v>
      </c>
      <c r="M74" s="2"/>
      <c r="S74" s="2"/>
      <c r="V74" s="2"/>
    </row>
    <row r="75" spans="2:22" x14ac:dyDescent="0.3">
      <c r="B75" s="22">
        <f t="shared" si="16"/>
        <v>42044</v>
      </c>
      <c r="C75" s="23">
        <f t="shared" si="11"/>
        <v>7</v>
      </c>
      <c r="D75" s="23" t="str">
        <f t="shared" si="12"/>
        <v/>
      </c>
      <c r="E75" s="24">
        <f t="shared" si="17"/>
        <v>42044</v>
      </c>
      <c r="F75" s="25" t="str">
        <f t="shared" si="13"/>
        <v>L</v>
      </c>
      <c r="G75" s="26" t="str">
        <f t="shared" si="14"/>
        <v>S</v>
      </c>
      <c r="H75" s="26" t="str">
        <f t="shared" si="18"/>
        <v/>
      </c>
      <c r="I75" s="26" t="str">
        <f t="shared" si="15"/>
        <v/>
      </c>
      <c r="J75" s="40" t="str">
        <f t="shared" si="19"/>
        <v>VS</v>
      </c>
      <c r="K75" s="26" t="str">
        <f t="shared" si="20"/>
        <v>oui</v>
      </c>
      <c r="M75" s="2"/>
      <c r="S75" s="2"/>
      <c r="V75" s="2"/>
    </row>
    <row r="76" spans="2:22" x14ac:dyDescent="0.3">
      <c r="B76" s="22">
        <f t="shared" si="16"/>
        <v>42045</v>
      </c>
      <c r="C76" s="23">
        <f t="shared" si="11"/>
        <v>7</v>
      </c>
      <c r="D76" s="23" t="str">
        <f t="shared" si="12"/>
        <v/>
      </c>
      <c r="E76" s="24">
        <f t="shared" si="17"/>
        <v>42045</v>
      </c>
      <c r="F76" s="25" t="str">
        <f t="shared" si="13"/>
        <v>M</v>
      </c>
      <c r="G76" s="26" t="str">
        <f t="shared" si="14"/>
        <v>S</v>
      </c>
      <c r="H76" s="26" t="str">
        <f t="shared" si="18"/>
        <v/>
      </c>
      <c r="I76" s="26" t="str">
        <f t="shared" si="15"/>
        <v/>
      </c>
      <c r="J76" s="40" t="str">
        <f t="shared" si="19"/>
        <v>VS</v>
      </c>
      <c r="K76" s="26" t="str">
        <f t="shared" si="20"/>
        <v>oui</v>
      </c>
      <c r="M76" s="2"/>
      <c r="S76" s="2"/>
      <c r="V76" s="2"/>
    </row>
    <row r="77" spans="2:22" x14ac:dyDescent="0.3">
      <c r="B77" s="22">
        <f t="shared" si="16"/>
        <v>42046</v>
      </c>
      <c r="C77" s="23">
        <f t="shared" si="11"/>
        <v>7</v>
      </c>
      <c r="D77" s="23" t="str">
        <f t="shared" si="12"/>
        <v/>
      </c>
      <c r="E77" s="24">
        <f t="shared" si="17"/>
        <v>42046</v>
      </c>
      <c r="F77" s="25" t="str">
        <f t="shared" si="13"/>
        <v>M</v>
      </c>
      <c r="G77" s="26" t="str">
        <f t="shared" si="14"/>
        <v>S</v>
      </c>
      <c r="H77" s="26" t="str">
        <f t="shared" si="18"/>
        <v/>
      </c>
      <c r="I77" s="26" t="str">
        <f t="shared" si="15"/>
        <v/>
      </c>
      <c r="J77" s="40" t="str">
        <f t="shared" si="19"/>
        <v>VS</v>
      </c>
      <c r="K77" s="26" t="str">
        <f t="shared" si="20"/>
        <v>oui</v>
      </c>
      <c r="M77" s="2"/>
      <c r="S77" s="2"/>
      <c r="V77" s="2"/>
    </row>
    <row r="78" spans="2:22" x14ac:dyDescent="0.3">
      <c r="B78" s="22">
        <f t="shared" si="16"/>
        <v>42047</v>
      </c>
      <c r="C78" s="23">
        <f t="shared" si="11"/>
        <v>7</v>
      </c>
      <c r="D78" s="23" t="str">
        <f t="shared" si="12"/>
        <v/>
      </c>
      <c r="E78" s="24">
        <f t="shared" si="17"/>
        <v>42047</v>
      </c>
      <c r="F78" s="25" t="str">
        <f t="shared" si="13"/>
        <v>J</v>
      </c>
      <c r="G78" s="26" t="str">
        <f t="shared" si="14"/>
        <v>S</v>
      </c>
      <c r="H78" s="26" t="str">
        <f t="shared" si="18"/>
        <v/>
      </c>
      <c r="I78" s="26" t="str">
        <f t="shared" si="15"/>
        <v/>
      </c>
      <c r="J78" s="40" t="str">
        <f t="shared" si="19"/>
        <v>VS</v>
      </c>
      <c r="K78" s="26" t="str">
        <f t="shared" si="20"/>
        <v>oui</v>
      </c>
      <c r="M78" s="2"/>
      <c r="S78" s="2"/>
      <c r="V78" s="2"/>
    </row>
    <row r="79" spans="2:22" x14ac:dyDescent="0.3">
      <c r="B79" s="22">
        <f t="shared" si="16"/>
        <v>42048</v>
      </c>
      <c r="C79" s="23">
        <f t="shared" si="11"/>
        <v>7</v>
      </c>
      <c r="D79" s="23" t="str">
        <f t="shared" si="12"/>
        <v/>
      </c>
      <c r="E79" s="24">
        <f t="shared" si="17"/>
        <v>42048</v>
      </c>
      <c r="F79" s="25" t="str">
        <f t="shared" si="13"/>
        <v>V</v>
      </c>
      <c r="G79" s="26" t="str">
        <f t="shared" si="14"/>
        <v>S</v>
      </c>
      <c r="H79" s="26" t="str">
        <f t="shared" si="18"/>
        <v/>
      </c>
      <c r="I79" s="26" t="str">
        <f t="shared" si="15"/>
        <v/>
      </c>
      <c r="J79" s="40" t="str">
        <f t="shared" si="19"/>
        <v>VS</v>
      </c>
      <c r="K79" s="26" t="str">
        <f t="shared" si="20"/>
        <v>oui</v>
      </c>
      <c r="M79" s="2"/>
      <c r="S79" s="2"/>
      <c r="V79" s="2"/>
    </row>
    <row r="80" spans="2:22" x14ac:dyDescent="0.3">
      <c r="B80" s="22">
        <f t="shared" si="16"/>
        <v>42049</v>
      </c>
      <c r="C80" s="23">
        <f t="shared" si="11"/>
        <v>7</v>
      </c>
      <c r="D80" s="23" t="str">
        <f t="shared" si="12"/>
        <v/>
      </c>
      <c r="E80" s="24">
        <f t="shared" si="17"/>
        <v>42049</v>
      </c>
      <c r="F80" s="25" t="str">
        <f t="shared" si="13"/>
        <v>S</v>
      </c>
      <c r="G80" s="26" t="str">
        <f t="shared" si="14"/>
        <v>S</v>
      </c>
      <c r="H80" s="26" t="str">
        <f t="shared" si="18"/>
        <v>WE</v>
      </c>
      <c r="I80" s="26" t="str">
        <f t="shared" si="15"/>
        <v/>
      </c>
      <c r="J80" s="40" t="str">
        <f t="shared" si="19"/>
        <v>VS</v>
      </c>
      <c r="K80" s="26" t="str">
        <f t="shared" si="20"/>
        <v>oui</v>
      </c>
      <c r="M80" s="2"/>
      <c r="S80" s="2"/>
      <c r="V80" s="2"/>
    </row>
    <row r="81" spans="2:22" x14ac:dyDescent="0.3">
      <c r="B81" s="22">
        <f t="shared" si="16"/>
        <v>42050</v>
      </c>
      <c r="C81" s="23">
        <f t="shared" si="11"/>
        <v>7</v>
      </c>
      <c r="D81" s="23" t="str">
        <f t="shared" si="12"/>
        <v/>
      </c>
      <c r="E81" s="24">
        <f t="shared" si="17"/>
        <v>42050</v>
      </c>
      <c r="F81" s="25" t="str">
        <f t="shared" si="13"/>
        <v>D</v>
      </c>
      <c r="G81" s="26" t="str">
        <f t="shared" si="14"/>
        <v>S</v>
      </c>
      <c r="H81" s="26" t="str">
        <f t="shared" si="18"/>
        <v>WE</v>
      </c>
      <c r="I81" s="26" t="str">
        <f t="shared" si="15"/>
        <v/>
      </c>
      <c r="J81" s="40" t="str">
        <f t="shared" si="19"/>
        <v>VS</v>
      </c>
      <c r="K81" s="26" t="str">
        <f t="shared" si="20"/>
        <v>oui</v>
      </c>
      <c r="M81" s="2"/>
      <c r="S81" s="2"/>
      <c r="V81" s="2"/>
    </row>
    <row r="82" spans="2:22" x14ac:dyDescent="0.3">
      <c r="B82" s="22">
        <f t="shared" si="16"/>
        <v>42051</v>
      </c>
      <c r="C82" s="23">
        <f t="shared" si="11"/>
        <v>8</v>
      </c>
      <c r="D82" s="23" t="str">
        <f t="shared" si="12"/>
        <v/>
      </c>
      <c r="E82" s="24">
        <f t="shared" si="17"/>
        <v>42051</v>
      </c>
      <c r="F82" s="25" t="str">
        <f t="shared" si="13"/>
        <v>L</v>
      </c>
      <c r="G82" s="26" t="str">
        <f t="shared" si="14"/>
        <v>S</v>
      </c>
      <c r="H82" s="26" t="str">
        <f t="shared" si="18"/>
        <v/>
      </c>
      <c r="I82" s="26" t="str">
        <f t="shared" si="15"/>
        <v/>
      </c>
      <c r="J82" s="40" t="str">
        <f t="shared" si="19"/>
        <v>VS</v>
      </c>
      <c r="K82" s="26" t="str">
        <f t="shared" si="20"/>
        <v>oui</v>
      </c>
      <c r="M82" s="2"/>
      <c r="S82" s="2"/>
      <c r="V82" s="2"/>
    </row>
    <row r="83" spans="2:22" x14ac:dyDescent="0.3">
      <c r="B83" s="22">
        <f t="shared" si="16"/>
        <v>42052</v>
      </c>
      <c r="C83" s="23">
        <f t="shared" si="11"/>
        <v>8</v>
      </c>
      <c r="D83" s="23" t="str">
        <f t="shared" si="12"/>
        <v/>
      </c>
      <c r="E83" s="24">
        <f t="shared" si="17"/>
        <v>42052</v>
      </c>
      <c r="F83" s="25" t="str">
        <f t="shared" si="13"/>
        <v>M</v>
      </c>
      <c r="G83" s="26" t="str">
        <f t="shared" si="14"/>
        <v>S</v>
      </c>
      <c r="H83" s="26" t="str">
        <f t="shared" si="18"/>
        <v/>
      </c>
      <c r="I83" s="26" t="str">
        <f t="shared" si="15"/>
        <v/>
      </c>
      <c r="J83" s="40" t="str">
        <f t="shared" si="19"/>
        <v>VS</v>
      </c>
      <c r="K83" s="26" t="str">
        <f t="shared" si="20"/>
        <v>oui</v>
      </c>
      <c r="M83" s="2"/>
      <c r="S83" s="2"/>
      <c r="V83" s="2"/>
    </row>
    <row r="84" spans="2:22" x14ac:dyDescent="0.3">
      <c r="B84" s="22">
        <f t="shared" si="16"/>
        <v>42053</v>
      </c>
      <c r="C84" s="23">
        <f t="shared" si="11"/>
        <v>8</v>
      </c>
      <c r="D84" s="23" t="str">
        <f t="shared" si="12"/>
        <v/>
      </c>
      <c r="E84" s="24">
        <f t="shared" si="17"/>
        <v>42053</v>
      </c>
      <c r="F84" s="25" t="str">
        <f t="shared" si="13"/>
        <v>M</v>
      </c>
      <c r="G84" s="26" t="str">
        <f t="shared" si="14"/>
        <v>S</v>
      </c>
      <c r="H84" s="26" t="str">
        <f t="shared" si="18"/>
        <v/>
      </c>
      <c r="I84" s="26" t="str">
        <f t="shared" si="15"/>
        <v/>
      </c>
      <c r="J84" s="40" t="str">
        <f t="shared" si="19"/>
        <v>VS</v>
      </c>
      <c r="K84" s="26" t="str">
        <f t="shared" si="20"/>
        <v>oui</v>
      </c>
      <c r="M84" s="2"/>
      <c r="S84" s="2"/>
      <c r="V84" s="2"/>
    </row>
    <row r="85" spans="2:22" x14ac:dyDescent="0.3">
      <c r="B85" s="22">
        <f t="shared" si="16"/>
        <v>42054</v>
      </c>
      <c r="C85" s="23">
        <f t="shared" si="11"/>
        <v>8</v>
      </c>
      <c r="D85" s="23" t="str">
        <f t="shared" si="12"/>
        <v/>
      </c>
      <c r="E85" s="24">
        <f t="shared" si="17"/>
        <v>42054</v>
      </c>
      <c r="F85" s="25" t="str">
        <f t="shared" si="13"/>
        <v>J</v>
      </c>
      <c r="G85" s="26" t="str">
        <f t="shared" si="14"/>
        <v>S</v>
      </c>
      <c r="H85" s="26" t="str">
        <f t="shared" si="18"/>
        <v/>
      </c>
      <c r="I85" s="26" t="str">
        <f t="shared" si="15"/>
        <v/>
      </c>
      <c r="J85" s="40" t="str">
        <f t="shared" si="19"/>
        <v>VS</v>
      </c>
      <c r="K85" s="26" t="str">
        <f t="shared" si="20"/>
        <v>oui</v>
      </c>
      <c r="M85" s="2"/>
      <c r="S85" s="2"/>
      <c r="V85" s="2"/>
    </row>
    <row r="86" spans="2:22" x14ac:dyDescent="0.3">
      <c r="B86" s="22">
        <f t="shared" si="16"/>
        <v>42055</v>
      </c>
      <c r="C86" s="23">
        <f t="shared" si="11"/>
        <v>8</v>
      </c>
      <c r="D86" s="23" t="str">
        <f t="shared" si="12"/>
        <v/>
      </c>
      <c r="E86" s="24">
        <f t="shared" si="17"/>
        <v>42055</v>
      </c>
      <c r="F86" s="25" t="str">
        <f t="shared" si="13"/>
        <v>V</v>
      </c>
      <c r="G86" s="26" t="str">
        <f t="shared" si="14"/>
        <v>S</v>
      </c>
      <c r="H86" s="26" t="str">
        <f t="shared" si="18"/>
        <v/>
      </c>
      <c r="I86" s="26" t="str">
        <f t="shared" si="15"/>
        <v/>
      </c>
      <c r="J86" s="40" t="str">
        <f t="shared" si="19"/>
        <v>VS</v>
      </c>
      <c r="K86" s="26" t="str">
        <f t="shared" si="20"/>
        <v>oui</v>
      </c>
      <c r="M86" s="2"/>
      <c r="S86" s="2"/>
      <c r="V86" s="2"/>
    </row>
    <row r="87" spans="2:22" x14ac:dyDescent="0.3">
      <c r="B87" s="22">
        <f t="shared" si="16"/>
        <v>42056</v>
      </c>
      <c r="C87" s="23">
        <f t="shared" si="11"/>
        <v>8</v>
      </c>
      <c r="D87" s="23" t="str">
        <f t="shared" si="12"/>
        <v/>
      </c>
      <c r="E87" s="24">
        <f t="shared" si="17"/>
        <v>42056</v>
      </c>
      <c r="F87" s="25" t="str">
        <f t="shared" si="13"/>
        <v>S</v>
      </c>
      <c r="G87" s="26" t="str">
        <f t="shared" si="14"/>
        <v>S</v>
      </c>
      <c r="H87" s="26" t="str">
        <f t="shared" si="18"/>
        <v>WE</v>
      </c>
      <c r="I87" s="26" t="str">
        <f t="shared" si="15"/>
        <v/>
      </c>
      <c r="J87" s="40" t="str">
        <f t="shared" si="19"/>
        <v>VS</v>
      </c>
      <c r="K87" s="26" t="str">
        <f t="shared" si="20"/>
        <v>oui</v>
      </c>
      <c r="M87" s="2"/>
      <c r="S87" s="2"/>
      <c r="V87" s="2"/>
    </row>
    <row r="88" spans="2:22" x14ac:dyDescent="0.3">
      <c r="B88" s="22">
        <f t="shared" si="16"/>
        <v>42057</v>
      </c>
      <c r="C88" s="23">
        <f t="shared" si="11"/>
        <v>8</v>
      </c>
      <c r="D88" s="23" t="str">
        <f t="shared" si="12"/>
        <v/>
      </c>
      <c r="E88" s="24">
        <f t="shared" si="17"/>
        <v>42057</v>
      </c>
      <c r="F88" s="25" t="str">
        <f t="shared" si="13"/>
        <v>D</v>
      </c>
      <c r="G88" s="26" t="str">
        <f t="shared" si="14"/>
        <v>S</v>
      </c>
      <c r="H88" s="26" t="str">
        <f t="shared" si="18"/>
        <v>WE</v>
      </c>
      <c r="I88" s="26" t="str">
        <f t="shared" si="15"/>
        <v/>
      </c>
      <c r="J88" s="40" t="str">
        <f t="shared" si="19"/>
        <v>VS</v>
      </c>
      <c r="K88" s="26" t="str">
        <f t="shared" si="20"/>
        <v>oui</v>
      </c>
      <c r="M88" s="2"/>
      <c r="S88" s="2"/>
      <c r="V88" s="2"/>
    </row>
    <row r="89" spans="2:22" x14ac:dyDescent="0.3">
      <c r="B89" s="22">
        <f t="shared" si="16"/>
        <v>42058</v>
      </c>
      <c r="C89" s="23">
        <f t="shared" si="11"/>
        <v>9</v>
      </c>
      <c r="D89" s="23" t="str">
        <f t="shared" si="12"/>
        <v/>
      </c>
      <c r="E89" s="24">
        <f t="shared" si="17"/>
        <v>42058</v>
      </c>
      <c r="F89" s="25" t="str">
        <f t="shared" si="13"/>
        <v>L</v>
      </c>
      <c r="G89" s="26" t="str">
        <f t="shared" si="14"/>
        <v>N</v>
      </c>
      <c r="H89" s="26" t="str">
        <f t="shared" si="18"/>
        <v/>
      </c>
      <c r="I89" s="26" t="str">
        <f t="shared" si="15"/>
        <v/>
      </c>
      <c r="J89" s="40" t="str">
        <f t="shared" si="19"/>
        <v/>
      </c>
      <c r="K89" s="26" t="str">
        <f t="shared" si="20"/>
        <v>non</v>
      </c>
      <c r="M89" s="2"/>
      <c r="S89" s="2"/>
      <c r="V89" s="2"/>
    </row>
    <row r="90" spans="2:22" x14ac:dyDescent="0.3">
      <c r="B90" s="22">
        <f t="shared" si="16"/>
        <v>42059</v>
      </c>
      <c r="C90" s="23">
        <f t="shared" si="11"/>
        <v>9</v>
      </c>
      <c r="D90" s="23" t="str">
        <f t="shared" si="12"/>
        <v/>
      </c>
      <c r="E90" s="24">
        <f t="shared" si="17"/>
        <v>42059</v>
      </c>
      <c r="F90" s="25" t="str">
        <f t="shared" si="13"/>
        <v>M</v>
      </c>
      <c r="G90" s="26" t="str">
        <f t="shared" si="14"/>
        <v>N</v>
      </c>
      <c r="H90" s="26" t="str">
        <f t="shared" si="18"/>
        <v/>
      </c>
      <c r="I90" s="26" t="str">
        <f t="shared" si="15"/>
        <v/>
      </c>
      <c r="J90" s="40" t="str">
        <f t="shared" si="19"/>
        <v/>
      </c>
      <c r="K90" s="26" t="str">
        <f t="shared" si="20"/>
        <v>non</v>
      </c>
      <c r="M90" s="2"/>
      <c r="S90" s="2"/>
      <c r="V90" s="2"/>
    </row>
    <row r="91" spans="2:22" x14ac:dyDescent="0.3">
      <c r="B91" s="22">
        <f t="shared" si="16"/>
        <v>42060</v>
      </c>
      <c r="C91" s="23">
        <f t="shared" si="11"/>
        <v>9</v>
      </c>
      <c r="D91" s="23" t="str">
        <f t="shared" si="12"/>
        <v/>
      </c>
      <c r="E91" s="24">
        <f t="shared" si="17"/>
        <v>42060</v>
      </c>
      <c r="F91" s="25" t="str">
        <f t="shared" si="13"/>
        <v>M</v>
      </c>
      <c r="G91" s="26" t="str">
        <f t="shared" si="14"/>
        <v>N</v>
      </c>
      <c r="H91" s="26" t="str">
        <f t="shared" si="18"/>
        <v/>
      </c>
      <c r="I91" s="26" t="str">
        <f t="shared" si="15"/>
        <v/>
      </c>
      <c r="J91" s="40" t="str">
        <f t="shared" si="19"/>
        <v/>
      </c>
      <c r="K91" s="26" t="str">
        <f t="shared" si="20"/>
        <v>non</v>
      </c>
      <c r="M91" s="2"/>
      <c r="S91" s="2"/>
      <c r="V91" s="2"/>
    </row>
    <row r="92" spans="2:22" x14ac:dyDescent="0.3">
      <c r="B92" s="22">
        <f t="shared" si="16"/>
        <v>42061</v>
      </c>
      <c r="C92" s="23">
        <f t="shared" si="11"/>
        <v>9</v>
      </c>
      <c r="D92" s="23" t="str">
        <f t="shared" si="12"/>
        <v/>
      </c>
      <c r="E92" s="24">
        <f t="shared" si="17"/>
        <v>42061</v>
      </c>
      <c r="F92" s="25" t="str">
        <f t="shared" si="13"/>
        <v>J</v>
      </c>
      <c r="G92" s="26" t="str">
        <f t="shared" si="14"/>
        <v>N</v>
      </c>
      <c r="H92" s="26" t="str">
        <f t="shared" si="18"/>
        <v/>
      </c>
      <c r="I92" s="26" t="str">
        <f t="shared" si="15"/>
        <v/>
      </c>
      <c r="J92" s="40" t="str">
        <f t="shared" si="19"/>
        <v/>
      </c>
      <c r="K92" s="26" t="str">
        <f t="shared" si="20"/>
        <v>non</v>
      </c>
      <c r="M92" s="2"/>
      <c r="S92" s="2"/>
      <c r="V92" s="2"/>
    </row>
    <row r="93" spans="2:22" x14ac:dyDescent="0.3">
      <c r="B93" s="22">
        <f t="shared" si="16"/>
        <v>42062</v>
      </c>
      <c r="C93" s="23">
        <f t="shared" si="11"/>
        <v>9</v>
      </c>
      <c r="D93" s="23" t="str">
        <f t="shared" si="12"/>
        <v/>
      </c>
      <c r="E93" s="24">
        <f t="shared" si="17"/>
        <v>42062</v>
      </c>
      <c r="F93" s="25" t="str">
        <f t="shared" si="13"/>
        <v>V</v>
      </c>
      <c r="G93" s="26" t="str">
        <f t="shared" si="14"/>
        <v>N</v>
      </c>
      <c r="H93" s="26" t="str">
        <f t="shared" si="18"/>
        <v/>
      </c>
      <c r="I93" s="26" t="str">
        <f t="shared" si="15"/>
        <v/>
      </c>
      <c r="J93" s="40" t="str">
        <f t="shared" si="19"/>
        <v/>
      </c>
      <c r="K93" s="26" t="str">
        <f t="shared" si="20"/>
        <v>non</v>
      </c>
      <c r="M93" s="2"/>
      <c r="S93" s="2"/>
      <c r="V93" s="2"/>
    </row>
    <row r="94" spans="2:22" x14ac:dyDescent="0.3">
      <c r="B94" s="22">
        <f t="shared" si="16"/>
        <v>42063</v>
      </c>
      <c r="C94" s="23">
        <f t="shared" si="11"/>
        <v>9</v>
      </c>
      <c r="D94" s="23" t="str">
        <f t="shared" si="12"/>
        <v/>
      </c>
      <c r="E94" s="24">
        <f t="shared" si="17"/>
        <v>42063</v>
      </c>
      <c r="F94" s="25" t="str">
        <f t="shared" si="13"/>
        <v>S</v>
      </c>
      <c r="G94" s="26" t="str">
        <f t="shared" si="14"/>
        <v>W</v>
      </c>
      <c r="H94" s="26" t="str">
        <f t="shared" si="18"/>
        <v>WE</v>
      </c>
      <c r="I94" s="26" t="str">
        <f t="shared" si="15"/>
        <v/>
      </c>
      <c r="J94" s="40" t="str">
        <f t="shared" si="19"/>
        <v/>
      </c>
      <c r="K94" s="26" t="str">
        <f t="shared" si="20"/>
        <v>oui</v>
      </c>
      <c r="M94" s="2"/>
      <c r="S94" s="2"/>
      <c r="V94" s="2"/>
    </row>
    <row r="95" spans="2:22" x14ac:dyDescent="0.3">
      <c r="B95" s="22">
        <f t="shared" si="16"/>
        <v>42064</v>
      </c>
      <c r="C95" s="23">
        <f t="shared" si="11"/>
        <v>9</v>
      </c>
      <c r="D95" s="23" t="str">
        <f t="shared" si="12"/>
        <v/>
      </c>
      <c r="E95" s="24">
        <f t="shared" si="17"/>
        <v>42064</v>
      </c>
      <c r="F95" s="25" t="str">
        <f t="shared" si="13"/>
        <v>D</v>
      </c>
      <c r="G95" s="26" t="str">
        <f t="shared" si="14"/>
        <v>W</v>
      </c>
      <c r="H95" s="26" t="str">
        <f t="shared" si="18"/>
        <v>WE</v>
      </c>
      <c r="I95" s="26" t="str">
        <f t="shared" si="15"/>
        <v/>
      </c>
      <c r="J95" s="40" t="str">
        <f t="shared" si="19"/>
        <v/>
      </c>
      <c r="K95" s="26" t="str">
        <f t="shared" si="20"/>
        <v>oui</v>
      </c>
      <c r="M95" s="2"/>
      <c r="S95" s="2"/>
      <c r="V95" s="2"/>
    </row>
    <row r="96" spans="2:22" x14ac:dyDescent="0.3">
      <c r="B96" s="22">
        <f t="shared" si="16"/>
        <v>42065</v>
      </c>
      <c r="C96" s="23">
        <f t="shared" si="11"/>
        <v>10</v>
      </c>
      <c r="D96" s="23" t="str">
        <f t="shared" si="12"/>
        <v/>
      </c>
      <c r="E96" s="24">
        <f t="shared" si="17"/>
        <v>42065</v>
      </c>
      <c r="F96" s="25" t="str">
        <f t="shared" si="13"/>
        <v>L</v>
      </c>
      <c r="G96" s="26" t="str">
        <f t="shared" si="14"/>
        <v>N</v>
      </c>
      <c r="H96" s="26" t="str">
        <f t="shared" si="18"/>
        <v/>
      </c>
      <c r="I96" s="26" t="str">
        <f t="shared" si="15"/>
        <v/>
      </c>
      <c r="J96" s="40" t="str">
        <f t="shared" si="19"/>
        <v/>
      </c>
      <c r="K96" s="26" t="str">
        <f t="shared" si="20"/>
        <v>non</v>
      </c>
      <c r="M96" s="2"/>
      <c r="S96" s="2"/>
      <c r="V96" s="2"/>
    </row>
    <row r="97" spans="2:22" x14ac:dyDescent="0.3">
      <c r="B97" s="22">
        <f t="shared" si="16"/>
        <v>42066</v>
      </c>
      <c r="C97" s="23">
        <f t="shared" si="11"/>
        <v>10</v>
      </c>
      <c r="D97" s="23" t="str">
        <f t="shared" si="12"/>
        <v/>
      </c>
      <c r="E97" s="24">
        <f t="shared" si="17"/>
        <v>42066</v>
      </c>
      <c r="F97" s="25" t="str">
        <f t="shared" si="13"/>
        <v>M</v>
      </c>
      <c r="G97" s="26" t="str">
        <f t="shared" si="14"/>
        <v>N</v>
      </c>
      <c r="H97" s="26" t="str">
        <f t="shared" si="18"/>
        <v/>
      </c>
      <c r="I97" s="26" t="str">
        <f t="shared" si="15"/>
        <v/>
      </c>
      <c r="J97" s="40" t="str">
        <f t="shared" si="19"/>
        <v/>
      </c>
      <c r="K97" s="26" t="str">
        <f t="shared" si="20"/>
        <v>non</v>
      </c>
      <c r="M97" s="2"/>
      <c r="S97" s="2"/>
      <c r="V97" s="2"/>
    </row>
    <row r="98" spans="2:22" x14ac:dyDescent="0.3">
      <c r="B98" s="22">
        <f t="shared" si="16"/>
        <v>42067</v>
      </c>
      <c r="C98" s="23">
        <f t="shared" si="11"/>
        <v>10</v>
      </c>
      <c r="D98" s="23" t="str">
        <f t="shared" si="12"/>
        <v/>
      </c>
      <c r="E98" s="24">
        <f t="shared" si="17"/>
        <v>42067</v>
      </c>
      <c r="F98" s="25" t="str">
        <f t="shared" si="13"/>
        <v>M</v>
      </c>
      <c r="G98" s="26" t="str">
        <f t="shared" si="14"/>
        <v>N</v>
      </c>
      <c r="H98" s="26" t="str">
        <f t="shared" si="18"/>
        <v/>
      </c>
      <c r="I98" s="26" t="str">
        <f t="shared" si="15"/>
        <v/>
      </c>
      <c r="J98" s="40" t="str">
        <f t="shared" si="19"/>
        <v/>
      </c>
      <c r="K98" s="26" t="str">
        <f t="shared" si="20"/>
        <v>non</v>
      </c>
      <c r="M98" s="2"/>
      <c r="S98" s="2"/>
      <c r="V98" s="2"/>
    </row>
    <row r="99" spans="2:22" x14ac:dyDescent="0.3">
      <c r="B99" s="22">
        <f t="shared" si="16"/>
        <v>42068</v>
      </c>
      <c r="C99" s="23">
        <f t="shared" si="11"/>
        <v>10</v>
      </c>
      <c r="D99" s="23" t="str">
        <f t="shared" si="12"/>
        <v/>
      </c>
      <c r="E99" s="24">
        <f t="shared" si="17"/>
        <v>42068</v>
      </c>
      <c r="F99" s="25" t="str">
        <f t="shared" si="13"/>
        <v>J</v>
      </c>
      <c r="G99" s="26" t="str">
        <f t="shared" si="14"/>
        <v>N</v>
      </c>
      <c r="H99" s="26" t="str">
        <f t="shared" si="18"/>
        <v/>
      </c>
      <c r="I99" s="26" t="str">
        <f t="shared" si="15"/>
        <v/>
      </c>
      <c r="J99" s="40" t="str">
        <f t="shared" si="19"/>
        <v/>
      </c>
      <c r="K99" s="26" t="str">
        <f t="shared" si="20"/>
        <v>non</v>
      </c>
      <c r="M99" s="2"/>
      <c r="S99" s="2"/>
      <c r="V99" s="2"/>
    </row>
    <row r="100" spans="2:22" x14ac:dyDescent="0.3">
      <c r="B100" s="22">
        <f t="shared" si="16"/>
        <v>42069</v>
      </c>
      <c r="C100" s="23">
        <f t="shared" si="11"/>
        <v>10</v>
      </c>
      <c r="D100" s="23" t="str">
        <f t="shared" si="12"/>
        <v/>
      </c>
      <c r="E100" s="24">
        <f t="shared" si="17"/>
        <v>42069</v>
      </c>
      <c r="F100" s="25" t="str">
        <f t="shared" si="13"/>
        <v>V</v>
      </c>
      <c r="G100" s="26" t="str">
        <f t="shared" si="14"/>
        <v>N</v>
      </c>
      <c r="H100" s="26" t="str">
        <f t="shared" si="18"/>
        <v/>
      </c>
      <c r="I100" s="26" t="str">
        <f t="shared" si="15"/>
        <v/>
      </c>
      <c r="J100" s="40" t="str">
        <f t="shared" si="19"/>
        <v/>
      </c>
      <c r="K100" s="26" t="str">
        <f t="shared" si="20"/>
        <v>non</v>
      </c>
      <c r="M100" s="2"/>
      <c r="S100" s="2"/>
      <c r="V100" s="2"/>
    </row>
    <row r="101" spans="2:22" x14ac:dyDescent="0.3">
      <c r="B101" s="22">
        <f t="shared" si="16"/>
        <v>42070</v>
      </c>
      <c r="C101" s="23">
        <f t="shared" si="11"/>
        <v>10</v>
      </c>
      <c r="D101" s="23" t="str">
        <f t="shared" si="12"/>
        <v/>
      </c>
      <c r="E101" s="24">
        <f t="shared" si="17"/>
        <v>42070</v>
      </c>
      <c r="F101" s="25" t="str">
        <f t="shared" si="13"/>
        <v>S</v>
      </c>
      <c r="G101" s="26" t="str">
        <f t="shared" si="14"/>
        <v>W</v>
      </c>
      <c r="H101" s="26" t="str">
        <f t="shared" si="18"/>
        <v>WE</v>
      </c>
      <c r="I101" s="26" t="str">
        <f t="shared" si="15"/>
        <v/>
      </c>
      <c r="J101" s="40" t="str">
        <f t="shared" si="19"/>
        <v/>
      </c>
      <c r="K101" s="26" t="str">
        <f t="shared" si="20"/>
        <v>oui</v>
      </c>
      <c r="M101" s="2"/>
      <c r="S101" s="2"/>
      <c r="V101" s="2"/>
    </row>
    <row r="102" spans="2:22" x14ac:dyDescent="0.3">
      <c r="B102" s="22">
        <f t="shared" si="16"/>
        <v>42071</v>
      </c>
      <c r="C102" s="23">
        <f t="shared" si="11"/>
        <v>10</v>
      </c>
      <c r="D102" s="23" t="str">
        <f t="shared" si="12"/>
        <v/>
      </c>
      <c r="E102" s="24">
        <f t="shared" si="17"/>
        <v>42071</v>
      </c>
      <c r="F102" s="25" t="str">
        <f t="shared" si="13"/>
        <v>D</v>
      </c>
      <c r="G102" s="26" t="str">
        <f t="shared" si="14"/>
        <v>W</v>
      </c>
      <c r="H102" s="26" t="str">
        <f t="shared" si="18"/>
        <v>WE</v>
      </c>
      <c r="I102" s="26" t="str">
        <f t="shared" si="15"/>
        <v/>
      </c>
      <c r="J102" s="40" t="str">
        <f t="shared" si="19"/>
        <v/>
      </c>
      <c r="K102" s="26" t="str">
        <f t="shared" si="20"/>
        <v>oui</v>
      </c>
      <c r="M102" s="2"/>
      <c r="S102" s="2"/>
      <c r="V102" s="2"/>
    </row>
    <row r="103" spans="2:22" x14ac:dyDescent="0.3">
      <c r="B103" s="22">
        <f t="shared" si="16"/>
        <v>42072</v>
      </c>
      <c r="C103" s="23">
        <f t="shared" si="11"/>
        <v>11</v>
      </c>
      <c r="D103" s="23" t="str">
        <f t="shared" si="12"/>
        <v/>
      </c>
      <c r="E103" s="24">
        <f t="shared" si="17"/>
        <v>42072</v>
      </c>
      <c r="F103" s="25" t="str">
        <f t="shared" si="13"/>
        <v>L</v>
      </c>
      <c r="G103" s="26" t="str">
        <f t="shared" si="14"/>
        <v>N</v>
      </c>
      <c r="H103" s="26" t="str">
        <f t="shared" si="18"/>
        <v/>
      </c>
      <c r="I103" s="26" t="str">
        <f t="shared" si="15"/>
        <v/>
      </c>
      <c r="J103" s="40" t="str">
        <f t="shared" si="19"/>
        <v/>
      </c>
      <c r="K103" s="26" t="str">
        <f t="shared" si="20"/>
        <v>non</v>
      </c>
      <c r="M103" s="2"/>
      <c r="S103" s="2"/>
      <c r="V103" s="2"/>
    </row>
    <row r="104" spans="2:22" x14ac:dyDescent="0.3">
      <c r="B104" s="22">
        <f t="shared" si="16"/>
        <v>42073</v>
      </c>
      <c r="C104" s="23">
        <f t="shared" si="11"/>
        <v>11</v>
      </c>
      <c r="D104" s="23" t="str">
        <f t="shared" si="12"/>
        <v/>
      </c>
      <c r="E104" s="24">
        <f t="shared" si="17"/>
        <v>42073</v>
      </c>
      <c r="F104" s="25" t="str">
        <f t="shared" si="13"/>
        <v>M</v>
      </c>
      <c r="G104" s="26" t="str">
        <f t="shared" si="14"/>
        <v>N</v>
      </c>
      <c r="H104" s="26" t="str">
        <f t="shared" si="18"/>
        <v/>
      </c>
      <c r="I104" s="26" t="str">
        <f t="shared" si="15"/>
        <v/>
      </c>
      <c r="J104" s="40" t="str">
        <f t="shared" si="19"/>
        <v/>
      </c>
      <c r="K104" s="26" t="str">
        <f t="shared" si="20"/>
        <v>non</v>
      </c>
      <c r="M104" s="2"/>
      <c r="S104" s="2"/>
      <c r="V104" s="2"/>
    </row>
    <row r="105" spans="2:22" x14ac:dyDescent="0.3">
      <c r="B105" s="22">
        <f t="shared" si="16"/>
        <v>42074</v>
      </c>
      <c r="C105" s="23">
        <f t="shared" si="11"/>
        <v>11</v>
      </c>
      <c r="D105" s="23" t="str">
        <f t="shared" si="12"/>
        <v/>
      </c>
      <c r="E105" s="24">
        <f t="shared" si="17"/>
        <v>42074</v>
      </c>
      <c r="F105" s="25" t="str">
        <f t="shared" si="13"/>
        <v>M</v>
      </c>
      <c r="G105" s="26" t="str">
        <f t="shared" si="14"/>
        <v>N</v>
      </c>
      <c r="H105" s="26" t="str">
        <f t="shared" si="18"/>
        <v/>
      </c>
      <c r="I105" s="26" t="str">
        <f t="shared" si="15"/>
        <v/>
      </c>
      <c r="J105" s="40" t="str">
        <f t="shared" si="19"/>
        <v/>
      </c>
      <c r="K105" s="26" t="str">
        <f t="shared" si="20"/>
        <v>non</v>
      </c>
      <c r="M105" s="2"/>
      <c r="S105" s="2"/>
      <c r="V105" s="2"/>
    </row>
    <row r="106" spans="2:22" x14ac:dyDescent="0.3">
      <c r="B106" s="22">
        <f t="shared" si="16"/>
        <v>42075</v>
      </c>
      <c r="C106" s="23">
        <f t="shared" si="11"/>
        <v>11</v>
      </c>
      <c r="D106" s="23" t="str">
        <f t="shared" si="12"/>
        <v/>
      </c>
      <c r="E106" s="24">
        <f t="shared" si="17"/>
        <v>42075</v>
      </c>
      <c r="F106" s="25" t="str">
        <f t="shared" si="13"/>
        <v>J</v>
      </c>
      <c r="G106" s="26" t="str">
        <f t="shared" si="14"/>
        <v>N</v>
      </c>
      <c r="H106" s="26" t="str">
        <f t="shared" si="18"/>
        <v/>
      </c>
      <c r="I106" s="26" t="str">
        <f t="shared" si="15"/>
        <v/>
      </c>
      <c r="J106" s="40" t="str">
        <f t="shared" si="19"/>
        <v/>
      </c>
      <c r="K106" s="26" t="str">
        <f t="shared" si="20"/>
        <v>non</v>
      </c>
      <c r="M106" s="2"/>
      <c r="S106" s="2"/>
      <c r="V106" s="2"/>
    </row>
    <row r="107" spans="2:22" x14ac:dyDescent="0.3">
      <c r="B107" s="22">
        <f t="shared" si="16"/>
        <v>42076</v>
      </c>
      <c r="C107" s="23">
        <f t="shared" si="11"/>
        <v>11</v>
      </c>
      <c r="D107" s="23" t="str">
        <f t="shared" si="12"/>
        <v/>
      </c>
      <c r="E107" s="24">
        <f t="shared" si="17"/>
        <v>42076</v>
      </c>
      <c r="F107" s="25" t="str">
        <f t="shared" si="13"/>
        <v>V</v>
      </c>
      <c r="G107" s="26" t="str">
        <f t="shared" si="14"/>
        <v>N</v>
      </c>
      <c r="H107" s="26" t="str">
        <f t="shared" si="18"/>
        <v/>
      </c>
      <c r="I107" s="26" t="str">
        <f t="shared" si="15"/>
        <v/>
      </c>
      <c r="J107" s="40" t="str">
        <f t="shared" si="19"/>
        <v/>
      </c>
      <c r="K107" s="26" t="str">
        <f t="shared" si="20"/>
        <v>non</v>
      </c>
      <c r="M107" s="2"/>
      <c r="S107" s="2"/>
      <c r="V107" s="2"/>
    </row>
    <row r="108" spans="2:22" x14ac:dyDescent="0.3">
      <c r="B108" s="22">
        <f t="shared" si="16"/>
        <v>42077</v>
      </c>
      <c r="C108" s="23">
        <f t="shared" si="11"/>
        <v>11</v>
      </c>
      <c r="D108" s="23" t="str">
        <f t="shared" si="12"/>
        <v/>
      </c>
      <c r="E108" s="24">
        <f t="shared" si="17"/>
        <v>42077</v>
      </c>
      <c r="F108" s="25" t="str">
        <f t="shared" si="13"/>
        <v>S</v>
      </c>
      <c r="G108" s="26" t="str">
        <f t="shared" si="14"/>
        <v>W</v>
      </c>
      <c r="H108" s="26" t="str">
        <f t="shared" si="18"/>
        <v>WE</v>
      </c>
      <c r="I108" s="26" t="str">
        <f t="shared" si="15"/>
        <v/>
      </c>
      <c r="J108" s="40" t="str">
        <f t="shared" si="19"/>
        <v/>
      </c>
      <c r="K108" s="26" t="str">
        <f t="shared" si="20"/>
        <v>oui</v>
      </c>
      <c r="M108" s="2"/>
      <c r="S108" s="2"/>
      <c r="V108" s="2"/>
    </row>
    <row r="109" spans="2:22" x14ac:dyDescent="0.3">
      <c r="B109" s="22">
        <f t="shared" si="16"/>
        <v>42078</v>
      </c>
      <c r="C109" s="23">
        <f t="shared" si="11"/>
        <v>11</v>
      </c>
      <c r="D109" s="23" t="str">
        <f t="shared" si="12"/>
        <v/>
      </c>
      <c r="E109" s="24">
        <f t="shared" si="17"/>
        <v>42078</v>
      </c>
      <c r="F109" s="25" t="str">
        <f t="shared" si="13"/>
        <v>D</v>
      </c>
      <c r="G109" s="26" t="str">
        <f t="shared" si="14"/>
        <v>W</v>
      </c>
      <c r="H109" s="26" t="str">
        <f t="shared" si="18"/>
        <v>WE</v>
      </c>
      <c r="I109" s="26" t="str">
        <f t="shared" si="15"/>
        <v/>
      </c>
      <c r="J109" s="40" t="str">
        <f t="shared" si="19"/>
        <v/>
      </c>
      <c r="K109" s="26" t="str">
        <f t="shared" si="20"/>
        <v>oui</v>
      </c>
      <c r="M109" s="2"/>
      <c r="S109" s="2"/>
      <c r="V109" s="2"/>
    </row>
    <row r="110" spans="2:22" x14ac:dyDescent="0.3">
      <c r="B110" s="22">
        <f t="shared" si="16"/>
        <v>42079</v>
      </c>
      <c r="C110" s="23">
        <f t="shared" si="11"/>
        <v>12</v>
      </c>
      <c r="D110" s="23" t="str">
        <f t="shared" si="12"/>
        <v/>
      </c>
      <c r="E110" s="24">
        <f t="shared" si="17"/>
        <v>42079</v>
      </c>
      <c r="F110" s="25" t="str">
        <f t="shared" si="13"/>
        <v>L</v>
      </c>
      <c r="G110" s="26" t="str">
        <f t="shared" si="14"/>
        <v>N</v>
      </c>
      <c r="H110" s="26" t="str">
        <f t="shared" si="18"/>
        <v/>
      </c>
      <c r="I110" s="26" t="str">
        <f t="shared" si="15"/>
        <v/>
      </c>
      <c r="J110" s="40" t="str">
        <f t="shared" si="19"/>
        <v/>
      </c>
      <c r="K110" s="26" t="str">
        <f t="shared" si="20"/>
        <v>non</v>
      </c>
      <c r="M110" s="2"/>
      <c r="S110" s="2"/>
      <c r="V110" s="2"/>
    </row>
    <row r="111" spans="2:22" x14ac:dyDescent="0.3">
      <c r="B111" s="22">
        <f t="shared" si="16"/>
        <v>42080</v>
      </c>
      <c r="C111" s="23">
        <f t="shared" si="11"/>
        <v>12</v>
      </c>
      <c r="D111" s="23" t="str">
        <f t="shared" si="12"/>
        <v/>
      </c>
      <c r="E111" s="24">
        <f t="shared" si="17"/>
        <v>42080</v>
      </c>
      <c r="F111" s="25" t="str">
        <f t="shared" si="13"/>
        <v>M</v>
      </c>
      <c r="G111" s="26" t="str">
        <f t="shared" si="14"/>
        <v>N</v>
      </c>
      <c r="H111" s="26" t="str">
        <f t="shared" si="18"/>
        <v/>
      </c>
      <c r="I111" s="26" t="str">
        <f t="shared" si="15"/>
        <v/>
      </c>
      <c r="J111" s="40" t="str">
        <f t="shared" si="19"/>
        <v/>
      </c>
      <c r="K111" s="26" t="str">
        <f t="shared" si="20"/>
        <v>non</v>
      </c>
      <c r="M111" s="2"/>
      <c r="S111" s="2"/>
      <c r="V111" s="2"/>
    </row>
    <row r="112" spans="2:22" x14ac:dyDescent="0.3">
      <c r="B112" s="22">
        <f t="shared" si="16"/>
        <v>42081</v>
      </c>
      <c r="C112" s="23">
        <f t="shared" si="11"/>
        <v>12</v>
      </c>
      <c r="D112" s="23" t="str">
        <f t="shared" si="12"/>
        <v/>
      </c>
      <c r="E112" s="24">
        <f t="shared" si="17"/>
        <v>42081</v>
      </c>
      <c r="F112" s="25" t="str">
        <f t="shared" si="13"/>
        <v>M</v>
      </c>
      <c r="G112" s="26" t="str">
        <f t="shared" si="14"/>
        <v>N</v>
      </c>
      <c r="H112" s="26" t="str">
        <f t="shared" si="18"/>
        <v/>
      </c>
      <c r="I112" s="26" t="str">
        <f t="shared" si="15"/>
        <v/>
      </c>
      <c r="J112" s="40" t="str">
        <f t="shared" si="19"/>
        <v/>
      </c>
      <c r="K112" s="26" t="str">
        <f t="shared" si="20"/>
        <v>non</v>
      </c>
      <c r="M112" s="2"/>
      <c r="S112" s="2"/>
      <c r="V112" s="2"/>
    </row>
    <row r="113" spans="2:22" x14ac:dyDescent="0.3">
      <c r="B113" s="22">
        <f t="shared" si="16"/>
        <v>42082</v>
      </c>
      <c r="C113" s="23">
        <f t="shared" si="11"/>
        <v>12</v>
      </c>
      <c r="D113" s="23" t="str">
        <f t="shared" si="12"/>
        <v/>
      </c>
      <c r="E113" s="24">
        <f t="shared" si="17"/>
        <v>42082</v>
      </c>
      <c r="F113" s="25" t="str">
        <f t="shared" si="13"/>
        <v>J</v>
      </c>
      <c r="G113" s="26" t="str">
        <f t="shared" si="14"/>
        <v>N</v>
      </c>
      <c r="H113" s="26" t="str">
        <f t="shared" si="18"/>
        <v/>
      </c>
      <c r="I113" s="26" t="str">
        <f t="shared" si="15"/>
        <v/>
      </c>
      <c r="J113" s="40" t="str">
        <f t="shared" si="19"/>
        <v/>
      </c>
      <c r="K113" s="26" t="str">
        <f t="shared" si="20"/>
        <v>non</v>
      </c>
      <c r="M113" s="2"/>
      <c r="S113" s="2"/>
      <c r="V113" s="2"/>
    </row>
    <row r="114" spans="2:22" x14ac:dyDescent="0.3">
      <c r="B114" s="22">
        <f t="shared" si="16"/>
        <v>42083</v>
      </c>
      <c r="C114" s="23">
        <f t="shared" si="11"/>
        <v>12</v>
      </c>
      <c r="D114" s="23" t="str">
        <f t="shared" si="12"/>
        <v/>
      </c>
      <c r="E114" s="24">
        <f t="shared" si="17"/>
        <v>42083</v>
      </c>
      <c r="F114" s="25" t="str">
        <f t="shared" si="13"/>
        <v>V</v>
      </c>
      <c r="G114" s="26" t="str">
        <f t="shared" si="14"/>
        <v>N</v>
      </c>
      <c r="H114" s="26" t="str">
        <f t="shared" si="18"/>
        <v/>
      </c>
      <c r="I114" s="26" t="str">
        <f t="shared" si="15"/>
        <v/>
      </c>
      <c r="J114" s="40" t="str">
        <f t="shared" si="19"/>
        <v/>
      </c>
      <c r="K114" s="26" t="str">
        <f t="shared" si="20"/>
        <v>non</v>
      </c>
      <c r="M114" s="2"/>
      <c r="S114" s="2"/>
      <c r="V114" s="2"/>
    </row>
    <row r="115" spans="2:22" x14ac:dyDescent="0.3">
      <c r="B115" s="22">
        <f t="shared" si="16"/>
        <v>42084</v>
      </c>
      <c r="C115" s="23">
        <f t="shared" si="11"/>
        <v>12</v>
      </c>
      <c r="D115" s="23" t="str">
        <f t="shared" si="12"/>
        <v/>
      </c>
      <c r="E115" s="24">
        <f t="shared" si="17"/>
        <v>42084</v>
      </c>
      <c r="F115" s="25" t="str">
        <f t="shared" si="13"/>
        <v>S</v>
      </c>
      <c r="G115" s="26" t="str">
        <f t="shared" si="14"/>
        <v>W</v>
      </c>
      <c r="H115" s="26" t="str">
        <f t="shared" si="18"/>
        <v>WE</v>
      </c>
      <c r="I115" s="26" t="str">
        <f t="shared" si="15"/>
        <v/>
      </c>
      <c r="J115" s="40" t="str">
        <f t="shared" si="19"/>
        <v/>
      </c>
      <c r="K115" s="26" t="str">
        <f t="shared" si="20"/>
        <v>oui</v>
      </c>
      <c r="M115" s="2"/>
      <c r="S115" s="2"/>
      <c r="V115" s="2"/>
    </row>
    <row r="116" spans="2:22" x14ac:dyDescent="0.3">
      <c r="B116" s="22">
        <f t="shared" si="16"/>
        <v>42085</v>
      </c>
      <c r="C116" s="23">
        <f t="shared" si="11"/>
        <v>12</v>
      </c>
      <c r="D116" s="23" t="str">
        <f t="shared" si="12"/>
        <v/>
      </c>
      <c r="E116" s="24">
        <f t="shared" si="17"/>
        <v>42085</v>
      </c>
      <c r="F116" s="25" t="str">
        <f t="shared" si="13"/>
        <v>D</v>
      </c>
      <c r="G116" s="26" t="str">
        <f t="shared" si="14"/>
        <v>W</v>
      </c>
      <c r="H116" s="26" t="str">
        <f t="shared" si="18"/>
        <v>WE</v>
      </c>
      <c r="I116" s="26" t="str">
        <f t="shared" si="15"/>
        <v/>
      </c>
      <c r="J116" s="40" t="str">
        <f t="shared" si="19"/>
        <v/>
      </c>
      <c r="K116" s="26" t="str">
        <f t="shared" si="20"/>
        <v>oui</v>
      </c>
      <c r="M116" s="2"/>
      <c r="S116" s="2"/>
      <c r="V116" s="2"/>
    </row>
    <row r="117" spans="2:22" x14ac:dyDescent="0.3">
      <c r="B117" s="22">
        <f t="shared" si="16"/>
        <v>42086</v>
      </c>
      <c r="C117" s="23">
        <f t="shared" si="11"/>
        <v>13</v>
      </c>
      <c r="D117" s="23" t="str">
        <f t="shared" si="12"/>
        <v/>
      </c>
      <c r="E117" s="24">
        <f t="shared" si="17"/>
        <v>42086</v>
      </c>
      <c r="F117" s="25" t="str">
        <f t="shared" si="13"/>
        <v>L</v>
      </c>
      <c r="G117" s="26" t="str">
        <f t="shared" si="14"/>
        <v>N</v>
      </c>
      <c r="H117" s="26" t="str">
        <f t="shared" si="18"/>
        <v/>
      </c>
      <c r="I117" s="26" t="str">
        <f t="shared" si="15"/>
        <v/>
      </c>
      <c r="J117" s="40" t="str">
        <f t="shared" si="19"/>
        <v/>
      </c>
      <c r="K117" s="26" t="str">
        <f t="shared" si="20"/>
        <v>non</v>
      </c>
      <c r="M117" s="2"/>
      <c r="S117" s="2"/>
      <c r="V117" s="2"/>
    </row>
    <row r="118" spans="2:22" x14ac:dyDescent="0.3">
      <c r="B118" s="22">
        <f t="shared" si="16"/>
        <v>42087</v>
      </c>
      <c r="C118" s="23">
        <f t="shared" si="11"/>
        <v>13</v>
      </c>
      <c r="D118" s="23" t="str">
        <f t="shared" si="12"/>
        <v/>
      </c>
      <c r="E118" s="24">
        <f t="shared" si="17"/>
        <v>42087</v>
      </c>
      <c r="F118" s="25" t="str">
        <f t="shared" si="13"/>
        <v>M</v>
      </c>
      <c r="G118" s="26" t="str">
        <f t="shared" si="14"/>
        <v>N</v>
      </c>
      <c r="H118" s="26" t="str">
        <f t="shared" si="18"/>
        <v/>
      </c>
      <c r="I118" s="26" t="str">
        <f t="shared" si="15"/>
        <v/>
      </c>
      <c r="J118" s="40" t="str">
        <f t="shared" si="19"/>
        <v/>
      </c>
      <c r="K118" s="26" t="str">
        <f t="shared" si="20"/>
        <v>non</v>
      </c>
      <c r="M118" s="2"/>
      <c r="S118" s="2"/>
      <c r="V118" s="2"/>
    </row>
    <row r="119" spans="2:22" x14ac:dyDescent="0.3">
      <c r="B119" s="22">
        <f t="shared" si="16"/>
        <v>42088</v>
      </c>
      <c r="C119" s="23">
        <f t="shared" si="11"/>
        <v>13</v>
      </c>
      <c r="D119" s="23" t="str">
        <f t="shared" si="12"/>
        <v/>
      </c>
      <c r="E119" s="24">
        <f t="shared" si="17"/>
        <v>42088</v>
      </c>
      <c r="F119" s="25" t="str">
        <f t="shared" si="13"/>
        <v>M</v>
      </c>
      <c r="G119" s="26" t="str">
        <f t="shared" si="14"/>
        <v>N</v>
      </c>
      <c r="H119" s="26" t="str">
        <f t="shared" si="18"/>
        <v/>
      </c>
      <c r="I119" s="26" t="str">
        <f t="shared" si="15"/>
        <v/>
      </c>
      <c r="J119" s="40" t="str">
        <f t="shared" si="19"/>
        <v/>
      </c>
      <c r="K119" s="26" t="str">
        <f t="shared" si="20"/>
        <v>non</v>
      </c>
      <c r="M119" s="2"/>
      <c r="S119" s="2"/>
      <c r="V119" s="2"/>
    </row>
    <row r="120" spans="2:22" x14ac:dyDescent="0.3">
      <c r="B120" s="22">
        <f t="shared" si="16"/>
        <v>42089</v>
      </c>
      <c r="C120" s="23">
        <f t="shared" si="11"/>
        <v>13</v>
      </c>
      <c r="D120" s="23" t="str">
        <f t="shared" si="12"/>
        <v/>
      </c>
      <c r="E120" s="24">
        <f t="shared" si="17"/>
        <v>42089</v>
      </c>
      <c r="F120" s="25" t="str">
        <f t="shared" si="13"/>
        <v>J</v>
      </c>
      <c r="G120" s="26" t="str">
        <f t="shared" si="14"/>
        <v>N</v>
      </c>
      <c r="H120" s="26" t="str">
        <f t="shared" si="18"/>
        <v/>
      </c>
      <c r="I120" s="26" t="str">
        <f t="shared" si="15"/>
        <v/>
      </c>
      <c r="J120" s="40" t="str">
        <f t="shared" si="19"/>
        <v/>
      </c>
      <c r="K120" s="26" t="str">
        <f t="shared" si="20"/>
        <v>non</v>
      </c>
      <c r="M120" s="2"/>
      <c r="S120" s="2"/>
      <c r="V120" s="2"/>
    </row>
    <row r="121" spans="2:22" x14ac:dyDescent="0.3">
      <c r="B121" s="22">
        <f t="shared" si="16"/>
        <v>42090</v>
      </c>
      <c r="C121" s="23">
        <f t="shared" si="11"/>
        <v>13</v>
      </c>
      <c r="D121" s="23" t="str">
        <f t="shared" si="12"/>
        <v/>
      </c>
      <c r="E121" s="24">
        <f t="shared" si="17"/>
        <v>42090</v>
      </c>
      <c r="F121" s="25" t="str">
        <f t="shared" si="13"/>
        <v>V</v>
      </c>
      <c r="G121" s="26" t="str">
        <f t="shared" si="14"/>
        <v>N</v>
      </c>
      <c r="H121" s="26" t="str">
        <f t="shared" si="18"/>
        <v/>
      </c>
      <c r="I121" s="26" t="str">
        <f t="shared" si="15"/>
        <v/>
      </c>
      <c r="J121" s="40" t="str">
        <f t="shared" si="19"/>
        <v/>
      </c>
      <c r="K121" s="26" t="str">
        <f t="shared" si="20"/>
        <v>non</v>
      </c>
      <c r="M121" s="2"/>
      <c r="S121" s="2"/>
      <c r="V121" s="2"/>
    </row>
    <row r="122" spans="2:22" x14ac:dyDescent="0.3">
      <c r="B122" s="22">
        <f t="shared" si="16"/>
        <v>42091</v>
      </c>
      <c r="C122" s="23">
        <f t="shared" si="11"/>
        <v>13</v>
      </c>
      <c r="D122" s="23" t="str">
        <f t="shared" si="12"/>
        <v/>
      </c>
      <c r="E122" s="24">
        <f t="shared" si="17"/>
        <v>42091</v>
      </c>
      <c r="F122" s="25" t="str">
        <f t="shared" si="13"/>
        <v>S</v>
      </c>
      <c r="G122" s="26" t="str">
        <f t="shared" si="14"/>
        <v>W</v>
      </c>
      <c r="H122" s="26" t="str">
        <f t="shared" si="18"/>
        <v>WE</v>
      </c>
      <c r="I122" s="26" t="str">
        <f t="shared" si="15"/>
        <v/>
      </c>
      <c r="J122" s="40" t="str">
        <f t="shared" si="19"/>
        <v/>
      </c>
      <c r="K122" s="26" t="str">
        <f t="shared" si="20"/>
        <v>oui</v>
      </c>
      <c r="M122" s="2"/>
      <c r="S122" s="2"/>
      <c r="V122" s="2"/>
    </row>
    <row r="123" spans="2:22" x14ac:dyDescent="0.3">
      <c r="B123" s="22">
        <f t="shared" si="16"/>
        <v>42092</v>
      </c>
      <c r="C123" s="23">
        <f t="shared" si="11"/>
        <v>13</v>
      </c>
      <c r="D123" s="23" t="str">
        <f t="shared" si="12"/>
        <v/>
      </c>
      <c r="E123" s="24">
        <f t="shared" si="17"/>
        <v>42092</v>
      </c>
      <c r="F123" s="25" t="str">
        <f t="shared" si="13"/>
        <v>D</v>
      </c>
      <c r="G123" s="26" t="str">
        <f t="shared" si="14"/>
        <v>W</v>
      </c>
      <c r="H123" s="26" t="str">
        <f t="shared" si="18"/>
        <v>WE</v>
      </c>
      <c r="I123" s="26" t="str">
        <f t="shared" si="15"/>
        <v/>
      </c>
      <c r="J123" s="40" t="str">
        <f t="shared" si="19"/>
        <v/>
      </c>
      <c r="K123" s="26" t="str">
        <f t="shared" si="20"/>
        <v>oui</v>
      </c>
      <c r="M123" s="2"/>
      <c r="S123" s="2"/>
      <c r="V123" s="2"/>
    </row>
    <row r="124" spans="2:22" x14ac:dyDescent="0.3">
      <c r="B124" s="22">
        <f t="shared" si="16"/>
        <v>42093</v>
      </c>
      <c r="C124" s="23">
        <f t="shared" si="11"/>
        <v>14</v>
      </c>
      <c r="D124" s="23" t="str">
        <f t="shared" si="12"/>
        <v/>
      </c>
      <c r="E124" s="24">
        <f t="shared" si="17"/>
        <v>42093</v>
      </c>
      <c r="F124" s="25" t="str">
        <f t="shared" si="13"/>
        <v>L</v>
      </c>
      <c r="G124" s="26" t="str">
        <f t="shared" si="14"/>
        <v>N</v>
      </c>
      <c r="H124" s="26" t="str">
        <f t="shared" si="18"/>
        <v/>
      </c>
      <c r="I124" s="26" t="str">
        <f t="shared" si="15"/>
        <v/>
      </c>
      <c r="J124" s="40" t="str">
        <f t="shared" si="19"/>
        <v/>
      </c>
      <c r="K124" s="26" t="str">
        <f t="shared" si="20"/>
        <v>non</v>
      </c>
      <c r="M124" s="2"/>
      <c r="S124" s="2"/>
      <c r="V124" s="2"/>
    </row>
    <row r="125" spans="2:22" x14ac:dyDescent="0.3">
      <c r="B125" s="22">
        <f t="shared" si="16"/>
        <v>42094</v>
      </c>
      <c r="C125" s="23">
        <f t="shared" si="11"/>
        <v>14</v>
      </c>
      <c r="D125" s="23" t="str">
        <f t="shared" si="12"/>
        <v/>
      </c>
      <c r="E125" s="24">
        <f t="shared" si="17"/>
        <v>42094</v>
      </c>
      <c r="F125" s="25" t="str">
        <f t="shared" si="13"/>
        <v>M</v>
      </c>
      <c r="G125" s="26" t="str">
        <f t="shared" si="14"/>
        <v>N</v>
      </c>
      <c r="H125" s="26" t="str">
        <f t="shared" si="18"/>
        <v/>
      </c>
      <c r="I125" s="26" t="str">
        <f t="shared" si="15"/>
        <v/>
      </c>
      <c r="J125" s="40" t="str">
        <f t="shared" si="19"/>
        <v/>
      </c>
      <c r="K125" s="26" t="str">
        <f t="shared" si="20"/>
        <v>non</v>
      </c>
      <c r="M125" s="2"/>
      <c r="S125" s="2"/>
      <c r="V125" s="2"/>
    </row>
    <row r="126" spans="2:22" x14ac:dyDescent="0.3">
      <c r="B126" s="22">
        <f t="shared" si="16"/>
        <v>42095</v>
      </c>
      <c r="C126" s="23">
        <f t="shared" si="11"/>
        <v>14</v>
      </c>
      <c r="D126" s="23" t="str">
        <f t="shared" si="12"/>
        <v/>
      </c>
      <c r="E126" s="24">
        <f t="shared" si="17"/>
        <v>42095</v>
      </c>
      <c r="F126" s="25" t="str">
        <f t="shared" si="13"/>
        <v>M</v>
      </c>
      <c r="G126" s="26" t="str">
        <f t="shared" si="14"/>
        <v>N</v>
      </c>
      <c r="H126" s="26" t="str">
        <f t="shared" si="18"/>
        <v/>
      </c>
      <c r="I126" s="26" t="str">
        <f t="shared" si="15"/>
        <v/>
      </c>
      <c r="J126" s="40" t="str">
        <f t="shared" si="19"/>
        <v/>
      </c>
      <c r="K126" s="26" t="str">
        <f t="shared" si="20"/>
        <v>non</v>
      </c>
      <c r="M126" s="2"/>
      <c r="S126" s="2"/>
      <c r="V126" s="2"/>
    </row>
    <row r="127" spans="2:22" x14ac:dyDescent="0.3">
      <c r="B127" s="22">
        <f t="shared" si="16"/>
        <v>42096</v>
      </c>
      <c r="C127" s="23">
        <f t="shared" si="11"/>
        <v>14</v>
      </c>
      <c r="D127" s="23" t="str">
        <f t="shared" si="12"/>
        <v/>
      </c>
      <c r="E127" s="24">
        <f t="shared" si="17"/>
        <v>42096</v>
      </c>
      <c r="F127" s="25" t="str">
        <f t="shared" si="13"/>
        <v>J</v>
      </c>
      <c r="G127" s="26" t="str">
        <f t="shared" si="14"/>
        <v>N</v>
      </c>
      <c r="H127" s="26" t="str">
        <f t="shared" si="18"/>
        <v/>
      </c>
      <c r="I127" s="26" t="str">
        <f t="shared" si="15"/>
        <v/>
      </c>
      <c r="J127" s="40" t="str">
        <f t="shared" si="19"/>
        <v/>
      </c>
      <c r="K127" s="26" t="str">
        <f t="shared" si="20"/>
        <v>non</v>
      </c>
      <c r="M127" s="2"/>
      <c r="S127" s="2"/>
      <c r="V127" s="2"/>
    </row>
    <row r="128" spans="2:22" x14ac:dyDescent="0.3">
      <c r="B128" s="22">
        <f t="shared" si="16"/>
        <v>42097</v>
      </c>
      <c r="C128" s="23">
        <f t="shared" si="11"/>
        <v>14</v>
      </c>
      <c r="D128" s="23" t="str">
        <f t="shared" si="12"/>
        <v/>
      </c>
      <c r="E128" s="24">
        <f t="shared" si="17"/>
        <v>42097</v>
      </c>
      <c r="F128" s="25" t="str">
        <f t="shared" si="13"/>
        <v>V</v>
      </c>
      <c r="G128" s="26" t="str">
        <f t="shared" si="14"/>
        <v>N</v>
      </c>
      <c r="H128" s="26" t="str">
        <f t="shared" si="18"/>
        <v/>
      </c>
      <c r="I128" s="26" t="str">
        <f t="shared" si="15"/>
        <v/>
      </c>
      <c r="J128" s="40" t="str">
        <f t="shared" si="19"/>
        <v/>
      </c>
      <c r="K128" s="26" t="str">
        <f t="shared" si="20"/>
        <v>non</v>
      </c>
      <c r="M128" s="2"/>
      <c r="S128" s="2"/>
      <c r="V128" s="2"/>
    </row>
    <row r="129" spans="2:22" x14ac:dyDescent="0.3">
      <c r="B129" s="22">
        <f t="shared" si="16"/>
        <v>42098</v>
      </c>
      <c r="C129" s="23">
        <f t="shared" si="11"/>
        <v>14</v>
      </c>
      <c r="D129" s="23" t="str">
        <f t="shared" si="12"/>
        <v/>
      </c>
      <c r="E129" s="24">
        <f t="shared" si="17"/>
        <v>42098</v>
      </c>
      <c r="F129" s="25" t="str">
        <f t="shared" si="13"/>
        <v>S</v>
      </c>
      <c r="G129" s="26" t="str">
        <f t="shared" si="14"/>
        <v>W</v>
      </c>
      <c r="H129" s="26" t="str">
        <f t="shared" si="18"/>
        <v>WE</v>
      </c>
      <c r="I129" s="26" t="str">
        <f t="shared" si="15"/>
        <v/>
      </c>
      <c r="J129" s="40" t="str">
        <f t="shared" si="19"/>
        <v/>
      </c>
      <c r="K129" s="26" t="str">
        <f t="shared" si="20"/>
        <v>oui</v>
      </c>
      <c r="M129" s="2"/>
      <c r="S129" s="2"/>
      <c r="V129" s="2"/>
    </row>
    <row r="130" spans="2:22" x14ac:dyDescent="0.3">
      <c r="B130" s="22">
        <f t="shared" si="16"/>
        <v>42099</v>
      </c>
      <c r="C130" s="23">
        <f t="shared" si="11"/>
        <v>14</v>
      </c>
      <c r="D130" s="23" t="str">
        <f t="shared" si="12"/>
        <v/>
      </c>
      <c r="E130" s="24">
        <f t="shared" si="17"/>
        <v>42099</v>
      </c>
      <c r="F130" s="25" t="str">
        <f t="shared" si="13"/>
        <v>D</v>
      </c>
      <c r="G130" s="26" t="str">
        <f>IF(COUNTIFS(U$5:U$18, "&lt;="&amp;E130,V$5:V$18, "&gt;="&amp;E130)&gt;0,"S",IF(WEEKDAY(E130,2)&gt;=6,"W",IF(NOT(ISERROR(MATCH(E130,jfdate,0))),"F","N")))</f>
        <v>W</v>
      </c>
      <c r="H130" s="26" t="str">
        <f t="shared" si="18"/>
        <v>WE</v>
      </c>
      <c r="I130" s="26" t="str">
        <f t="shared" si="15"/>
        <v>JF</v>
      </c>
      <c r="J130" s="40" t="str">
        <f t="shared" si="19"/>
        <v/>
      </c>
      <c r="K130" s="26" t="str">
        <f t="shared" si="20"/>
        <v>oui</v>
      </c>
      <c r="M130" s="2"/>
      <c r="S130" s="2"/>
      <c r="V130" s="2"/>
    </row>
    <row r="131" spans="2:22" x14ac:dyDescent="0.3">
      <c r="B131" s="22">
        <f t="shared" si="16"/>
        <v>42100</v>
      </c>
      <c r="C131" s="23">
        <f t="shared" si="11"/>
        <v>15</v>
      </c>
      <c r="D131" s="23" t="str">
        <f t="shared" si="12"/>
        <v/>
      </c>
      <c r="E131" s="24">
        <f t="shared" si="17"/>
        <v>42100</v>
      </c>
      <c r="F131" s="25" t="str">
        <f t="shared" si="13"/>
        <v>L</v>
      </c>
      <c r="G131" s="26" t="str">
        <f>IF(COUNTIFS(U$5:U$18, "&lt;="&amp;E131,V$5:V$18, "&gt;="&amp;E131)&gt;0,"S",IF(WEEKDAY(E131,2)&gt;=6,"W",IF(NOT(ISERROR(MATCH(E131,jfdate,0))),"F","N")))</f>
        <v>N</v>
      </c>
      <c r="H131" s="26" t="str">
        <f t="shared" si="18"/>
        <v/>
      </c>
      <c r="I131" s="26" t="str">
        <f t="shared" si="15"/>
        <v>JF</v>
      </c>
      <c r="J131" s="40" t="str">
        <f t="shared" si="19"/>
        <v/>
      </c>
      <c r="K131" s="26" t="str">
        <f t="shared" si="20"/>
        <v>oui</v>
      </c>
      <c r="M131" s="2"/>
      <c r="S131" s="2"/>
      <c r="V131" s="2"/>
    </row>
    <row r="132" spans="2:22" x14ac:dyDescent="0.3">
      <c r="B132" s="22">
        <f t="shared" si="16"/>
        <v>42101</v>
      </c>
      <c r="C132" s="23">
        <f t="shared" si="11"/>
        <v>15</v>
      </c>
      <c r="D132" s="23" t="str">
        <f t="shared" si="12"/>
        <v/>
      </c>
      <c r="E132" s="24">
        <f t="shared" si="17"/>
        <v>42101</v>
      </c>
      <c r="F132" s="25" t="str">
        <f t="shared" si="13"/>
        <v>M</v>
      </c>
      <c r="G132" s="26" t="str">
        <f t="shared" si="14"/>
        <v>N</v>
      </c>
      <c r="H132" s="26" t="str">
        <f t="shared" si="18"/>
        <v/>
      </c>
      <c r="I132" s="26" t="str">
        <f t="shared" si="15"/>
        <v/>
      </c>
      <c r="J132" s="40" t="str">
        <f t="shared" si="19"/>
        <v/>
      </c>
      <c r="K132" s="26" t="str">
        <f t="shared" si="20"/>
        <v>non</v>
      </c>
      <c r="M132" s="2"/>
      <c r="S132" s="2"/>
      <c r="V132" s="2"/>
    </row>
    <row r="133" spans="2:22" x14ac:dyDescent="0.3">
      <c r="B133" s="22">
        <f t="shared" si="16"/>
        <v>42102</v>
      </c>
      <c r="C133" s="23">
        <f t="shared" ref="C133:C196" si="21">WEEKNUM(B133,2)</f>
        <v>15</v>
      </c>
      <c r="D133" s="23" t="str">
        <f t="shared" ref="D133:D196" si="22">IF(ISERROR(VLOOKUP(E133,jfdate,1,TRUE)),"",IF(VLOOKUP(E133,jfdate,1,TRUE)=B133,"F",""))</f>
        <v/>
      </c>
      <c r="E133" s="24">
        <f t="shared" si="17"/>
        <v>42102</v>
      </c>
      <c r="F133" s="25" t="str">
        <f t="shared" ref="F133:F196" si="23">IF(D133="f","f",VLOOKUP(WEEKDAY(E133),jourabbrege,2,FALSE))</f>
        <v>M</v>
      </c>
      <c r="G133" s="26" t="str">
        <f t="shared" ref="G133:G196" si="24">IF(COUNTIFS(U$5:U$18, "&lt;="&amp;E133,V$5:V$18, "&gt;="&amp;E133)&gt;0,"S",IF(WEEKDAY(E133,2)&gt;=6,"W",IF(NOT(ISERROR(MATCH(E133,jfdate,0))),"F","N")))</f>
        <v>N</v>
      </c>
      <c r="H133" s="26" t="str">
        <f t="shared" si="18"/>
        <v/>
      </c>
      <c r="I133" s="26" t="str">
        <f t="shared" ref="I133:I196" si="25">IF(OR(B133=$R$5,B133=Pâques,B133=$R$7,B133=$R$8,B133=$R$9,B133=$R$10,B133=$R$11,B133=$R$12,B133=$R$13,B133=$R$14,B133=$R$15,B133=$R$16,B133=$R$17),"JF","")</f>
        <v/>
      </c>
      <c r="J133" s="40" t="str">
        <f t="shared" si="19"/>
        <v/>
      </c>
      <c r="K133" s="26" t="str">
        <f t="shared" si="20"/>
        <v>non</v>
      </c>
      <c r="M133" s="2"/>
      <c r="S133" s="2"/>
      <c r="V133" s="2"/>
    </row>
    <row r="134" spans="2:22" x14ac:dyDescent="0.3">
      <c r="B134" s="22">
        <f t="shared" ref="B134:B197" si="26">+B133+1</f>
        <v>42103</v>
      </c>
      <c r="C134" s="23">
        <f t="shared" si="21"/>
        <v>15</v>
      </c>
      <c r="D134" s="23" t="str">
        <f t="shared" si="22"/>
        <v/>
      </c>
      <c r="E134" s="24">
        <f t="shared" ref="E134:E197" si="27">+E133+1</f>
        <v>42103</v>
      </c>
      <c r="F134" s="25" t="str">
        <f t="shared" si="23"/>
        <v>J</v>
      </c>
      <c r="G134" s="26" t="str">
        <f t="shared" si="24"/>
        <v>N</v>
      </c>
      <c r="H134" s="26" t="str">
        <f t="shared" ref="H134:H197" si="28">IF(OR(F134="S",F134="D"),"WE","")</f>
        <v/>
      </c>
      <c r="I134" s="26" t="str">
        <f t="shared" si="25"/>
        <v/>
      </c>
      <c r="J134" s="40" t="str">
        <f t="shared" ref="J134:J197" si="29">IF(AND(B134&gt;=$U$5,B134&lt;=$V$5),"VS",IF(AND(B134&gt;=$U$6,B134&lt;=$V$6),"VS",IF(AND(B134&gt;=$U$7,B134&lt;=$V$7),"VS",IF(AND(B134&gt;=$U$8,B134&lt;=$V$8),"VS",IF(AND(B134&gt;=$U$9,B134&lt;=$V$9),"VS",IF(AND(B134&gt;=$U$10,B134&lt;=$V$10),"VS",""))))))</f>
        <v/>
      </c>
      <c r="K134" s="26" t="str">
        <f t="shared" ref="K134:K197" si="30">IF(OR(H134="WE",I134="JF",J134="VS"),"oui","non")</f>
        <v>non</v>
      </c>
      <c r="M134" s="2"/>
      <c r="S134" s="2"/>
      <c r="V134" s="2"/>
    </row>
    <row r="135" spans="2:22" x14ac:dyDescent="0.3">
      <c r="B135" s="22">
        <f t="shared" si="26"/>
        <v>42104</v>
      </c>
      <c r="C135" s="23">
        <f t="shared" si="21"/>
        <v>15</v>
      </c>
      <c r="D135" s="23" t="str">
        <f t="shared" si="22"/>
        <v/>
      </c>
      <c r="E135" s="24">
        <f t="shared" si="27"/>
        <v>42104</v>
      </c>
      <c r="F135" s="25" t="str">
        <f t="shared" si="23"/>
        <v>V</v>
      </c>
      <c r="G135" s="26" t="str">
        <f t="shared" si="24"/>
        <v>N</v>
      </c>
      <c r="H135" s="26" t="str">
        <f t="shared" si="28"/>
        <v/>
      </c>
      <c r="I135" s="26" t="str">
        <f t="shared" si="25"/>
        <v/>
      </c>
      <c r="J135" s="40" t="str">
        <f t="shared" si="29"/>
        <v/>
      </c>
      <c r="K135" s="26" t="str">
        <f t="shared" si="30"/>
        <v>non</v>
      </c>
      <c r="M135" s="2"/>
      <c r="S135" s="2"/>
      <c r="V135" s="2"/>
    </row>
    <row r="136" spans="2:22" x14ac:dyDescent="0.3">
      <c r="B136" s="22">
        <f t="shared" si="26"/>
        <v>42105</v>
      </c>
      <c r="C136" s="23">
        <f t="shared" si="21"/>
        <v>15</v>
      </c>
      <c r="D136" s="23" t="str">
        <f t="shared" si="22"/>
        <v/>
      </c>
      <c r="E136" s="24">
        <f t="shared" si="27"/>
        <v>42105</v>
      </c>
      <c r="F136" s="25" t="str">
        <f t="shared" si="23"/>
        <v>S</v>
      </c>
      <c r="G136" s="26" t="str">
        <f t="shared" si="24"/>
        <v>S</v>
      </c>
      <c r="H136" s="26" t="str">
        <f t="shared" si="28"/>
        <v>WE</v>
      </c>
      <c r="I136" s="26" t="str">
        <f t="shared" si="25"/>
        <v/>
      </c>
      <c r="J136" s="40" t="str">
        <f t="shared" si="29"/>
        <v>VS</v>
      </c>
      <c r="K136" s="26" t="str">
        <f t="shared" si="30"/>
        <v>oui</v>
      </c>
      <c r="M136" s="2"/>
      <c r="S136" s="2"/>
      <c r="V136" s="2"/>
    </row>
    <row r="137" spans="2:22" x14ac:dyDescent="0.3">
      <c r="B137" s="22">
        <f t="shared" si="26"/>
        <v>42106</v>
      </c>
      <c r="C137" s="23">
        <f t="shared" si="21"/>
        <v>15</v>
      </c>
      <c r="D137" s="23" t="str">
        <f t="shared" si="22"/>
        <v/>
      </c>
      <c r="E137" s="24">
        <f t="shared" si="27"/>
        <v>42106</v>
      </c>
      <c r="F137" s="25" t="str">
        <f t="shared" si="23"/>
        <v>D</v>
      </c>
      <c r="G137" s="26" t="str">
        <f t="shared" si="24"/>
        <v>S</v>
      </c>
      <c r="H137" s="26" t="str">
        <f t="shared" si="28"/>
        <v>WE</v>
      </c>
      <c r="I137" s="26" t="str">
        <f t="shared" si="25"/>
        <v/>
      </c>
      <c r="J137" s="40" t="str">
        <f t="shared" si="29"/>
        <v>VS</v>
      </c>
      <c r="K137" s="26" t="str">
        <f t="shared" si="30"/>
        <v>oui</v>
      </c>
      <c r="M137" s="2"/>
      <c r="S137" s="2"/>
      <c r="V137" s="2"/>
    </row>
    <row r="138" spans="2:22" x14ac:dyDescent="0.3">
      <c r="B138" s="22">
        <f t="shared" si="26"/>
        <v>42107</v>
      </c>
      <c r="C138" s="23">
        <f t="shared" si="21"/>
        <v>16</v>
      </c>
      <c r="D138" s="23" t="str">
        <f t="shared" si="22"/>
        <v/>
      </c>
      <c r="E138" s="24">
        <f t="shared" si="27"/>
        <v>42107</v>
      </c>
      <c r="F138" s="25" t="str">
        <f t="shared" si="23"/>
        <v>L</v>
      </c>
      <c r="G138" s="26" t="str">
        <f t="shared" si="24"/>
        <v>S</v>
      </c>
      <c r="H138" s="26" t="str">
        <f t="shared" si="28"/>
        <v/>
      </c>
      <c r="I138" s="26" t="str">
        <f t="shared" si="25"/>
        <v/>
      </c>
      <c r="J138" s="40" t="str">
        <f t="shared" si="29"/>
        <v>VS</v>
      </c>
      <c r="K138" s="26" t="str">
        <f t="shared" si="30"/>
        <v>oui</v>
      </c>
      <c r="M138" s="2"/>
      <c r="S138" s="2"/>
      <c r="V138" s="2"/>
    </row>
    <row r="139" spans="2:22" x14ac:dyDescent="0.3">
      <c r="B139" s="22">
        <f t="shared" si="26"/>
        <v>42108</v>
      </c>
      <c r="C139" s="23">
        <f t="shared" si="21"/>
        <v>16</v>
      </c>
      <c r="D139" s="23" t="str">
        <f t="shared" si="22"/>
        <v/>
      </c>
      <c r="E139" s="24">
        <f t="shared" si="27"/>
        <v>42108</v>
      </c>
      <c r="F139" s="25" t="str">
        <f t="shared" si="23"/>
        <v>M</v>
      </c>
      <c r="G139" s="26" t="str">
        <f t="shared" si="24"/>
        <v>S</v>
      </c>
      <c r="H139" s="26" t="str">
        <f t="shared" si="28"/>
        <v/>
      </c>
      <c r="I139" s="26" t="str">
        <f t="shared" si="25"/>
        <v/>
      </c>
      <c r="J139" s="40" t="str">
        <f t="shared" si="29"/>
        <v>VS</v>
      </c>
      <c r="K139" s="26" t="str">
        <f t="shared" si="30"/>
        <v>oui</v>
      </c>
      <c r="M139" s="2"/>
      <c r="S139" s="2"/>
      <c r="V139" s="2"/>
    </row>
    <row r="140" spans="2:22" x14ac:dyDescent="0.3">
      <c r="B140" s="22">
        <f t="shared" si="26"/>
        <v>42109</v>
      </c>
      <c r="C140" s="23">
        <f t="shared" si="21"/>
        <v>16</v>
      </c>
      <c r="D140" s="23" t="str">
        <f t="shared" si="22"/>
        <v/>
      </c>
      <c r="E140" s="24">
        <f t="shared" si="27"/>
        <v>42109</v>
      </c>
      <c r="F140" s="25" t="str">
        <f t="shared" si="23"/>
        <v>M</v>
      </c>
      <c r="G140" s="26" t="str">
        <f t="shared" si="24"/>
        <v>S</v>
      </c>
      <c r="H140" s="26" t="str">
        <f t="shared" si="28"/>
        <v/>
      </c>
      <c r="I140" s="26" t="str">
        <f t="shared" si="25"/>
        <v/>
      </c>
      <c r="J140" s="40" t="str">
        <f t="shared" si="29"/>
        <v>VS</v>
      </c>
      <c r="K140" s="26" t="str">
        <f t="shared" si="30"/>
        <v>oui</v>
      </c>
      <c r="M140" s="2"/>
      <c r="S140" s="2"/>
      <c r="V140" s="2"/>
    </row>
    <row r="141" spans="2:22" x14ac:dyDescent="0.3">
      <c r="B141" s="22">
        <f t="shared" si="26"/>
        <v>42110</v>
      </c>
      <c r="C141" s="23">
        <f t="shared" si="21"/>
        <v>16</v>
      </c>
      <c r="D141" s="23" t="str">
        <f t="shared" si="22"/>
        <v/>
      </c>
      <c r="E141" s="24">
        <f t="shared" si="27"/>
        <v>42110</v>
      </c>
      <c r="F141" s="25" t="str">
        <f t="shared" si="23"/>
        <v>J</v>
      </c>
      <c r="G141" s="26" t="str">
        <f t="shared" si="24"/>
        <v>S</v>
      </c>
      <c r="H141" s="26" t="str">
        <f t="shared" si="28"/>
        <v/>
      </c>
      <c r="I141" s="26" t="str">
        <f t="shared" si="25"/>
        <v/>
      </c>
      <c r="J141" s="40" t="str">
        <f t="shared" si="29"/>
        <v>VS</v>
      </c>
      <c r="K141" s="26" t="str">
        <f t="shared" si="30"/>
        <v>oui</v>
      </c>
      <c r="M141" s="2"/>
      <c r="S141" s="2"/>
      <c r="V141" s="2"/>
    </row>
    <row r="142" spans="2:22" x14ac:dyDescent="0.3">
      <c r="B142" s="22">
        <f t="shared" si="26"/>
        <v>42111</v>
      </c>
      <c r="C142" s="23">
        <f t="shared" si="21"/>
        <v>16</v>
      </c>
      <c r="D142" s="23" t="str">
        <f t="shared" si="22"/>
        <v/>
      </c>
      <c r="E142" s="24">
        <f t="shared" si="27"/>
        <v>42111</v>
      </c>
      <c r="F142" s="25" t="str">
        <f t="shared" si="23"/>
        <v>V</v>
      </c>
      <c r="G142" s="26" t="str">
        <f t="shared" si="24"/>
        <v>S</v>
      </c>
      <c r="H142" s="26" t="str">
        <f t="shared" si="28"/>
        <v/>
      </c>
      <c r="I142" s="26" t="str">
        <f t="shared" si="25"/>
        <v/>
      </c>
      <c r="J142" s="40" t="str">
        <f t="shared" si="29"/>
        <v>VS</v>
      </c>
      <c r="K142" s="26" t="str">
        <f t="shared" si="30"/>
        <v>oui</v>
      </c>
      <c r="M142" s="2"/>
      <c r="S142" s="2"/>
      <c r="V142" s="2"/>
    </row>
    <row r="143" spans="2:22" x14ac:dyDescent="0.3">
      <c r="B143" s="22">
        <f t="shared" si="26"/>
        <v>42112</v>
      </c>
      <c r="C143" s="23">
        <f t="shared" si="21"/>
        <v>16</v>
      </c>
      <c r="D143" s="23" t="str">
        <f t="shared" si="22"/>
        <v/>
      </c>
      <c r="E143" s="24">
        <f t="shared" si="27"/>
        <v>42112</v>
      </c>
      <c r="F143" s="25" t="str">
        <f t="shared" si="23"/>
        <v>S</v>
      </c>
      <c r="G143" s="26" t="str">
        <f t="shared" si="24"/>
        <v>S</v>
      </c>
      <c r="H143" s="26" t="str">
        <f t="shared" si="28"/>
        <v>WE</v>
      </c>
      <c r="I143" s="26" t="str">
        <f t="shared" si="25"/>
        <v/>
      </c>
      <c r="J143" s="40" t="str">
        <f t="shared" si="29"/>
        <v>VS</v>
      </c>
      <c r="K143" s="26" t="str">
        <f t="shared" si="30"/>
        <v>oui</v>
      </c>
      <c r="M143" s="2"/>
      <c r="S143" s="2"/>
      <c r="V143" s="2"/>
    </row>
    <row r="144" spans="2:22" x14ac:dyDescent="0.3">
      <c r="B144" s="22">
        <f t="shared" si="26"/>
        <v>42113</v>
      </c>
      <c r="C144" s="23">
        <f t="shared" si="21"/>
        <v>16</v>
      </c>
      <c r="D144" s="23" t="str">
        <f t="shared" si="22"/>
        <v/>
      </c>
      <c r="E144" s="24">
        <f t="shared" si="27"/>
        <v>42113</v>
      </c>
      <c r="F144" s="25" t="str">
        <f t="shared" si="23"/>
        <v>D</v>
      </c>
      <c r="G144" s="26" t="str">
        <f t="shared" si="24"/>
        <v>S</v>
      </c>
      <c r="H144" s="26" t="str">
        <f t="shared" si="28"/>
        <v>WE</v>
      </c>
      <c r="I144" s="26" t="str">
        <f t="shared" si="25"/>
        <v/>
      </c>
      <c r="J144" s="40" t="str">
        <f t="shared" si="29"/>
        <v>VS</v>
      </c>
      <c r="K144" s="26" t="str">
        <f t="shared" si="30"/>
        <v>oui</v>
      </c>
      <c r="M144" s="2"/>
      <c r="S144" s="2"/>
      <c r="V144" s="2"/>
    </row>
    <row r="145" spans="2:22" x14ac:dyDescent="0.3">
      <c r="B145" s="22">
        <f t="shared" si="26"/>
        <v>42114</v>
      </c>
      <c r="C145" s="23">
        <f t="shared" si="21"/>
        <v>17</v>
      </c>
      <c r="D145" s="23" t="str">
        <f t="shared" si="22"/>
        <v/>
      </c>
      <c r="E145" s="24">
        <f t="shared" si="27"/>
        <v>42114</v>
      </c>
      <c r="F145" s="25" t="str">
        <f t="shared" si="23"/>
        <v>L</v>
      </c>
      <c r="G145" s="26" t="str">
        <f t="shared" si="24"/>
        <v>S</v>
      </c>
      <c r="H145" s="26" t="str">
        <f t="shared" si="28"/>
        <v/>
      </c>
      <c r="I145" s="26" t="str">
        <f t="shared" si="25"/>
        <v/>
      </c>
      <c r="J145" s="40" t="str">
        <f t="shared" si="29"/>
        <v>VS</v>
      </c>
      <c r="K145" s="26" t="str">
        <f t="shared" si="30"/>
        <v>oui</v>
      </c>
      <c r="M145" s="2"/>
      <c r="S145" s="2"/>
      <c r="V145" s="2"/>
    </row>
    <row r="146" spans="2:22" x14ac:dyDescent="0.3">
      <c r="B146" s="22">
        <f t="shared" si="26"/>
        <v>42115</v>
      </c>
      <c r="C146" s="23">
        <f t="shared" si="21"/>
        <v>17</v>
      </c>
      <c r="D146" s="23" t="str">
        <f t="shared" si="22"/>
        <v/>
      </c>
      <c r="E146" s="24">
        <f t="shared" si="27"/>
        <v>42115</v>
      </c>
      <c r="F146" s="25" t="str">
        <f t="shared" si="23"/>
        <v>M</v>
      </c>
      <c r="G146" s="26" t="str">
        <f t="shared" si="24"/>
        <v>S</v>
      </c>
      <c r="H146" s="26" t="str">
        <f t="shared" si="28"/>
        <v/>
      </c>
      <c r="I146" s="26" t="str">
        <f t="shared" si="25"/>
        <v/>
      </c>
      <c r="J146" s="40" t="str">
        <f t="shared" si="29"/>
        <v>VS</v>
      </c>
      <c r="K146" s="26" t="str">
        <f t="shared" si="30"/>
        <v>oui</v>
      </c>
      <c r="M146" s="2"/>
      <c r="S146" s="2"/>
      <c r="V146" s="2"/>
    </row>
    <row r="147" spans="2:22" x14ac:dyDescent="0.3">
      <c r="B147" s="22">
        <f t="shared" si="26"/>
        <v>42116</v>
      </c>
      <c r="C147" s="23">
        <f t="shared" si="21"/>
        <v>17</v>
      </c>
      <c r="D147" s="23" t="str">
        <f t="shared" si="22"/>
        <v/>
      </c>
      <c r="E147" s="24">
        <f t="shared" si="27"/>
        <v>42116</v>
      </c>
      <c r="F147" s="25" t="str">
        <f t="shared" si="23"/>
        <v>M</v>
      </c>
      <c r="G147" s="26" t="str">
        <f t="shared" si="24"/>
        <v>S</v>
      </c>
      <c r="H147" s="26" t="str">
        <f t="shared" si="28"/>
        <v/>
      </c>
      <c r="I147" s="26" t="str">
        <f t="shared" si="25"/>
        <v/>
      </c>
      <c r="J147" s="40" t="str">
        <f t="shared" si="29"/>
        <v>VS</v>
      </c>
      <c r="K147" s="26" t="str">
        <f t="shared" si="30"/>
        <v>oui</v>
      </c>
      <c r="M147" s="2"/>
      <c r="S147" s="2"/>
      <c r="V147" s="2"/>
    </row>
    <row r="148" spans="2:22" x14ac:dyDescent="0.3">
      <c r="B148" s="22">
        <f t="shared" si="26"/>
        <v>42117</v>
      </c>
      <c r="C148" s="23">
        <f t="shared" si="21"/>
        <v>17</v>
      </c>
      <c r="D148" s="23" t="str">
        <f t="shared" si="22"/>
        <v/>
      </c>
      <c r="E148" s="24">
        <f t="shared" si="27"/>
        <v>42117</v>
      </c>
      <c r="F148" s="25" t="str">
        <f t="shared" si="23"/>
        <v>J</v>
      </c>
      <c r="G148" s="26" t="str">
        <f t="shared" si="24"/>
        <v>S</v>
      </c>
      <c r="H148" s="26" t="str">
        <f t="shared" si="28"/>
        <v/>
      </c>
      <c r="I148" s="26" t="str">
        <f t="shared" si="25"/>
        <v/>
      </c>
      <c r="J148" s="40" t="str">
        <f t="shared" si="29"/>
        <v>VS</v>
      </c>
      <c r="K148" s="26" t="str">
        <f t="shared" si="30"/>
        <v>oui</v>
      </c>
      <c r="M148" s="2"/>
      <c r="S148" s="2"/>
      <c r="V148" s="2"/>
    </row>
    <row r="149" spans="2:22" x14ac:dyDescent="0.3">
      <c r="B149" s="22">
        <f t="shared" si="26"/>
        <v>42118</v>
      </c>
      <c r="C149" s="23">
        <f t="shared" si="21"/>
        <v>17</v>
      </c>
      <c r="D149" s="23" t="str">
        <f t="shared" si="22"/>
        <v/>
      </c>
      <c r="E149" s="24">
        <f t="shared" si="27"/>
        <v>42118</v>
      </c>
      <c r="F149" s="25" t="str">
        <f t="shared" si="23"/>
        <v>V</v>
      </c>
      <c r="G149" s="26" t="str">
        <f t="shared" si="24"/>
        <v>S</v>
      </c>
      <c r="H149" s="26" t="str">
        <f t="shared" si="28"/>
        <v/>
      </c>
      <c r="I149" s="26" t="str">
        <f t="shared" si="25"/>
        <v/>
      </c>
      <c r="J149" s="40" t="str">
        <f t="shared" si="29"/>
        <v>VS</v>
      </c>
      <c r="K149" s="26" t="str">
        <f t="shared" si="30"/>
        <v>oui</v>
      </c>
      <c r="M149" s="2"/>
      <c r="S149" s="2"/>
      <c r="V149" s="2"/>
    </row>
    <row r="150" spans="2:22" x14ac:dyDescent="0.3">
      <c r="B150" s="22">
        <f t="shared" si="26"/>
        <v>42119</v>
      </c>
      <c r="C150" s="23">
        <f t="shared" si="21"/>
        <v>17</v>
      </c>
      <c r="D150" s="23" t="str">
        <f t="shared" si="22"/>
        <v/>
      </c>
      <c r="E150" s="24">
        <f t="shared" si="27"/>
        <v>42119</v>
      </c>
      <c r="F150" s="25" t="str">
        <f t="shared" si="23"/>
        <v>S</v>
      </c>
      <c r="G150" s="26" t="str">
        <f t="shared" si="24"/>
        <v>S</v>
      </c>
      <c r="H150" s="26" t="str">
        <f t="shared" si="28"/>
        <v>WE</v>
      </c>
      <c r="I150" s="26" t="str">
        <f t="shared" si="25"/>
        <v/>
      </c>
      <c r="J150" s="40" t="str">
        <f t="shared" si="29"/>
        <v>VS</v>
      </c>
      <c r="K150" s="26" t="str">
        <f t="shared" si="30"/>
        <v>oui</v>
      </c>
      <c r="M150" s="2"/>
      <c r="S150" s="2"/>
      <c r="V150" s="2"/>
    </row>
    <row r="151" spans="2:22" x14ac:dyDescent="0.3">
      <c r="B151" s="22">
        <f t="shared" si="26"/>
        <v>42120</v>
      </c>
      <c r="C151" s="23">
        <f t="shared" si="21"/>
        <v>17</v>
      </c>
      <c r="D151" s="23" t="str">
        <f t="shared" si="22"/>
        <v/>
      </c>
      <c r="E151" s="24">
        <f t="shared" si="27"/>
        <v>42120</v>
      </c>
      <c r="F151" s="25" t="str">
        <f t="shared" si="23"/>
        <v>D</v>
      </c>
      <c r="G151" s="26" t="str">
        <f t="shared" si="24"/>
        <v>S</v>
      </c>
      <c r="H151" s="26" t="str">
        <f t="shared" si="28"/>
        <v>WE</v>
      </c>
      <c r="I151" s="26" t="str">
        <f t="shared" si="25"/>
        <v/>
      </c>
      <c r="J151" s="40" t="str">
        <f t="shared" si="29"/>
        <v>VS</v>
      </c>
      <c r="K151" s="26" t="str">
        <f t="shared" si="30"/>
        <v>oui</v>
      </c>
      <c r="M151" s="2"/>
      <c r="S151" s="2"/>
      <c r="V151" s="2"/>
    </row>
    <row r="152" spans="2:22" x14ac:dyDescent="0.3">
      <c r="B152" s="22">
        <f t="shared" si="26"/>
        <v>42121</v>
      </c>
      <c r="C152" s="23">
        <f t="shared" si="21"/>
        <v>18</v>
      </c>
      <c r="D152" s="23" t="str">
        <f t="shared" si="22"/>
        <v/>
      </c>
      <c r="E152" s="24">
        <f t="shared" si="27"/>
        <v>42121</v>
      </c>
      <c r="F152" s="25" t="str">
        <f t="shared" si="23"/>
        <v>L</v>
      </c>
      <c r="G152" s="26" t="str">
        <f t="shared" si="24"/>
        <v>N</v>
      </c>
      <c r="H152" s="26" t="str">
        <f t="shared" si="28"/>
        <v/>
      </c>
      <c r="I152" s="26" t="str">
        <f t="shared" si="25"/>
        <v/>
      </c>
      <c r="J152" s="40" t="str">
        <f t="shared" si="29"/>
        <v/>
      </c>
      <c r="K152" s="26" t="str">
        <f t="shared" si="30"/>
        <v>non</v>
      </c>
      <c r="M152" s="2"/>
      <c r="S152" s="2"/>
      <c r="V152" s="2"/>
    </row>
    <row r="153" spans="2:22" x14ac:dyDescent="0.3">
      <c r="B153" s="22">
        <f t="shared" si="26"/>
        <v>42122</v>
      </c>
      <c r="C153" s="23">
        <f t="shared" si="21"/>
        <v>18</v>
      </c>
      <c r="D153" s="23" t="str">
        <f t="shared" si="22"/>
        <v/>
      </c>
      <c r="E153" s="24">
        <f t="shared" si="27"/>
        <v>42122</v>
      </c>
      <c r="F153" s="25" t="str">
        <f t="shared" si="23"/>
        <v>M</v>
      </c>
      <c r="G153" s="26" t="str">
        <f t="shared" si="24"/>
        <v>N</v>
      </c>
      <c r="H153" s="26" t="str">
        <f t="shared" si="28"/>
        <v/>
      </c>
      <c r="I153" s="26" t="str">
        <f t="shared" si="25"/>
        <v/>
      </c>
      <c r="J153" s="40" t="str">
        <f t="shared" si="29"/>
        <v/>
      </c>
      <c r="K153" s="26" t="str">
        <f t="shared" si="30"/>
        <v>non</v>
      </c>
      <c r="M153" s="2"/>
      <c r="S153" s="2"/>
      <c r="V153" s="2"/>
    </row>
    <row r="154" spans="2:22" x14ac:dyDescent="0.3">
      <c r="B154" s="22">
        <f t="shared" si="26"/>
        <v>42123</v>
      </c>
      <c r="C154" s="23">
        <f t="shared" si="21"/>
        <v>18</v>
      </c>
      <c r="D154" s="23" t="str">
        <f t="shared" si="22"/>
        <v/>
      </c>
      <c r="E154" s="24">
        <f t="shared" si="27"/>
        <v>42123</v>
      </c>
      <c r="F154" s="25" t="str">
        <f t="shared" si="23"/>
        <v>M</v>
      </c>
      <c r="G154" s="26" t="str">
        <f t="shared" si="24"/>
        <v>N</v>
      </c>
      <c r="H154" s="26" t="str">
        <f t="shared" si="28"/>
        <v/>
      </c>
      <c r="I154" s="26" t="str">
        <f t="shared" si="25"/>
        <v/>
      </c>
      <c r="J154" s="40" t="str">
        <f t="shared" si="29"/>
        <v/>
      </c>
      <c r="K154" s="26" t="str">
        <f t="shared" si="30"/>
        <v>non</v>
      </c>
      <c r="M154" s="2"/>
      <c r="S154" s="2"/>
      <c r="V154" s="2"/>
    </row>
    <row r="155" spans="2:22" x14ac:dyDescent="0.3">
      <c r="B155" s="22">
        <f t="shared" si="26"/>
        <v>42124</v>
      </c>
      <c r="C155" s="23">
        <f t="shared" si="21"/>
        <v>18</v>
      </c>
      <c r="D155" s="23" t="str">
        <f t="shared" si="22"/>
        <v/>
      </c>
      <c r="E155" s="24">
        <f t="shared" si="27"/>
        <v>42124</v>
      </c>
      <c r="F155" s="25" t="str">
        <f t="shared" si="23"/>
        <v>J</v>
      </c>
      <c r="G155" s="26" t="str">
        <f t="shared" si="24"/>
        <v>N</v>
      </c>
      <c r="H155" s="26" t="str">
        <f t="shared" si="28"/>
        <v/>
      </c>
      <c r="I155" s="26" t="str">
        <f t="shared" si="25"/>
        <v/>
      </c>
      <c r="J155" s="40" t="str">
        <f t="shared" si="29"/>
        <v/>
      </c>
      <c r="K155" s="26" t="str">
        <f t="shared" si="30"/>
        <v>non</v>
      </c>
      <c r="M155" s="2"/>
      <c r="S155" s="2"/>
      <c r="V155" s="2"/>
    </row>
    <row r="156" spans="2:22" x14ac:dyDescent="0.3">
      <c r="B156" s="22">
        <f t="shared" si="26"/>
        <v>42125</v>
      </c>
      <c r="C156" s="23">
        <f t="shared" si="21"/>
        <v>18</v>
      </c>
      <c r="D156" s="23" t="str">
        <f t="shared" si="22"/>
        <v/>
      </c>
      <c r="E156" s="24">
        <f t="shared" si="27"/>
        <v>42125</v>
      </c>
      <c r="F156" s="25" t="str">
        <f t="shared" si="23"/>
        <v>V</v>
      </c>
      <c r="G156" s="26" t="str">
        <f t="shared" si="24"/>
        <v>N</v>
      </c>
      <c r="H156" s="26" t="str">
        <f t="shared" si="28"/>
        <v/>
      </c>
      <c r="I156" s="26" t="str">
        <f t="shared" si="25"/>
        <v>JF</v>
      </c>
      <c r="J156" s="40" t="str">
        <f t="shared" si="29"/>
        <v/>
      </c>
      <c r="K156" s="26" t="str">
        <f t="shared" si="30"/>
        <v>oui</v>
      </c>
      <c r="M156" s="2"/>
      <c r="S156" s="2"/>
      <c r="V156" s="2"/>
    </row>
    <row r="157" spans="2:22" x14ac:dyDescent="0.3">
      <c r="B157" s="22">
        <f t="shared" si="26"/>
        <v>42126</v>
      </c>
      <c r="C157" s="23">
        <f t="shared" si="21"/>
        <v>18</v>
      </c>
      <c r="D157" s="23" t="str">
        <f t="shared" si="22"/>
        <v/>
      </c>
      <c r="E157" s="24">
        <f t="shared" si="27"/>
        <v>42126</v>
      </c>
      <c r="F157" s="25" t="str">
        <f t="shared" si="23"/>
        <v>S</v>
      </c>
      <c r="G157" s="26" t="str">
        <f t="shared" si="24"/>
        <v>W</v>
      </c>
      <c r="H157" s="26" t="str">
        <f t="shared" si="28"/>
        <v>WE</v>
      </c>
      <c r="I157" s="26" t="str">
        <f t="shared" si="25"/>
        <v/>
      </c>
      <c r="J157" s="40" t="str">
        <f t="shared" si="29"/>
        <v/>
      </c>
      <c r="K157" s="26" t="str">
        <f t="shared" si="30"/>
        <v>oui</v>
      </c>
      <c r="M157" s="2"/>
      <c r="S157" s="2"/>
      <c r="V157" s="2"/>
    </row>
    <row r="158" spans="2:22" x14ac:dyDescent="0.3">
      <c r="B158" s="22">
        <f t="shared" si="26"/>
        <v>42127</v>
      </c>
      <c r="C158" s="23">
        <f t="shared" si="21"/>
        <v>18</v>
      </c>
      <c r="D158" s="23" t="str">
        <f t="shared" si="22"/>
        <v/>
      </c>
      <c r="E158" s="24">
        <f t="shared" si="27"/>
        <v>42127</v>
      </c>
      <c r="F158" s="25" t="str">
        <f t="shared" si="23"/>
        <v>D</v>
      </c>
      <c r="G158" s="26" t="str">
        <f t="shared" si="24"/>
        <v>W</v>
      </c>
      <c r="H158" s="26" t="str">
        <f t="shared" si="28"/>
        <v>WE</v>
      </c>
      <c r="I158" s="26" t="str">
        <f t="shared" si="25"/>
        <v/>
      </c>
      <c r="J158" s="40" t="str">
        <f t="shared" si="29"/>
        <v/>
      </c>
      <c r="K158" s="26" t="str">
        <f t="shared" si="30"/>
        <v>oui</v>
      </c>
      <c r="M158" s="2"/>
      <c r="S158" s="2"/>
      <c r="V158" s="2"/>
    </row>
    <row r="159" spans="2:22" x14ac:dyDescent="0.3">
      <c r="B159" s="22">
        <f t="shared" si="26"/>
        <v>42128</v>
      </c>
      <c r="C159" s="23">
        <f t="shared" si="21"/>
        <v>19</v>
      </c>
      <c r="D159" s="23" t="str">
        <f t="shared" si="22"/>
        <v/>
      </c>
      <c r="E159" s="24">
        <f t="shared" si="27"/>
        <v>42128</v>
      </c>
      <c r="F159" s="25" t="str">
        <f t="shared" si="23"/>
        <v>L</v>
      </c>
      <c r="G159" s="26" t="str">
        <f t="shared" si="24"/>
        <v>N</v>
      </c>
      <c r="H159" s="26" t="str">
        <f t="shared" si="28"/>
        <v/>
      </c>
      <c r="I159" s="26" t="str">
        <f t="shared" si="25"/>
        <v/>
      </c>
      <c r="J159" s="40" t="str">
        <f t="shared" si="29"/>
        <v/>
      </c>
      <c r="K159" s="26" t="str">
        <f t="shared" si="30"/>
        <v>non</v>
      </c>
      <c r="M159" s="2"/>
      <c r="S159" s="2"/>
      <c r="V159" s="2"/>
    </row>
    <row r="160" spans="2:22" x14ac:dyDescent="0.3">
      <c r="B160" s="22">
        <f t="shared" si="26"/>
        <v>42129</v>
      </c>
      <c r="C160" s="23">
        <f t="shared" si="21"/>
        <v>19</v>
      </c>
      <c r="D160" s="23" t="str">
        <f t="shared" si="22"/>
        <v/>
      </c>
      <c r="E160" s="24">
        <f t="shared" si="27"/>
        <v>42129</v>
      </c>
      <c r="F160" s="25" t="str">
        <f t="shared" si="23"/>
        <v>M</v>
      </c>
      <c r="G160" s="26" t="str">
        <f t="shared" si="24"/>
        <v>N</v>
      </c>
      <c r="H160" s="26" t="str">
        <f t="shared" si="28"/>
        <v/>
      </c>
      <c r="I160" s="26" t="str">
        <f t="shared" si="25"/>
        <v/>
      </c>
      <c r="J160" s="40" t="str">
        <f t="shared" si="29"/>
        <v/>
      </c>
      <c r="K160" s="26" t="str">
        <f t="shared" si="30"/>
        <v>non</v>
      </c>
      <c r="M160" s="2"/>
      <c r="S160" s="2"/>
      <c r="V160" s="2"/>
    </row>
    <row r="161" spans="2:22" x14ac:dyDescent="0.3">
      <c r="B161" s="22">
        <f t="shared" si="26"/>
        <v>42130</v>
      </c>
      <c r="C161" s="23">
        <f t="shared" si="21"/>
        <v>19</v>
      </c>
      <c r="D161" s="23" t="str">
        <f t="shared" si="22"/>
        <v/>
      </c>
      <c r="E161" s="24">
        <f t="shared" si="27"/>
        <v>42130</v>
      </c>
      <c r="F161" s="25" t="str">
        <f t="shared" si="23"/>
        <v>M</v>
      </c>
      <c r="G161" s="26" t="str">
        <f t="shared" si="24"/>
        <v>N</v>
      </c>
      <c r="H161" s="26" t="str">
        <f t="shared" si="28"/>
        <v/>
      </c>
      <c r="I161" s="26" t="str">
        <f t="shared" si="25"/>
        <v/>
      </c>
      <c r="J161" s="40" t="str">
        <f t="shared" si="29"/>
        <v/>
      </c>
      <c r="K161" s="26" t="str">
        <f t="shared" si="30"/>
        <v>non</v>
      </c>
      <c r="M161" s="2"/>
      <c r="S161" s="2"/>
      <c r="V161" s="2"/>
    </row>
    <row r="162" spans="2:22" x14ac:dyDescent="0.3">
      <c r="B162" s="22">
        <f t="shared" si="26"/>
        <v>42131</v>
      </c>
      <c r="C162" s="23">
        <f t="shared" si="21"/>
        <v>19</v>
      </c>
      <c r="D162" s="23" t="str">
        <f t="shared" si="22"/>
        <v/>
      </c>
      <c r="E162" s="24">
        <f t="shared" si="27"/>
        <v>42131</v>
      </c>
      <c r="F162" s="25" t="str">
        <f t="shared" si="23"/>
        <v>J</v>
      </c>
      <c r="G162" s="26" t="str">
        <f t="shared" si="24"/>
        <v>N</v>
      </c>
      <c r="H162" s="26" t="str">
        <f t="shared" si="28"/>
        <v/>
      </c>
      <c r="I162" s="26" t="str">
        <f t="shared" si="25"/>
        <v/>
      </c>
      <c r="J162" s="40" t="str">
        <f t="shared" si="29"/>
        <v/>
      </c>
      <c r="K162" s="26" t="str">
        <f t="shared" si="30"/>
        <v>non</v>
      </c>
      <c r="M162" s="2"/>
      <c r="S162" s="2"/>
      <c r="V162" s="2"/>
    </row>
    <row r="163" spans="2:22" x14ac:dyDescent="0.3">
      <c r="B163" s="22">
        <f t="shared" si="26"/>
        <v>42132</v>
      </c>
      <c r="C163" s="23">
        <f t="shared" si="21"/>
        <v>19</v>
      </c>
      <c r="D163" s="23" t="str">
        <f t="shared" si="22"/>
        <v/>
      </c>
      <c r="E163" s="24">
        <f t="shared" si="27"/>
        <v>42132</v>
      </c>
      <c r="F163" s="25" t="str">
        <f t="shared" si="23"/>
        <v>V</v>
      </c>
      <c r="G163" s="26" t="str">
        <f t="shared" si="24"/>
        <v>N</v>
      </c>
      <c r="H163" s="26" t="str">
        <f t="shared" si="28"/>
        <v/>
      </c>
      <c r="I163" s="26" t="str">
        <f t="shared" si="25"/>
        <v>JF</v>
      </c>
      <c r="J163" s="40" t="str">
        <f t="shared" si="29"/>
        <v/>
      </c>
      <c r="K163" s="26" t="str">
        <f t="shared" si="30"/>
        <v>oui</v>
      </c>
      <c r="M163" s="2"/>
      <c r="S163" s="2"/>
      <c r="V163" s="2"/>
    </row>
    <row r="164" spans="2:22" x14ac:dyDescent="0.3">
      <c r="B164" s="22">
        <f t="shared" si="26"/>
        <v>42133</v>
      </c>
      <c r="C164" s="23">
        <f t="shared" si="21"/>
        <v>19</v>
      </c>
      <c r="D164" s="23" t="str">
        <f t="shared" si="22"/>
        <v/>
      </c>
      <c r="E164" s="24">
        <f t="shared" si="27"/>
        <v>42133</v>
      </c>
      <c r="F164" s="25" t="str">
        <f t="shared" si="23"/>
        <v>S</v>
      </c>
      <c r="G164" s="26" t="str">
        <f t="shared" si="24"/>
        <v>W</v>
      </c>
      <c r="H164" s="26" t="str">
        <f t="shared" si="28"/>
        <v>WE</v>
      </c>
      <c r="I164" s="26" t="str">
        <f t="shared" si="25"/>
        <v/>
      </c>
      <c r="J164" s="40" t="str">
        <f t="shared" si="29"/>
        <v/>
      </c>
      <c r="K164" s="26" t="str">
        <f t="shared" si="30"/>
        <v>oui</v>
      </c>
      <c r="M164" s="2"/>
      <c r="S164" s="2"/>
      <c r="V164" s="2"/>
    </row>
    <row r="165" spans="2:22" x14ac:dyDescent="0.3">
      <c r="B165" s="22">
        <f t="shared" si="26"/>
        <v>42134</v>
      </c>
      <c r="C165" s="23">
        <f t="shared" si="21"/>
        <v>19</v>
      </c>
      <c r="D165" s="23" t="str">
        <f t="shared" si="22"/>
        <v/>
      </c>
      <c r="E165" s="24">
        <f t="shared" si="27"/>
        <v>42134</v>
      </c>
      <c r="F165" s="25" t="str">
        <f t="shared" si="23"/>
        <v>D</v>
      </c>
      <c r="G165" s="26" t="str">
        <f t="shared" si="24"/>
        <v>W</v>
      </c>
      <c r="H165" s="26" t="str">
        <f t="shared" si="28"/>
        <v>WE</v>
      </c>
      <c r="I165" s="26" t="str">
        <f t="shared" si="25"/>
        <v/>
      </c>
      <c r="J165" s="40" t="str">
        <f t="shared" si="29"/>
        <v/>
      </c>
      <c r="K165" s="26" t="str">
        <f t="shared" si="30"/>
        <v>oui</v>
      </c>
      <c r="M165" s="2"/>
      <c r="S165" s="2"/>
      <c r="V165" s="2"/>
    </row>
    <row r="166" spans="2:22" x14ac:dyDescent="0.3">
      <c r="B166" s="22">
        <f t="shared" si="26"/>
        <v>42135</v>
      </c>
      <c r="C166" s="23">
        <f t="shared" si="21"/>
        <v>20</v>
      </c>
      <c r="D166" s="23" t="str">
        <f t="shared" si="22"/>
        <v/>
      </c>
      <c r="E166" s="24">
        <f t="shared" si="27"/>
        <v>42135</v>
      </c>
      <c r="F166" s="25" t="str">
        <f t="shared" si="23"/>
        <v>L</v>
      </c>
      <c r="G166" s="26" t="str">
        <f t="shared" si="24"/>
        <v>N</v>
      </c>
      <c r="H166" s="26" t="str">
        <f t="shared" si="28"/>
        <v/>
      </c>
      <c r="I166" s="26" t="str">
        <f t="shared" si="25"/>
        <v/>
      </c>
      <c r="J166" s="40" t="str">
        <f t="shared" si="29"/>
        <v/>
      </c>
      <c r="K166" s="26" t="str">
        <f t="shared" si="30"/>
        <v>non</v>
      </c>
      <c r="M166" s="2"/>
      <c r="S166" s="2"/>
      <c r="V166" s="2"/>
    </row>
    <row r="167" spans="2:22" x14ac:dyDescent="0.3">
      <c r="B167" s="22">
        <f t="shared" si="26"/>
        <v>42136</v>
      </c>
      <c r="C167" s="23">
        <f t="shared" si="21"/>
        <v>20</v>
      </c>
      <c r="D167" s="23" t="str">
        <f t="shared" si="22"/>
        <v/>
      </c>
      <c r="E167" s="24">
        <f t="shared" si="27"/>
        <v>42136</v>
      </c>
      <c r="F167" s="25" t="str">
        <f t="shared" si="23"/>
        <v>M</v>
      </c>
      <c r="G167" s="26" t="str">
        <f t="shared" si="24"/>
        <v>N</v>
      </c>
      <c r="H167" s="26" t="str">
        <f t="shared" si="28"/>
        <v/>
      </c>
      <c r="I167" s="26" t="str">
        <f t="shared" si="25"/>
        <v/>
      </c>
      <c r="J167" s="40" t="str">
        <f t="shared" si="29"/>
        <v/>
      </c>
      <c r="K167" s="26" t="str">
        <f t="shared" si="30"/>
        <v>non</v>
      </c>
      <c r="M167" s="2"/>
      <c r="S167" s="2"/>
      <c r="V167" s="2"/>
    </row>
    <row r="168" spans="2:22" x14ac:dyDescent="0.3">
      <c r="B168" s="22">
        <f t="shared" si="26"/>
        <v>42137</v>
      </c>
      <c r="C168" s="23">
        <f t="shared" si="21"/>
        <v>20</v>
      </c>
      <c r="D168" s="23" t="str">
        <f t="shared" si="22"/>
        <v/>
      </c>
      <c r="E168" s="24">
        <f t="shared" si="27"/>
        <v>42137</v>
      </c>
      <c r="F168" s="25" t="str">
        <f t="shared" si="23"/>
        <v>M</v>
      </c>
      <c r="G168" s="26" t="str">
        <f t="shared" si="24"/>
        <v>N</v>
      </c>
      <c r="H168" s="26" t="str">
        <f t="shared" si="28"/>
        <v/>
      </c>
      <c r="I168" s="26" t="str">
        <f t="shared" si="25"/>
        <v/>
      </c>
      <c r="J168" s="40" t="str">
        <f t="shared" si="29"/>
        <v/>
      </c>
      <c r="K168" s="26" t="str">
        <f t="shared" si="30"/>
        <v>non</v>
      </c>
      <c r="M168" s="2"/>
      <c r="S168" s="2"/>
      <c r="V168" s="2"/>
    </row>
    <row r="169" spans="2:22" x14ac:dyDescent="0.3">
      <c r="B169" s="22">
        <f t="shared" si="26"/>
        <v>42138</v>
      </c>
      <c r="C169" s="23">
        <f t="shared" si="21"/>
        <v>20</v>
      </c>
      <c r="D169" s="23" t="str">
        <f t="shared" si="22"/>
        <v/>
      </c>
      <c r="E169" s="24">
        <f t="shared" si="27"/>
        <v>42138</v>
      </c>
      <c r="F169" s="25" t="str">
        <f t="shared" si="23"/>
        <v>J</v>
      </c>
      <c r="G169" s="26" t="str">
        <f t="shared" si="24"/>
        <v>N</v>
      </c>
      <c r="H169" s="26" t="str">
        <f t="shared" si="28"/>
        <v/>
      </c>
      <c r="I169" s="26" t="str">
        <f t="shared" si="25"/>
        <v>JF</v>
      </c>
      <c r="J169" s="40" t="str">
        <f t="shared" si="29"/>
        <v/>
      </c>
      <c r="K169" s="26" t="str">
        <f t="shared" si="30"/>
        <v>oui</v>
      </c>
      <c r="M169" s="2"/>
      <c r="S169" s="2"/>
      <c r="V169" s="2"/>
    </row>
    <row r="170" spans="2:22" x14ac:dyDescent="0.3">
      <c r="B170" s="22">
        <f t="shared" si="26"/>
        <v>42139</v>
      </c>
      <c r="C170" s="23">
        <f t="shared" si="21"/>
        <v>20</v>
      </c>
      <c r="D170" s="23" t="str">
        <f t="shared" si="22"/>
        <v/>
      </c>
      <c r="E170" s="24">
        <f t="shared" si="27"/>
        <v>42139</v>
      </c>
      <c r="F170" s="25" t="str">
        <f t="shared" si="23"/>
        <v>V</v>
      </c>
      <c r="G170" s="26" t="str">
        <f t="shared" si="24"/>
        <v>N</v>
      </c>
      <c r="H170" s="26" t="str">
        <f t="shared" si="28"/>
        <v/>
      </c>
      <c r="I170" s="26" t="str">
        <f t="shared" si="25"/>
        <v/>
      </c>
      <c r="J170" s="40" t="str">
        <f t="shared" si="29"/>
        <v/>
      </c>
      <c r="K170" s="26" t="str">
        <f t="shared" si="30"/>
        <v>non</v>
      </c>
      <c r="M170" s="2"/>
      <c r="S170" s="2"/>
      <c r="V170" s="2"/>
    </row>
    <row r="171" spans="2:22" x14ac:dyDescent="0.3">
      <c r="B171" s="22">
        <f t="shared" si="26"/>
        <v>42140</v>
      </c>
      <c r="C171" s="23">
        <f t="shared" si="21"/>
        <v>20</v>
      </c>
      <c r="D171" s="23" t="str">
        <f t="shared" si="22"/>
        <v/>
      </c>
      <c r="E171" s="24">
        <f t="shared" si="27"/>
        <v>42140</v>
      </c>
      <c r="F171" s="25" t="str">
        <f t="shared" si="23"/>
        <v>S</v>
      </c>
      <c r="G171" s="26" t="str">
        <f t="shared" si="24"/>
        <v>W</v>
      </c>
      <c r="H171" s="26" t="str">
        <f t="shared" si="28"/>
        <v>WE</v>
      </c>
      <c r="I171" s="26" t="str">
        <f t="shared" si="25"/>
        <v/>
      </c>
      <c r="J171" s="40" t="str">
        <f t="shared" si="29"/>
        <v/>
      </c>
      <c r="K171" s="26" t="str">
        <f t="shared" si="30"/>
        <v>oui</v>
      </c>
      <c r="M171" s="2"/>
      <c r="S171" s="2"/>
      <c r="V171" s="2"/>
    </row>
    <row r="172" spans="2:22" x14ac:dyDescent="0.3">
      <c r="B172" s="22">
        <f t="shared" si="26"/>
        <v>42141</v>
      </c>
      <c r="C172" s="23">
        <f t="shared" si="21"/>
        <v>20</v>
      </c>
      <c r="D172" s="23" t="str">
        <f t="shared" si="22"/>
        <v/>
      </c>
      <c r="E172" s="24">
        <f t="shared" si="27"/>
        <v>42141</v>
      </c>
      <c r="F172" s="25" t="str">
        <f t="shared" si="23"/>
        <v>D</v>
      </c>
      <c r="G172" s="26" t="str">
        <f t="shared" si="24"/>
        <v>W</v>
      </c>
      <c r="H172" s="26" t="str">
        <f t="shared" si="28"/>
        <v>WE</v>
      </c>
      <c r="I172" s="26" t="str">
        <f t="shared" si="25"/>
        <v/>
      </c>
      <c r="J172" s="40" t="str">
        <f t="shared" si="29"/>
        <v/>
      </c>
      <c r="K172" s="26" t="str">
        <f t="shared" si="30"/>
        <v>oui</v>
      </c>
      <c r="M172" s="2"/>
      <c r="S172" s="2"/>
      <c r="V172" s="2"/>
    </row>
    <row r="173" spans="2:22" x14ac:dyDescent="0.3">
      <c r="B173" s="22">
        <f t="shared" si="26"/>
        <v>42142</v>
      </c>
      <c r="C173" s="23">
        <f t="shared" si="21"/>
        <v>21</v>
      </c>
      <c r="D173" s="23" t="str">
        <f t="shared" si="22"/>
        <v/>
      </c>
      <c r="E173" s="24">
        <f t="shared" si="27"/>
        <v>42142</v>
      </c>
      <c r="F173" s="25" t="str">
        <f t="shared" si="23"/>
        <v>L</v>
      </c>
      <c r="G173" s="26" t="str">
        <f t="shared" si="24"/>
        <v>N</v>
      </c>
      <c r="H173" s="26" t="str">
        <f t="shared" si="28"/>
        <v/>
      </c>
      <c r="I173" s="26" t="str">
        <f t="shared" si="25"/>
        <v/>
      </c>
      <c r="J173" s="40" t="str">
        <f t="shared" si="29"/>
        <v/>
      </c>
      <c r="K173" s="26" t="str">
        <f t="shared" si="30"/>
        <v>non</v>
      </c>
      <c r="M173" s="2"/>
      <c r="S173" s="2"/>
      <c r="V173" s="2"/>
    </row>
    <row r="174" spans="2:22" x14ac:dyDescent="0.3">
      <c r="B174" s="22">
        <f t="shared" si="26"/>
        <v>42143</v>
      </c>
      <c r="C174" s="23">
        <f t="shared" si="21"/>
        <v>21</v>
      </c>
      <c r="D174" s="23" t="str">
        <f t="shared" si="22"/>
        <v/>
      </c>
      <c r="E174" s="24">
        <f t="shared" si="27"/>
        <v>42143</v>
      </c>
      <c r="F174" s="25" t="str">
        <f t="shared" si="23"/>
        <v>M</v>
      </c>
      <c r="G174" s="26" t="str">
        <f t="shared" si="24"/>
        <v>N</v>
      </c>
      <c r="H174" s="26" t="str">
        <f t="shared" si="28"/>
        <v/>
      </c>
      <c r="I174" s="26" t="str">
        <f t="shared" si="25"/>
        <v/>
      </c>
      <c r="J174" s="40" t="str">
        <f t="shared" si="29"/>
        <v/>
      </c>
      <c r="K174" s="26" t="str">
        <f t="shared" si="30"/>
        <v>non</v>
      </c>
      <c r="M174" s="2"/>
      <c r="S174" s="2"/>
      <c r="V174" s="2"/>
    </row>
    <row r="175" spans="2:22" x14ac:dyDescent="0.3">
      <c r="B175" s="22">
        <f t="shared" si="26"/>
        <v>42144</v>
      </c>
      <c r="C175" s="23">
        <f t="shared" si="21"/>
        <v>21</v>
      </c>
      <c r="D175" s="23" t="str">
        <f t="shared" si="22"/>
        <v/>
      </c>
      <c r="E175" s="24">
        <f t="shared" si="27"/>
        <v>42144</v>
      </c>
      <c r="F175" s="25" t="str">
        <f t="shared" si="23"/>
        <v>M</v>
      </c>
      <c r="G175" s="26" t="str">
        <f t="shared" si="24"/>
        <v>N</v>
      </c>
      <c r="H175" s="26" t="str">
        <f t="shared" si="28"/>
        <v/>
      </c>
      <c r="I175" s="26" t="str">
        <f t="shared" si="25"/>
        <v/>
      </c>
      <c r="J175" s="40" t="str">
        <f t="shared" si="29"/>
        <v/>
      </c>
      <c r="K175" s="26" t="str">
        <f t="shared" si="30"/>
        <v>non</v>
      </c>
      <c r="M175" s="2"/>
      <c r="S175" s="2"/>
      <c r="V175" s="2"/>
    </row>
    <row r="176" spans="2:22" x14ac:dyDescent="0.3">
      <c r="B176" s="22">
        <f t="shared" si="26"/>
        <v>42145</v>
      </c>
      <c r="C176" s="23">
        <f t="shared" si="21"/>
        <v>21</v>
      </c>
      <c r="D176" s="23" t="str">
        <f t="shared" si="22"/>
        <v/>
      </c>
      <c r="E176" s="24">
        <f t="shared" si="27"/>
        <v>42145</v>
      </c>
      <c r="F176" s="25" t="str">
        <f t="shared" si="23"/>
        <v>J</v>
      </c>
      <c r="G176" s="26" t="str">
        <f t="shared" si="24"/>
        <v>N</v>
      </c>
      <c r="H176" s="26" t="str">
        <f t="shared" si="28"/>
        <v/>
      </c>
      <c r="I176" s="26" t="str">
        <f t="shared" si="25"/>
        <v/>
      </c>
      <c r="J176" s="40" t="str">
        <f t="shared" si="29"/>
        <v/>
      </c>
      <c r="K176" s="26" t="str">
        <f t="shared" si="30"/>
        <v>non</v>
      </c>
      <c r="M176" s="2"/>
      <c r="S176" s="2"/>
      <c r="V176" s="2"/>
    </row>
    <row r="177" spans="2:22" x14ac:dyDescent="0.3">
      <c r="B177" s="22">
        <f t="shared" si="26"/>
        <v>42146</v>
      </c>
      <c r="C177" s="23">
        <f t="shared" si="21"/>
        <v>21</v>
      </c>
      <c r="D177" s="23" t="str">
        <f t="shared" si="22"/>
        <v/>
      </c>
      <c r="E177" s="24">
        <f t="shared" si="27"/>
        <v>42146</v>
      </c>
      <c r="F177" s="25" t="str">
        <f t="shared" si="23"/>
        <v>V</v>
      </c>
      <c r="G177" s="26" t="str">
        <f t="shared" si="24"/>
        <v>N</v>
      </c>
      <c r="H177" s="26" t="str">
        <f t="shared" si="28"/>
        <v/>
      </c>
      <c r="I177" s="26" t="str">
        <f t="shared" si="25"/>
        <v/>
      </c>
      <c r="J177" s="40" t="str">
        <f t="shared" si="29"/>
        <v/>
      </c>
      <c r="K177" s="26" t="str">
        <f t="shared" si="30"/>
        <v>non</v>
      </c>
      <c r="M177" s="2"/>
      <c r="S177" s="2"/>
      <c r="V177" s="2"/>
    </row>
    <row r="178" spans="2:22" x14ac:dyDescent="0.3">
      <c r="B178" s="22">
        <f t="shared" si="26"/>
        <v>42147</v>
      </c>
      <c r="C178" s="23">
        <f t="shared" si="21"/>
        <v>21</v>
      </c>
      <c r="D178" s="23" t="str">
        <f t="shared" si="22"/>
        <v/>
      </c>
      <c r="E178" s="24">
        <f t="shared" si="27"/>
        <v>42147</v>
      </c>
      <c r="F178" s="25" t="str">
        <f t="shared" si="23"/>
        <v>S</v>
      </c>
      <c r="G178" s="26" t="str">
        <f t="shared" si="24"/>
        <v>W</v>
      </c>
      <c r="H178" s="26" t="str">
        <f t="shared" si="28"/>
        <v>WE</v>
      </c>
      <c r="I178" s="26" t="str">
        <f t="shared" si="25"/>
        <v/>
      </c>
      <c r="J178" s="40" t="str">
        <f t="shared" si="29"/>
        <v/>
      </c>
      <c r="K178" s="26" t="str">
        <f t="shared" si="30"/>
        <v>oui</v>
      </c>
      <c r="M178" s="2"/>
      <c r="S178" s="2"/>
      <c r="V178" s="2"/>
    </row>
    <row r="179" spans="2:22" x14ac:dyDescent="0.3">
      <c r="B179" s="22">
        <f t="shared" si="26"/>
        <v>42148</v>
      </c>
      <c r="C179" s="23">
        <f t="shared" si="21"/>
        <v>21</v>
      </c>
      <c r="D179" s="23" t="str">
        <f t="shared" si="22"/>
        <v/>
      </c>
      <c r="E179" s="24">
        <f t="shared" si="27"/>
        <v>42148</v>
      </c>
      <c r="F179" s="25" t="str">
        <f t="shared" si="23"/>
        <v>D</v>
      </c>
      <c r="G179" s="26" t="str">
        <f t="shared" si="24"/>
        <v>W</v>
      </c>
      <c r="H179" s="26" t="str">
        <f t="shared" si="28"/>
        <v>WE</v>
      </c>
      <c r="I179" s="26" t="str">
        <f t="shared" si="25"/>
        <v/>
      </c>
      <c r="J179" s="40" t="str">
        <f t="shared" si="29"/>
        <v/>
      </c>
      <c r="K179" s="26" t="str">
        <f t="shared" si="30"/>
        <v>oui</v>
      </c>
      <c r="M179" s="2"/>
      <c r="S179" s="2"/>
      <c r="V179" s="2"/>
    </row>
    <row r="180" spans="2:22" x14ac:dyDescent="0.3">
      <c r="B180" s="22">
        <f t="shared" si="26"/>
        <v>42149</v>
      </c>
      <c r="C180" s="23">
        <f t="shared" si="21"/>
        <v>22</v>
      </c>
      <c r="D180" s="23" t="str">
        <f t="shared" si="22"/>
        <v/>
      </c>
      <c r="E180" s="24">
        <f t="shared" si="27"/>
        <v>42149</v>
      </c>
      <c r="F180" s="25" t="str">
        <f t="shared" si="23"/>
        <v>L</v>
      </c>
      <c r="G180" s="26" t="str">
        <f t="shared" si="24"/>
        <v>N</v>
      </c>
      <c r="H180" s="26" t="str">
        <f t="shared" si="28"/>
        <v/>
      </c>
      <c r="I180" s="26" t="str">
        <f t="shared" si="25"/>
        <v>JF</v>
      </c>
      <c r="J180" s="40" t="str">
        <f t="shared" si="29"/>
        <v/>
      </c>
      <c r="K180" s="26" t="str">
        <f t="shared" si="30"/>
        <v>oui</v>
      </c>
      <c r="M180" s="2"/>
      <c r="S180" s="2"/>
      <c r="V180" s="2"/>
    </row>
    <row r="181" spans="2:22" x14ac:dyDescent="0.3">
      <c r="B181" s="22">
        <f t="shared" si="26"/>
        <v>42150</v>
      </c>
      <c r="C181" s="23">
        <f t="shared" si="21"/>
        <v>22</v>
      </c>
      <c r="D181" s="23" t="str">
        <f t="shared" si="22"/>
        <v/>
      </c>
      <c r="E181" s="24">
        <f t="shared" si="27"/>
        <v>42150</v>
      </c>
      <c r="F181" s="25" t="str">
        <f t="shared" si="23"/>
        <v>M</v>
      </c>
      <c r="G181" s="26" t="str">
        <f t="shared" si="24"/>
        <v>N</v>
      </c>
      <c r="H181" s="26" t="str">
        <f t="shared" si="28"/>
        <v/>
      </c>
      <c r="I181" s="26" t="str">
        <f t="shared" si="25"/>
        <v/>
      </c>
      <c r="J181" s="40" t="str">
        <f t="shared" si="29"/>
        <v/>
      </c>
      <c r="K181" s="26" t="str">
        <f t="shared" si="30"/>
        <v>non</v>
      </c>
      <c r="M181" s="2"/>
      <c r="S181" s="2"/>
      <c r="V181" s="2"/>
    </row>
    <row r="182" spans="2:22" x14ac:dyDescent="0.3">
      <c r="B182" s="22">
        <f t="shared" si="26"/>
        <v>42151</v>
      </c>
      <c r="C182" s="23">
        <f t="shared" si="21"/>
        <v>22</v>
      </c>
      <c r="D182" s="23" t="str">
        <f t="shared" si="22"/>
        <v/>
      </c>
      <c r="E182" s="24">
        <f t="shared" si="27"/>
        <v>42151</v>
      </c>
      <c r="F182" s="25" t="str">
        <f t="shared" si="23"/>
        <v>M</v>
      </c>
      <c r="G182" s="26" t="str">
        <f t="shared" si="24"/>
        <v>N</v>
      </c>
      <c r="H182" s="26" t="str">
        <f t="shared" si="28"/>
        <v/>
      </c>
      <c r="I182" s="26" t="str">
        <f t="shared" si="25"/>
        <v/>
      </c>
      <c r="J182" s="40" t="str">
        <f t="shared" si="29"/>
        <v/>
      </c>
      <c r="K182" s="26" t="str">
        <f t="shared" si="30"/>
        <v>non</v>
      </c>
      <c r="M182" s="2"/>
      <c r="S182" s="2"/>
      <c r="V182" s="2"/>
    </row>
    <row r="183" spans="2:22" x14ac:dyDescent="0.3">
      <c r="B183" s="22">
        <f t="shared" si="26"/>
        <v>42152</v>
      </c>
      <c r="C183" s="23">
        <f t="shared" si="21"/>
        <v>22</v>
      </c>
      <c r="D183" s="23" t="str">
        <f t="shared" si="22"/>
        <v/>
      </c>
      <c r="E183" s="24">
        <f t="shared" si="27"/>
        <v>42152</v>
      </c>
      <c r="F183" s="25" t="str">
        <f t="shared" si="23"/>
        <v>J</v>
      </c>
      <c r="G183" s="26" t="str">
        <f t="shared" si="24"/>
        <v>N</v>
      </c>
      <c r="H183" s="26" t="str">
        <f t="shared" si="28"/>
        <v/>
      </c>
      <c r="I183" s="26" t="str">
        <f t="shared" si="25"/>
        <v/>
      </c>
      <c r="J183" s="40" t="str">
        <f t="shared" si="29"/>
        <v/>
      </c>
      <c r="K183" s="26" t="str">
        <f t="shared" si="30"/>
        <v>non</v>
      </c>
      <c r="M183" s="2"/>
      <c r="S183" s="2"/>
      <c r="V183" s="2"/>
    </row>
    <row r="184" spans="2:22" x14ac:dyDescent="0.3">
      <c r="B184" s="22">
        <f t="shared" si="26"/>
        <v>42153</v>
      </c>
      <c r="C184" s="23">
        <f t="shared" si="21"/>
        <v>22</v>
      </c>
      <c r="D184" s="23" t="str">
        <f t="shared" si="22"/>
        <v/>
      </c>
      <c r="E184" s="24">
        <f t="shared" si="27"/>
        <v>42153</v>
      </c>
      <c r="F184" s="25" t="str">
        <f t="shared" si="23"/>
        <v>V</v>
      </c>
      <c r="G184" s="26" t="str">
        <f t="shared" si="24"/>
        <v>N</v>
      </c>
      <c r="H184" s="26" t="str">
        <f t="shared" si="28"/>
        <v/>
      </c>
      <c r="I184" s="26" t="str">
        <f t="shared" si="25"/>
        <v/>
      </c>
      <c r="J184" s="40" t="str">
        <f t="shared" si="29"/>
        <v/>
      </c>
      <c r="K184" s="26" t="str">
        <f t="shared" si="30"/>
        <v>non</v>
      </c>
      <c r="M184" s="2"/>
      <c r="S184" s="2"/>
      <c r="V184" s="2"/>
    </row>
    <row r="185" spans="2:22" x14ac:dyDescent="0.3">
      <c r="B185" s="22">
        <f t="shared" si="26"/>
        <v>42154</v>
      </c>
      <c r="C185" s="23">
        <f t="shared" si="21"/>
        <v>22</v>
      </c>
      <c r="D185" s="23" t="str">
        <f t="shared" si="22"/>
        <v/>
      </c>
      <c r="E185" s="24">
        <f t="shared" si="27"/>
        <v>42154</v>
      </c>
      <c r="F185" s="25" t="str">
        <f t="shared" si="23"/>
        <v>S</v>
      </c>
      <c r="G185" s="26" t="str">
        <f t="shared" si="24"/>
        <v>W</v>
      </c>
      <c r="H185" s="26" t="str">
        <f t="shared" si="28"/>
        <v>WE</v>
      </c>
      <c r="I185" s="26" t="str">
        <f t="shared" si="25"/>
        <v/>
      </c>
      <c r="J185" s="40" t="str">
        <f t="shared" si="29"/>
        <v/>
      </c>
      <c r="K185" s="26" t="str">
        <f t="shared" si="30"/>
        <v>oui</v>
      </c>
      <c r="M185" s="2"/>
      <c r="S185" s="2"/>
      <c r="V185" s="2"/>
    </row>
    <row r="186" spans="2:22" x14ac:dyDescent="0.3">
      <c r="B186" s="22">
        <f t="shared" si="26"/>
        <v>42155</v>
      </c>
      <c r="C186" s="23">
        <f t="shared" si="21"/>
        <v>22</v>
      </c>
      <c r="D186" s="23" t="str">
        <f t="shared" si="22"/>
        <v/>
      </c>
      <c r="E186" s="24">
        <f t="shared" si="27"/>
        <v>42155</v>
      </c>
      <c r="F186" s="25" t="str">
        <f t="shared" si="23"/>
        <v>D</v>
      </c>
      <c r="G186" s="26" t="str">
        <f t="shared" si="24"/>
        <v>W</v>
      </c>
      <c r="H186" s="26" t="str">
        <f t="shared" si="28"/>
        <v>WE</v>
      </c>
      <c r="I186" s="26" t="str">
        <f t="shared" si="25"/>
        <v/>
      </c>
      <c r="J186" s="40" t="str">
        <f t="shared" si="29"/>
        <v/>
      </c>
      <c r="K186" s="26" t="str">
        <f t="shared" si="30"/>
        <v>oui</v>
      </c>
      <c r="M186" s="2"/>
      <c r="S186" s="2"/>
      <c r="V186" s="2"/>
    </row>
    <row r="187" spans="2:22" x14ac:dyDescent="0.3">
      <c r="B187" s="22">
        <f t="shared" si="26"/>
        <v>42156</v>
      </c>
      <c r="C187" s="23">
        <f t="shared" si="21"/>
        <v>23</v>
      </c>
      <c r="D187" s="23" t="str">
        <f t="shared" si="22"/>
        <v/>
      </c>
      <c r="E187" s="24">
        <f t="shared" si="27"/>
        <v>42156</v>
      </c>
      <c r="F187" s="25" t="str">
        <f t="shared" si="23"/>
        <v>L</v>
      </c>
      <c r="G187" s="26" t="str">
        <f t="shared" si="24"/>
        <v>N</v>
      </c>
      <c r="H187" s="26" t="str">
        <f t="shared" si="28"/>
        <v/>
      </c>
      <c r="I187" s="26" t="str">
        <f t="shared" si="25"/>
        <v/>
      </c>
      <c r="J187" s="40" t="str">
        <f t="shared" si="29"/>
        <v/>
      </c>
      <c r="K187" s="26" t="str">
        <f t="shared" si="30"/>
        <v>non</v>
      </c>
      <c r="M187" s="2"/>
      <c r="S187" s="2"/>
      <c r="V187" s="2"/>
    </row>
    <row r="188" spans="2:22" x14ac:dyDescent="0.3">
      <c r="B188" s="22">
        <f t="shared" si="26"/>
        <v>42157</v>
      </c>
      <c r="C188" s="23">
        <f t="shared" si="21"/>
        <v>23</v>
      </c>
      <c r="D188" s="23" t="str">
        <f t="shared" si="22"/>
        <v/>
      </c>
      <c r="E188" s="24">
        <f t="shared" si="27"/>
        <v>42157</v>
      </c>
      <c r="F188" s="25" t="str">
        <f t="shared" si="23"/>
        <v>M</v>
      </c>
      <c r="G188" s="26" t="str">
        <f t="shared" si="24"/>
        <v>N</v>
      </c>
      <c r="H188" s="26" t="str">
        <f t="shared" si="28"/>
        <v/>
      </c>
      <c r="I188" s="26" t="str">
        <f t="shared" si="25"/>
        <v/>
      </c>
      <c r="J188" s="40" t="str">
        <f t="shared" si="29"/>
        <v/>
      </c>
      <c r="K188" s="26" t="str">
        <f t="shared" si="30"/>
        <v>non</v>
      </c>
      <c r="M188" s="2"/>
      <c r="S188" s="2"/>
      <c r="V188" s="2"/>
    </row>
    <row r="189" spans="2:22" x14ac:dyDescent="0.3">
      <c r="B189" s="22">
        <f t="shared" si="26"/>
        <v>42158</v>
      </c>
      <c r="C189" s="23">
        <f t="shared" si="21"/>
        <v>23</v>
      </c>
      <c r="D189" s="23" t="str">
        <f t="shared" si="22"/>
        <v/>
      </c>
      <c r="E189" s="24">
        <f t="shared" si="27"/>
        <v>42158</v>
      </c>
      <c r="F189" s="25" t="str">
        <f t="shared" si="23"/>
        <v>M</v>
      </c>
      <c r="G189" s="26" t="str">
        <f t="shared" si="24"/>
        <v>N</v>
      </c>
      <c r="H189" s="26" t="str">
        <f t="shared" si="28"/>
        <v/>
      </c>
      <c r="I189" s="26" t="str">
        <f t="shared" si="25"/>
        <v/>
      </c>
      <c r="J189" s="40" t="str">
        <f t="shared" si="29"/>
        <v/>
      </c>
      <c r="K189" s="26" t="str">
        <f t="shared" si="30"/>
        <v>non</v>
      </c>
      <c r="M189" s="2"/>
      <c r="S189" s="2"/>
      <c r="V189" s="2"/>
    </row>
    <row r="190" spans="2:22" x14ac:dyDescent="0.3">
      <c r="B190" s="22">
        <f t="shared" si="26"/>
        <v>42159</v>
      </c>
      <c r="C190" s="23">
        <f t="shared" si="21"/>
        <v>23</v>
      </c>
      <c r="D190" s="23" t="str">
        <f t="shared" si="22"/>
        <v/>
      </c>
      <c r="E190" s="24">
        <f t="shared" si="27"/>
        <v>42159</v>
      </c>
      <c r="F190" s="25" t="str">
        <f t="shared" si="23"/>
        <v>J</v>
      </c>
      <c r="G190" s="26" t="str">
        <f t="shared" si="24"/>
        <v>N</v>
      </c>
      <c r="H190" s="26" t="str">
        <f t="shared" si="28"/>
        <v/>
      </c>
      <c r="I190" s="26" t="str">
        <f t="shared" si="25"/>
        <v/>
      </c>
      <c r="J190" s="40" t="str">
        <f t="shared" si="29"/>
        <v/>
      </c>
      <c r="K190" s="26" t="str">
        <f t="shared" si="30"/>
        <v>non</v>
      </c>
      <c r="M190" s="2"/>
      <c r="S190" s="2"/>
      <c r="V190" s="2"/>
    </row>
    <row r="191" spans="2:22" x14ac:dyDescent="0.3">
      <c r="B191" s="22">
        <f t="shared" si="26"/>
        <v>42160</v>
      </c>
      <c r="C191" s="23">
        <f t="shared" si="21"/>
        <v>23</v>
      </c>
      <c r="D191" s="23" t="str">
        <f t="shared" si="22"/>
        <v/>
      </c>
      <c r="E191" s="24">
        <f t="shared" si="27"/>
        <v>42160</v>
      </c>
      <c r="F191" s="25" t="str">
        <f t="shared" si="23"/>
        <v>V</v>
      </c>
      <c r="G191" s="26" t="str">
        <f t="shared" si="24"/>
        <v>N</v>
      </c>
      <c r="H191" s="26" t="str">
        <f t="shared" si="28"/>
        <v/>
      </c>
      <c r="I191" s="26" t="str">
        <f t="shared" si="25"/>
        <v/>
      </c>
      <c r="J191" s="40" t="str">
        <f t="shared" si="29"/>
        <v/>
      </c>
      <c r="K191" s="26" t="str">
        <f t="shared" si="30"/>
        <v>non</v>
      </c>
      <c r="M191" s="2"/>
      <c r="S191" s="2"/>
      <c r="V191" s="2"/>
    </row>
    <row r="192" spans="2:22" x14ac:dyDescent="0.3">
      <c r="B192" s="22">
        <f t="shared" si="26"/>
        <v>42161</v>
      </c>
      <c r="C192" s="23">
        <f t="shared" si="21"/>
        <v>23</v>
      </c>
      <c r="D192" s="23" t="str">
        <f t="shared" si="22"/>
        <v/>
      </c>
      <c r="E192" s="24">
        <f t="shared" si="27"/>
        <v>42161</v>
      </c>
      <c r="F192" s="25" t="str">
        <f t="shared" si="23"/>
        <v>S</v>
      </c>
      <c r="G192" s="26" t="str">
        <f t="shared" si="24"/>
        <v>W</v>
      </c>
      <c r="H192" s="26" t="str">
        <f t="shared" si="28"/>
        <v>WE</v>
      </c>
      <c r="I192" s="26" t="str">
        <f t="shared" si="25"/>
        <v/>
      </c>
      <c r="J192" s="40" t="str">
        <f t="shared" si="29"/>
        <v/>
      </c>
      <c r="K192" s="26" t="str">
        <f t="shared" si="30"/>
        <v>oui</v>
      </c>
      <c r="M192" s="2"/>
      <c r="S192" s="2"/>
      <c r="V192" s="2"/>
    </row>
    <row r="193" spans="2:22" x14ac:dyDescent="0.3">
      <c r="B193" s="22">
        <f t="shared" si="26"/>
        <v>42162</v>
      </c>
      <c r="C193" s="23">
        <f t="shared" si="21"/>
        <v>23</v>
      </c>
      <c r="D193" s="23" t="str">
        <f t="shared" si="22"/>
        <v/>
      </c>
      <c r="E193" s="24">
        <f t="shared" si="27"/>
        <v>42162</v>
      </c>
      <c r="F193" s="25" t="str">
        <f t="shared" si="23"/>
        <v>D</v>
      </c>
      <c r="G193" s="26" t="str">
        <f t="shared" si="24"/>
        <v>W</v>
      </c>
      <c r="H193" s="26" t="str">
        <f t="shared" si="28"/>
        <v>WE</v>
      </c>
      <c r="I193" s="26" t="str">
        <f t="shared" si="25"/>
        <v/>
      </c>
      <c r="J193" s="40" t="str">
        <f t="shared" si="29"/>
        <v/>
      </c>
      <c r="K193" s="26" t="str">
        <f t="shared" si="30"/>
        <v>oui</v>
      </c>
      <c r="M193" s="2"/>
      <c r="S193" s="2"/>
      <c r="V193" s="2"/>
    </row>
    <row r="194" spans="2:22" x14ac:dyDescent="0.3">
      <c r="B194" s="22">
        <f t="shared" si="26"/>
        <v>42163</v>
      </c>
      <c r="C194" s="23">
        <f t="shared" si="21"/>
        <v>24</v>
      </c>
      <c r="D194" s="23" t="str">
        <f t="shared" si="22"/>
        <v/>
      </c>
      <c r="E194" s="24">
        <f t="shared" si="27"/>
        <v>42163</v>
      </c>
      <c r="F194" s="25" t="str">
        <f t="shared" si="23"/>
        <v>L</v>
      </c>
      <c r="G194" s="26" t="str">
        <f t="shared" si="24"/>
        <v>N</v>
      </c>
      <c r="H194" s="26" t="str">
        <f t="shared" si="28"/>
        <v/>
      </c>
      <c r="I194" s="26" t="str">
        <f t="shared" si="25"/>
        <v/>
      </c>
      <c r="J194" s="40" t="str">
        <f t="shared" si="29"/>
        <v/>
      </c>
      <c r="K194" s="26" t="str">
        <f t="shared" si="30"/>
        <v>non</v>
      </c>
      <c r="M194" s="2"/>
      <c r="S194" s="2"/>
      <c r="V194" s="2"/>
    </row>
    <row r="195" spans="2:22" x14ac:dyDescent="0.3">
      <c r="B195" s="22">
        <f t="shared" si="26"/>
        <v>42164</v>
      </c>
      <c r="C195" s="23">
        <f t="shared" si="21"/>
        <v>24</v>
      </c>
      <c r="D195" s="23" t="str">
        <f t="shared" si="22"/>
        <v/>
      </c>
      <c r="E195" s="24">
        <f t="shared" si="27"/>
        <v>42164</v>
      </c>
      <c r="F195" s="25" t="str">
        <f t="shared" si="23"/>
        <v>M</v>
      </c>
      <c r="G195" s="26" t="str">
        <f t="shared" si="24"/>
        <v>N</v>
      </c>
      <c r="H195" s="26" t="str">
        <f t="shared" si="28"/>
        <v/>
      </c>
      <c r="I195" s="26" t="str">
        <f t="shared" si="25"/>
        <v/>
      </c>
      <c r="J195" s="40" t="str">
        <f t="shared" si="29"/>
        <v/>
      </c>
      <c r="K195" s="26" t="str">
        <f t="shared" si="30"/>
        <v>non</v>
      </c>
      <c r="M195" s="2"/>
      <c r="S195" s="2"/>
      <c r="V195" s="2"/>
    </row>
    <row r="196" spans="2:22" x14ac:dyDescent="0.3">
      <c r="B196" s="22">
        <f t="shared" si="26"/>
        <v>42165</v>
      </c>
      <c r="C196" s="23">
        <f t="shared" si="21"/>
        <v>24</v>
      </c>
      <c r="D196" s="23" t="str">
        <f t="shared" si="22"/>
        <v/>
      </c>
      <c r="E196" s="24">
        <f t="shared" si="27"/>
        <v>42165</v>
      </c>
      <c r="F196" s="25" t="str">
        <f t="shared" si="23"/>
        <v>M</v>
      </c>
      <c r="G196" s="26" t="str">
        <f t="shared" si="24"/>
        <v>N</v>
      </c>
      <c r="H196" s="26" t="str">
        <f t="shared" si="28"/>
        <v/>
      </c>
      <c r="I196" s="26" t="str">
        <f t="shared" si="25"/>
        <v/>
      </c>
      <c r="J196" s="40" t="str">
        <f t="shared" si="29"/>
        <v/>
      </c>
      <c r="K196" s="26" t="str">
        <f t="shared" si="30"/>
        <v>non</v>
      </c>
      <c r="M196" s="2"/>
      <c r="S196" s="2"/>
      <c r="V196" s="2"/>
    </row>
    <row r="197" spans="2:22" x14ac:dyDescent="0.3">
      <c r="B197" s="22">
        <f t="shared" si="26"/>
        <v>42166</v>
      </c>
      <c r="C197" s="23">
        <f t="shared" ref="C197:C260" si="31">WEEKNUM(B197,2)</f>
        <v>24</v>
      </c>
      <c r="D197" s="23" t="str">
        <f t="shared" ref="D197:D260" si="32">IF(ISERROR(VLOOKUP(E197,jfdate,1,TRUE)),"",IF(VLOOKUP(E197,jfdate,1,TRUE)=B197,"F",""))</f>
        <v/>
      </c>
      <c r="E197" s="24">
        <f t="shared" si="27"/>
        <v>42166</v>
      </c>
      <c r="F197" s="25" t="str">
        <f t="shared" ref="F197:F260" si="33">IF(D197="f","f",VLOOKUP(WEEKDAY(E197),jourabbrege,2,FALSE))</f>
        <v>J</v>
      </c>
      <c r="G197" s="26" t="str">
        <f t="shared" ref="G197:G260" si="34">IF(COUNTIFS(U$5:U$18, "&lt;="&amp;E197,V$5:V$18, "&gt;="&amp;E197)&gt;0,"S",IF(WEEKDAY(E197,2)&gt;=6,"W",IF(NOT(ISERROR(MATCH(E197,jfdate,0))),"F","N")))</f>
        <v>N</v>
      </c>
      <c r="H197" s="26" t="str">
        <f t="shared" si="28"/>
        <v/>
      </c>
      <c r="I197" s="26" t="str">
        <f t="shared" ref="I197:I260" si="35">IF(OR(B197=$R$5,B197=Pâques,B197=$R$7,B197=$R$8,B197=$R$9,B197=$R$10,B197=$R$11,B197=$R$12,B197=$R$13,B197=$R$14,B197=$R$15,B197=$R$16,B197=$R$17),"JF","")</f>
        <v/>
      </c>
      <c r="J197" s="40" t="str">
        <f t="shared" si="29"/>
        <v/>
      </c>
      <c r="K197" s="26" t="str">
        <f t="shared" si="30"/>
        <v>non</v>
      </c>
      <c r="M197" s="2"/>
      <c r="S197" s="2"/>
      <c r="V197" s="2"/>
    </row>
    <row r="198" spans="2:22" x14ac:dyDescent="0.3">
      <c r="B198" s="22">
        <f t="shared" ref="B198:B261" si="36">+B197+1</f>
        <v>42167</v>
      </c>
      <c r="C198" s="23">
        <f t="shared" si="31"/>
        <v>24</v>
      </c>
      <c r="D198" s="23" t="str">
        <f t="shared" si="32"/>
        <v/>
      </c>
      <c r="E198" s="24">
        <f t="shared" ref="E198:E261" si="37">+E197+1</f>
        <v>42167</v>
      </c>
      <c r="F198" s="25" t="str">
        <f t="shared" si="33"/>
        <v>V</v>
      </c>
      <c r="G198" s="26" t="str">
        <f t="shared" si="34"/>
        <v>N</v>
      </c>
      <c r="H198" s="26" t="str">
        <f t="shared" ref="H198:H261" si="38">IF(OR(F198="S",F198="D"),"WE","")</f>
        <v/>
      </c>
      <c r="I198" s="26" t="str">
        <f t="shared" si="35"/>
        <v/>
      </c>
      <c r="J198" s="40" t="str">
        <f t="shared" ref="J198:J261" si="39">IF(AND(B198&gt;=$U$5,B198&lt;=$V$5),"VS",IF(AND(B198&gt;=$U$6,B198&lt;=$V$6),"VS",IF(AND(B198&gt;=$U$7,B198&lt;=$V$7),"VS",IF(AND(B198&gt;=$U$8,B198&lt;=$V$8),"VS",IF(AND(B198&gt;=$U$9,B198&lt;=$V$9),"VS",IF(AND(B198&gt;=$U$10,B198&lt;=$V$10),"VS",""))))))</f>
        <v/>
      </c>
      <c r="K198" s="26" t="str">
        <f t="shared" ref="K198:K261" si="40">IF(OR(H198="WE",I198="JF",J198="VS"),"oui","non")</f>
        <v>non</v>
      </c>
      <c r="M198" s="2"/>
      <c r="S198" s="2"/>
      <c r="V198" s="2"/>
    </row>
    <row r="199" spans="2:22" x14ac:dyDescent="0.3">
      <c r="B199" s="22">
        <f t="shared" si="36"/>
        <v>42168</v>
      </c>
      <c r="C199" s="23">
        <f t="shared" si="31"/>
        <v>24</v>
      </c>
      <c r="D199" s="23" t="str">
        <f t="shared" si="32"/>
        <v/>
      </c>
      <c r="E199" s="24">
        <f t="shared" si="37"/>
        <v>42168</v>
      </c>
      <c r="F199" s="25" t="str">
        <f t="shared" si="33"/>
        <v>S</v>
      </c>
      <c r="G199" s="26" t="str">
        <f t="shared" si="34"/>
        <v>W</v>
      </c>
      <c r="H199" s="26" t="str">
        <f t="shared" si="38"/>
        <v>WE</v>
      </c>
      <c r="I199" s="26" t="str">
        <f t="shared" si="35"/>
        <v/>
      </c>
      <c r="J199" s="40" t="str">
        <f t="shared" si="39"/>
        <v/>
      </c>
      <c r="K199" s="26" t="str">
        <f t="shared" si="40"/>
        <v>oui</v>
      </c>
      <c r="M199" s="2"/>
      <c r="S199" s="2"/>
      <c r="V199" s="2"/>
    </row>
    <row r="200" spans="2:22" x14ac:dyDescent="0.3">
      <c r="B200" s="22">
        <f t="shared" si="36"/>
        <v>42169</v>
      </c>
      <c r="C200" s="23">
        <f t="shared" si="31"/>
        <v>24</v>
      </c>
      <c r="D200" s="23" t="str">
        <f t="shared" si="32"/>
        <v/>
      </c>
      <c r="E200" s="24">
        <f t="shared" si="37"/>
        <v>42169</v>
      </c>
      <c r="F200" s="25" t="str">
        <f t="shared" si="33"/>
        <v>D</v>
      </c>
      <c r="G200" s="26" t="str">
        <f t="shared" si="34"/>
        <v>W</v>
      </c>
      <c r="H200" s="26" t="str">
        <f t="shared" si="38"/>
        <v>WE</v>
      </c>
      <c r="I200" s="26" t="str">
        <f t="shared" si="35"/>
        <v/>
      </c>
      <c r="J200" s="40" t="str">
        <f t="shared" si="39"/>
        <v/>
      </c>
      <c r="K200" s="26" t="str">
        <f t="shared" si="40"/>
        <v>oui</v>
      </c>
      <c r="M200" s="2"/>
      <c r="S200" s="2"/>
      <c r="V200" s="2"/>
    </row>
    <row r="201" spans="2:22" x14ac:dyDescent="0.3">
      <c r="B201" s="22">
        <f t="shared" si="36"/>
        <v>42170</v>
      </c>
      <c r="C201" s="23">
        <f t="shared" si="31"/>
        <v>25</v>
      </c>
      <c r="D201" s="23" t="str">
        <f t="shared" si="32"/>
        <v/>
      </c>
      <c r="E201" s="24">
        <f t="shared" si="37"/>
        <v>42170</v>
      </c>
      <c r="F201" s="25" t="str">
        <f t="shared" si="33"/>
        <v>L</v>
      </c>
      <c r="G201" s="26" t="str">
        <f t="shared" si="34"/>
        <v>N</v>
      </c>
      <c r="H201" s="26" t="str">
        <f t="shared" si="38"/>
        <v/>
      </c>
      <c r="I201" s="26" t="str">
        <f t="shared" si="35"/>
        <v/>
      </c>
      <c r="J201" s="40" t="str">
        <f t="shared" si="39"/>
        <v/>
      </c>
      <c r="K201" s="26" t="str">
        <f t="shared" si="40"/>
        <v>non</v>
      </c>
      <c r="M201" s="2"/>
      <c r="S201" s="2"/>
      <c r="V201" s="2"/>
    </row>
    <row r="202" spans="2:22" x14ac:dyDescent="0.3">
      <c r="B202" s="22">
        <f t="shared" si="36"/>
        <v>42171</v>
      </c>
      <c r="C202" s="23">
        <f t="shared" si="31"/>
        <v>25</v>
      </c>
      <c r="D202" s="23" t="str">
        <f t="shared" si="32"/>
        <v/>
      </c>
      <c r="E202" s="24">
        <f t="shared" si="37"/>
        <v>42171</v>
      </c>
      <c r="F202" s="25" t="str">
        <f t="shared" si="33"/>
        <v>M</v>
      </c>
      <c r="G202" s="26" t="str">
        <f t="shared" si="34"/>
        <v>N</v>
      </c>
      <c r="H202" s="26" t="str">
        <f t="shared" si="38"/>
        <v/>
      </c>
      <c r="I202" s="26" t="str">
        <f t="shared" si="35"/>
        <v/>
      </c>
      <c r="J202" s="40" t="str">
        <f t="shared" si="39"/>
        <v/>
      </c>
      <c r="K202" s="26" t="str">
        <f t="shared" si="40"/>
        <v>non</v>
      </c>
      <c r="M202" s="2"/>
      <c r="S202" s="2"/>
      <c r="V202" s="2"/>
    </row>
    <row r="203" spans="2:22" x14ac:dyDescent="0.3">
      <c r="B203" s="22">
        <f t="shared" si="36"/>
        <v>42172</v>
      </c>
      <c r="C203" s="23">
        <f t="shared" si="31"/>
        <v>25</v>
      </c>
      <c r="D203" s="23" t="str">
        <f t="shared" si="32"/>
        <v/>
      </c>
      <c r="E203" s="24">
        <f t="shared" si="37"/>
        <v>42172</v>
      </c>
      <c r="F203" s="25" t="str">
        <f t="shared" si="33"/>
        <v>M</v>
      </c>
      <c r="G203" s="26" t="str">
        <f t="shared" si="34"/>
        <v>N</v>
      </c>
      <c r="H203" s="26" t="str">
        <f t="shared" si="38"/>
        <v/>
      </c>
      <c r="I203" s="26" t="str">
        <f t="shared" si="35"/>
        <v/>
      </c>
      <c r="J203" s="40" t="str">
        <f t="shared" si="39"/>
        <v/>
      </c>
      <c r="K203" s="26" t="str">
        <f t="shared" si="40"/>
        <v>non</v>
      </c>
      <c r="M203" s="2"/>
      <c r="S203" s="2"/>
      <c r="V203" s="2"/>
    </row>
    <row r="204" spans="2:22" x14ac:dyDescent="0.3">
      <c r="B204" s="22">
        <f t="shared" si="36"/>
        <v>42173</v>
      </c>
      <c r="C204" s="23">
        <f t="shared" si="31"/>
        <v>25</v>
      </c>
      <c r="D204" s="23" t="str">
        <f t="shared" si="32"/>
        <v/>
      </c>
      <c r="E204" s="24">
        <f t="shared" si="37"/>
        <v>42173</v>
      </c>
      <c r="F204" s="25" t="str">
        <f t="shared" si="33"/>
        <v>J</v>
      </c>
      <c r="G204" s="26" t="str">
        <f t="shared" si="34"/>
        <v>N</v>
      </c>
      <c r="H204" s="26" t="str">
        <f t="shared" si="38"/>
        <v/>
      </c>
      <c r="I204" s="26" t="str">
        <f t="shared" si="35"/>
        <v/>
      </c>
      <c r="J204" s="40" t="str">
        <f t="shared" si="39"/>
        <v/>
      </c>
      <c r="K204" s="26" t="str">
        <f t="shared" si="40"/>
        <v>non</v>
      </c>
      <c r="M204" s="2"/>
      <c r="S204" s="2"/>
      <c r="V204" s="2"/>
    </row>
    <row r="205" spans="2:22" x14ac:dyDescent="0.3">
      <c r="B205" s="22">
        <f t="shared" si="36"/>
        <v>42174</v>
      </c>
      <c r="C205" s="23">
        <f t="shared" si="31"/>
        <v>25</v>
      </c>
      <c r="D205" s="23" t="str">
        <f t="shared" si="32"/>
        <v/>
      </c>
      <c r="E205" s="24">
        <f t="shared" si="37"/>
        <v>42174</v>
      </c>
      <c r="F205" s="25" t="str">
        <f t="shared" si="33"/>
        <v>V</v>
      </c>
      <c r="G205" s="26" t="str">
        <f t="shared" si="34"/>
        <v>N</v>
      </c>
      <c r="H205" s="26" t="str">
        <f t="shared" si="38"/>
        <v/>
      </c>
      <c r="I205" s="26" t="str">
        <f t="shared" si="35"/>
        <v/>
      </c>
      <c r="J205" s="40" t="str">
        <f t="shared" si="39"/>
        <v/>
      </c>
      <c r="K205" s="26" t="str">
        <f t="shared" si="40"/>
        <v>non</v>
      </c>
      <c r="M205" s="2"/>
      <c r="S205" s="2"/>
      <c r="V205" s="2"/>
    </row>
    <row r="206" spans="2:22" x14ac:dyDescent="0.3">
      <c r="B206" s="22">
        <f t="shared" si="36"/>
        <v>42175</v>
      </c>
      <c r="C206" s="23">
        <f t="shared" si="31"/>
        <v>25</v>
      </c>
      <c r="D206" s="23" t="str">
        <f t="shared" si="32"/>
        <v/>
      </c>
      <c r="E206" s="24">
        <f t="shared" si="37"/>
        <v>42175</v>
      </c>
      <c r="F206" s="25" t="str">
        <f t="shared" si="33"/>
        <v>S</v>
      </c>
      <c r="G206" s="26" t="str">
        <f t="shared" si="34"/>
        <v>W</v>
      </c>
      <c r="H206" s="26" t="str">
        <f t="shared" si="38"/>
        <v>WE</v>
      </c>
      <c r="I206" s="26" t="str">
        <f t="shared" si="35"/>
        <v/>
      </c>
      <c r="J206" s="40" t="str">
        <f t="shared" si="39"/>
        <v/>
      </c>
      <c r="K206" s="26" t="str">
        <f t="shared" si="40"/>
        <v>oui</v>
      </c>
      <c r="M206" s="2"/>
      <c r="S206" s="2"/>
      <c r="V206" s="2"/>
    </row>
    <row r="207" spans="2:22" x14ac:dyDescent="0.3">
      <c r="B207" s="22">
        <f t="shared" si="36"/>
        <v>42176</v>
      </c>
      <c r="C207" s="23">
        <f t="shared" si="31"/>
        <v>25</v>
      </c>
      <c r="D207" s="23" t="str">
        <f t="shared" si="32"/>
        <v/>
      </c>
      <c r="E207" s="24">
        <f t="shared" si="37"/>
        <v>42176</v>
      </c>
      <c r="F207" s="25" t="str">
        <f t="shared" si="33"/>
        <v>D</v>
      </c>
      <c r="G207" s="26" t="str">
        <f t="shared" si="34"/>
        <v>W</v>
      </c>
      <c r="H207" s="26" t="str">
        <f t="shared" si="38"/>
        <v>WE</v>
      </c>
      <c r="I207" s="26" t="str">
        <f t="shared" si="35"/>
        <v/>
      </c>
      <c r="J207" s="40" t="str">
        <f t="shared" si="39"/>
        <v/>
      </c>
      <c r="K207" s="26" t="str">
        <f t="shared" si="40"/>
        <v>oui</v>
      </c>
      <c r="M207" s="2"/>
      <c r="S207" s="2"/>
      <c r="V207" s="2"/>
    </row>
    <row r="208" spans="2:22" x14ac:dyDescent="0.3">
      <c r="B208" s="22">
        <f t="shared" si="36"/>
        <v>42177</v>
      </c>
      <c r="C208" s="23">
        <f t="shared" si="31"/>
        <v>26</v>
      </c>
      <c r="D208" s="23" t="str">
        <f t="shared" si="32"/>
        <v/>
      </c>
      <c r="E208" s="24">
        <f t="shared" si="37"/>
        <v>42177</v>
      </c>
      <c r="F208" s="25" t="str">
        <f t="shared" si="33"/>
        <v>L</v>
      </c>
      <c r="G208" s="26" t="str">
        <f t="shared" si="34"/>
        <v>N</v>
      </c>
      <c r="H208" s="26" t="str">
        <f t="shared" si="38"/>
        <v/>
      </c>
      <c r="I208" s="26" t="str">
        <f t="shared" si="35"/>
        <v/>
      </c>
      <c r="J208" s="40" t="str">
        <f t="shared" si="39"/>
        <v/>
      </c>
      <c r="K208" s="26" t="str">
        <f t="shared" si="40"/>
        <v>non</v>
      </c>
      <c r="M208" s="2"/>
      <c r="S208" s="2"/>
      <c r="V208" s="2"/>
    </row>
    <row r="209" spans="2:22" x14ac:dyDescent="0.3">
      <c r="B209" s="22">
        <f t="shared" si="36"/>
        <v>42178</v>
      </c>
      <c r="C209" s="23">
        <f t="shared" si="31"/>
        <v>26</v>
      </c>
      <c r="D209" s="23" t="str">
        <f t="shared" si="32"/>
        <v/>
      </c>
      <c r="E209" s="24">
        <f t="shared" si="37"/>
        <v>42178</v>
      </c>
      <c r="F209" s="25" t="str">
        <f t="shared" si="33"/>
        <v>M</v>
      </c>
      <c r="G209" s="26" t="str">
        <f t="shared" si="34"/>
        <v>N</v>
      </c>
      <c r="H209" s="26" t="str">
        <f t="shared" si="38"/>
        <v/>
      </c>
      <c r="I209" s="26" t="str">
        <f t="shared" si="35"/>
        <v/>
      </c>
      <c r="J209" s="40" t="str">
        <f t="shared" si="39"/>
        <v/>
      </c>
      <c r="K209" s="26" t="str">
        <f t="shared" si="40"/>
        <v>non</v>
      </c>
      <c r="M209" s="2"/>
      <c r="S209" s="2"/>
      <c r="V209" s="2"/>
    </row>
    <row r="210" spans="2:22" x14ac:dyDescent="0.3">
      <c r="B210" s="22">
        <f t="shared" si="36"/>
        <v>42179</v>
      </c>
      <c r="C210" s="23">
        <f t="shared" si="31"/>
        <v>26</v>
      </c>
      <c r="D210" s="23" t="str">
        <f t="shared" si="32"/>
        <v/>
      </c>
      <c r="E210" s="24">
        <f t="shared" si="37"/>
        <v>42179</v>
      </c>
      <c r="F210" s="25" t="str">
        <f t="shared" si="33"/>
        <v>M</v>
      </c>
      <c r="G210" s="26" t="str">
        <f t="shared" si="34"/>
        <v>N</v>
      </c>
      <c r="H210" s="26" t="str">
        <f t="shared" si="38"/>
        <v/>
      </c>
      <c r="I210" s="26" t="str">
        <f t="shared" si="35"/>
        <v/>
      </c>
      <c r="J210" s="40" t="str">
        <f t="shared" si="39"/>
        <v/>
      </c>
      <c r="K210" s="26" t="str">
        <f t="shared" si="40"/>
        <v>non</v>
      </c>
      <c r="M210" s="2"/>
      <c r="S210" s="2"/>
      <c r="V210" s="2"/>
    </row>
    <row r="211" spans="2:22" x14ac:dyDescent="0.3">
      <c r="B211" s="22">
        <f t="shared" si="36"/>
        <v>42180</v>
      </c>
      <c r="C211" s="23">
        <f t="shared" si="31"/>
        <v>26</v>
      </c>
      <c r="D211" s="23" t="str">
        <f t="shared" si="32"/>
        <v/>
      </c>
      <c r="E211" s="24">
        <f t="shared" si="37"/>
        <v>42180</v>
      </c>
      <c r="F211" s="25" t="str">
        <f t="shared" si="33"/>
        <v>J</v>
      </c>
      <c r="G211" s="26" t="str">
        <f t="shared" si="34"/>
        <v>N</v>
      </c>
      <c r="H211" s="26" t="str">
        <f t="shared" si="38"/>
        <v/>
      </c>
      <c r="I211" s="26" t="str">
        <f t="shared" si="35"/>
        <v/>
      </c>
      <c r="J211" s="40" t="str">
        <f t="shared" si="39"/>
        <v/>
      </c>
      <c r="K211" s="26" t="str">
        <f t="shared" si="40"/>
        <v>non</v>
      </c>
      <c r="M211" s="2"/>
      <c r="S211" s="2"/>
      <c r="V211" s="2"/>
    </row>
    <row r="212" spans="2:22" x14ac:dyDescent="0.3">
      <c r="B212" s="22">
        <f t="shared" si="36"/>
        <v>42181</v>
      </c>
      <c r="C212" s="23">
        <f t="shared" si="31"/>
        <v>26</v>
      </c>
      <c r="D212" s="23" t="str">
        <f t="shared" si="32"/>
        <v/>
      </c>
      <c r="E212" s="24">
        <f t="shared" si="37"/>
        <v>42181</v>
      </c>
      <c r="F212" s="25" t="str">
        <f t="shared" si="33"/>
        <v>V</v>
      </c>
      <c r="G212" s="26" t="str">
        <f t="shared" si="34"/>
        <v>N</v>
      </c>
      <c r="H212" s="26" t="str">
        <f t="shared" si="38"/>
        <v/>
      </c>
      <c r="I212" s="26" t="str">
        <f t="shared" si="35"/>
        <v/>
      </c>
      <c r="J212" s="40" t="str">
        <f t="shared" si="39"/>
        <v/>
      </c>
      <c r="K212" s="26" t="str">
        <f t="shared" si="40"/>
        <v>non</v>
      </c>
      <c r="M212" s="2"/>
      <c r="S212" s="2"/>
      <c r="V212" s="2"/>
    </row>
    <row r="213" spans="2:22" x14ac:dyDescent="0.3">
      <c r="B213" s="22">
        <f t="shared" si="36"/>
        <v>42182</v>
      </c>
      <c r="C213" s="23">
        <f t="shared" si="31"/>
        <v>26</v>
      </c>
      <c r="D213" s="23" t="str">
        <f t="shared" si="32"/>
        <v/>
      </c>
      <c r="E213" s="24">
        <f t="shared" si="37"/>
        <v>42182</v>
      </c>
      <c r="F213" s="25" t="str">
        <f t="shared" si="33"/>
        <v>S</v>
      </c>
      <c r="G213" s="26" t="str">
        <f t="shared" si="34"/>
        <v>W</v>
      </c>
      <c r="H213" s="26" t="str">
        <f t="shared" si="38"/>
        <v>WE</v>
      </c>
      <c r="I213" s="26" t="str">
        <f t="shared" si="35"/>
        <v/>
      </c>
      <c r="J213" s="40" t="str">
        <f t="shared" si="39"/>
        <v/>
      </c>
      <c r="K213" s="26" t="str">
        <f t="shared" si="40"/>
        <v>oui</v>
      </c>
      <c r="M213" s="2"/>
      <c r="S213" s="2"/>
      <c r="V213" s="2"/>
    </row>
    <row r="214" spans="2:22" x14ac:dyDescent="0.3">
      <c r="B214" s="22">
        <f t="shared" si="36"/>
        <v>42183</v>
      </c>
      <c r="C214" s="23">
        <f t="shared" si="31"/>
        <v>26</v>
      </c>
      <c r="D214" s="23" t="str">
        <f t="shared" si="32"/>
        <v/>
      </c>
      <c r="E214" s="24">
        <f t="shared" si="37"/>
        <v>42183</v>
      </c>
      <c r="F214" s="25" t="str">
        <f t="shared" si="33"/>
        <v>D</v>
      </c>
      <c r="G214" s="26" t="str">
        <f t="shared" si="34"/>
        <v>W</v>
      </c>
      <c r="H214" s="26" t="str">
        <f t="shared" si="38"/>
        <v>WE</v>
      </c>
      <c r="I214" s="26" t="str">
        <f t="shared" si="35"/>
        <v/>
      </c>
      <c r="J214" s="40" t="str">
        <f t="shared" si="39"/>
        <v/>
      </c>
      <c r="K214" s="26" t="str">
        <f t="shared" si="40"/>
        <v>oui</v>
      </c>
      <c r="M214" s="2"/>
      <c r="S214" s="2"/>
      <c r="V214" s="2"/>
    </row>
    <row r="215" spans="2:22" x14ac:dyDescent="0.3">
      <c r="B215" s="22">
        <f t="shared" si="36"/>
        <v>42184</v>
      </c>
      <c r="C215" s="23">
        <f t="shared" si="31"/>
        <v>27</v>
      </c>
      <c r="D215" s="23" t="str">
        <f t="shared" si="32"/>
        <v/>
      </c>
      <c r="E215" s="24">
        <f t="shared" si="37"/>
        <v>42184</v>
      </c>
      <c r="F215" s="25" t="str">
        <f t="shared" si="33"/>
        <v>L</v>
      </c>
      <c r="G215" s="26" t="str">
        <f t="shared" si="34"/>
        <v>N</v>
      </c>
      <c r="H215" s="26" t="str">
        <f t="shared" si="38"/>
        <v/>
      </c>
      <c r="I215" s="26" t="str">
        <f t="shared" si="35"/>
        <v/>
      </c>
      <c r="J215" s="40" t="str">
        <f t="shared" si="39"/>
        <v/>
      </c>
      <c r="K215" s="26" t="str">
        <f t="shared" si="40"/>
        <v>non</v>
      </c>
      <c r="M215" s="2"/>
      <c r="S215" s="2"/>
      <c r="V215" s="2"/>
    </row>
    <row r="216" spans="2:22" x14ac:dyDescent="0.3">
      <c r="B216" s="22">
        <f t="shared" si="36"/>
        <v>42185</v>
      </c>
      <c r="C216" s="23">
        <f t="shared" si="31"/>
        <v>27</v>
      </c>
      <c r="D216" s="23" t="str">
        <f t="shared" si="32"/>
        <v/>
      </c>
      <c r="E216" s="24">
        <f t="shared" si="37"/>
        <v>42185</v>
      </c>
      <c r="F216" s="25" t="str">
        <f t="shared" si="33"/>
        <v>M</v>
      </c>
      <c r="G216" s="26" t="str">
        <f t="shared" si="34"/>
        <v>N</v>
      </c>
      <c r="H216" s="26" t="str">
        <f t="shared" si="38"/>
        <v/>
      </c>
      <c r="I216" s="26" t="str">
        <f t="shared" si="35"/>
        <v/>
      </c>
      <c r="J216" s="40" t="str">
        <f t="shared" si="39"/>
        <v/>
      </c>
      <c r="K216" s="26" t="str">
        <f t="shared" si="40"/>
        <v>non</v>
      </c>
      <c r="M216" s="2"/>
      <c r="S216" s="2"/>
      <c r="V216" s="2"/>
    </row>
    <row r="217" spans="2:22" x14ac:dyDescent="0.3">
      <c r="B217" s="22">
        <f t="shared" si="36"/>
        <v>42186</v>
      </c>
      <c r="C217" s="23">
        <f t="shared" si="31"/>
        <v>27</v>
      </c>
      <c r="D217" s="23" t="str">
        <f t="shared" si="32"/>
        <v/>
      </c>
      <c r="E217" s="24">
        <f t="shared" si="37"/>
        <v>42186</v>
      </c>
      <c r="F217" s="25" t="str">
        <f t="shared" si="33"/>
        <v>M</v>
      </c>
      <c r="G217" s="26" t="str">
        <f t="shared" si="34"/>
        <v>N</v>
      </c>
      <c r="H217" s="26" t="str">
        <f t="shared" si="38"/>
        <v/>
      </c>
      <c r="I217" s="26" t="str">
        <f t="shared" si="35"/>
        <v/>
      </c>
      <c r="J217" s="40" t="str">
        <f t="shared" si="39"/>
        <v/>
      </c>
      <c r="K217" s="26" t="str">
        <f t="shared" si="40"/>
        <v>non</v>
      </c>
      <c r="M217" s="2"/>
      <c r="S217" s="2"/>
      <c r="V217" s="2"/>
    </row>
    <row r="218" spans="2:22" x14ac:dyDescent="0.3">
      <c r="B218" s="22">
        <f t="shared" si="36"/>
        <v>42187</v>
      </c>
      <c r="C218" s="23">
        <f t="shared" si="31"/>
        <v>27</v>
      </c>
      <c r="D218" s="23" t="str">
        <f t="shared" si="32"/>
        <v/>
      </c>
      <c r="E218" s="24">
        <f t="shared" si="37"/>
        <v>42187</v>
      </c>
      <c r="F218" s="25" t="str">
        <f t="shared" si="33"/>
        <v>J</v>
      </c>
      <c r="G218" s="26" t="str">
        <f t="shared" si="34"/>
        <v>N</v>
      </c>
      <c r="H218" s="26" t="str">
        <f t="shared" si="38"/>
        <v/>
      </c>
      <c r="I218" s="26" t="str">
        <f t="shared" si="35"/>
        <v/>
      </c>
      <c r="J218" s="40" t="str">
        <f t="shared" si="39"/>
        <v/>
      </c>
      <c r="K218" s="26" t="str">
        <f t="shared" si="40"/>
        <v>non</v>
      </c>
      <c r="M218" s="2"/>
      <c r="S218" s="2"/>
      <c r="V218" s="2"/>
    </row>
    <row r="219" spans="2:22" x14ac:dyDescent="0.3">
      <c r="B219" s="22">
        <f t="shared" si="36"/>
        <v>42188</v>
      </c>
      <c r="C219" s="23">
        <f t="shared" si="31"/>
        <v>27</v>
      </c>
      <c r="D219" s="23" t="str">
        <f t="shared" si="32"/>
        <v/>
      </c>
      <c r="E219" s="24">
        <f t="shared" si="37"/>
        <v>42188</v>
      </c>
      <c r="F219" s="25" t="str">
        <f t="shared" si="33"/>
        <v>V</v>
      </c>
      <c r="G219" s="26" t="str">
        <f t="shared" si="34"/>
        <v>N</v>
      </c>
      <c r="H219" s="26" t="str">
        <f t="shared" si="38"/>
        <v/>
      </c>
      <c r="I219" s="26" t="str">
        <f t="shared" si="35"/>
        <v/>
      </c>
      <c r="J219" s="40" t="str">
        <f t="shared" si="39"/>
        <v/>
      </c>
      <c r="K219" s="26" t="str">
        <f t="shared" si="40"/>
        <v>non</v>
      </c>
      <c r="M219" s="2"/>
      <c r="S219" s="2"/>
      <c r="V219" s="2"/>
    </row>
    <row r="220" spans="2:22" x14ac:dyDescent="0.3">
      <c r="B220" s="22">
        <f t="shared" si="36"/>
        <v>42189</v>
      </c>
      <c r="C220" s="23">
        <f t="shared" si="31"/>
        <v>27</v>
      </c>
      <c r="D220" s="23" t="str">
        <f t="shared" si="32"/>
        <v/>
      </c>
      <c r="E220" s="24">
        <f t="shared" si="37"/>
        <v>42189</v>
      </c>
      <c r="F220" s="25" t="str">
        <f t="shared" si="33"/>
        <v>S</v>
      </c>
      <c r="G220" s="26" t="str">
        <f t="shared" si="34"/>
        <v>S</v>
      </c>
      <c r="H220" s="26" t="str">
        <f t="shared" si="38"/>
        <v>WE</v>
      </c>
      <c r="I220" s="26" t="str">
        <f t="shared" si="35"/>
        <v/>
      </c>
      <c r="J220" s="40" t="str">
        <f t="shared" si="39"/>
        <v>VS</v>
      </c>
      <c r="K220" s="26" t="str">
        <f t="shared" si="40"/>
        <v>oui</v>
      </c>
      <c r="M220" s="2"/>
      <c r="S220" s="2"/>
      <c r="V220" s="2"/>
    </row>
    <row r="221" spans="2:22" x14ac:dyDescent="0.3">
      <c r="B221" s="22">
        <f t="shared" si="36"/>
        <v>42190</v>
      </c>
      <c r="C221" s="23">
        <f t="shared" si="31"/>
        <v>27</v>
      </c>
      <c r="D221" s="23" t="str">
        <f t="shared" si="32"/>
        <v/>
      </c>
      <c r="E221" s="24">
        <f t="shared" si="37"/>
        <v>42190</v>
      </c>
      <c r="F221" s="25" t="str">
        <f t="shared" si="33"/>
        <v>D</v>
      </c>
      <c r="G221" s="26" t="str">
        <f t="shared" si="34"/>
        <v>S</v>
      </c>
      <c r="H221" s="26" t="str">
        <f t="shared" si="38"/>
        <v>WE</v>
      </c>
      <c r="I221" s="26" t="str">
        <f t="shared" si="35"/>
        <v/>
      </c>
      <c r="J221" s="40" t="str">
        <f t="shared" si="39"/>
        <v>VS</v>
      </c>
      <c r="K221" s="26" t="str">
        <f t="shared" si="40"/>
        <v>oui</v>
      </c>
      <c r="M221" s="2"/>
      <c r="S221" s="2"/>
      <c r="V221" s="2"/>
    </row>
    <row r="222" spans="2:22" x14ac:dyDescent="0.3">
      <c r="B222" s="22">
        <f t="shared" si="36"/>
        <v>42191</v>
      </c>
      <c r="C222" s="23">
        <f t="shared" si="31"/>
        <v>28</v>
      </c>
      <c r="D222" s="23" t="str">
        <f t="shared" si="32"/>
        <v/>
      </c>
      <c r="E222" s="24">
        <f t="shared" si="37"/>
        <v>42191</v>
      </c>
      <c r="F222" s="25" t="str">
        <f t="shared" si="33"/>
        <v>L</v>
      </c>
      <c r="G222" s="26" t="str">
        <f t="shared" si="34"/>
        <v>S</v>
      </c>
      <c r="H222" s="26" t="str">
        <f t="shared" si="38"/>
        <v/>
      </c>
      <c r="I222" s="26" t="str">
        <f t="shared" si="35"/>
        <v/>
      </c>
      <c r="J222" s="40" t="str">
        <f t="shared" si="39"/>
        <v>VS</v>
      </c>
      <c r="K222" s="26" t="str">
        <f t="shared" si="40"/>
        <v>oui</v>
      </c>
      <c r="M222" s="2"/>
      <c r="S222" s="2"/>
      <c r="V222" s="2"/>
    </row>
    <row r="223" spans="2:22" x14ac:dyDescent="0.3">
      <c r="B223" s="22">
        <f t="shared" si="36"/>
        <v>42192</v>
      </c>
      <c r="C223" s="23">
        <f t="shared" si="31"/>
        <v>28</v>
      </c>
      <c r="D223" s="23" t="str">
        <f t="shared" si="32"/>
        <v/>
      </c>
      <c r="E223" s="24">
        <f t="shared" si="37"/>
        <v>42192</v>
      </c>
      <c r="F223" s="25" t="str">
        <f t="shared" si="33"/>
        <v>M</v>
      </c>
      <c r="G223" s="26" t="str">
        <f t="shared" si="34"/>
        <v>S</v>
      </c>
      <c r="H223" s="26" t="str">
        <f t="shared" si="38"/>
        <v/>
      </c>
      <c r="I223" s="26" t="str">
        <f t="shared" si="35"/>
        <v/>
      </c>
      <c r="J223" s="40" t="str">
        <f t="shared" si="39"/>
        <v>VS</v>
      </c>
      <c r="K223" s="26" t="str">
        <f t="shared" si="40"/>
        <v>oui</v>
      </c>
      <c r="M223" s="2"/>
      <c r="S223" s="2"/>
      <c r="V223" s="2"/>
    </row>
    <row r="224" spans="2:22" x14ac:dyDescent="0.3">
      <c r="B224" s="22">
        <f t="shared" si="36"/>
        <v>42193</v>
      </c>
      <c r="C224" s="23">
        <f t="shared" si="31"/>
        <v>28</v>
      </c>
      <c r="D224" s="23" t="str">
        <f t="shared" si="32"/>
        <v/>
      </c>
      <c r="E224" s="24">
        <f t="shared" si="37"/>
        <v>42193</v>
      </c>
      <c r="F224" s="25" t="str">
        <f t="shared" si="33"/>
        <v>M</v>
      </c>
      <c r="G224" s="26" t="str">
        <f t="shared" si="34"/>
        <v>S</v>
      </c>
      <c r="H224" s="26" t="str">
        <f t="shared" si="38"/>
        <v/>
      </c>
      <c r="I224" s="26" t="str">
        <f t="shared" si="35"/>
        <v/>
      </c>
      <c r="J224" s="40" t="str">
        <f t="shared" si="39"/>
        <v>VS</v>
      </c>
      <c r="K224" s="26" t="str">
        <f t="shared" si="40"/>
        <v>oui</v>
      </c>
      <c r="M224" s="2"/>
      <c r="S224" s="2"/>
      <c r="V224" s="2"/>
    </row>
    <row r="225" spans="2:22" x14ac:dyDescent="0.3">
      <c r="B225" s="22">
        <f t="shared" si="36"/>
        <v>42194</v>
      </c>
      <c r="C225" s="23">
        <f t="shared" si="31"/>
        <v>28</v>
      </c>
      <c r="D225" s="23" t="str">
        <f t="shared" si="32"/>
        <v/>
      </c>
      <c r="E225" s="24">
        <f t="shared" si="37"/>
        <v>42194</v>
      </c>
      <c r="F225" s="25" t="str">
        <f t="shared" si="33"/>
        <v>J</v>
      </c>
      <c r="G225" s="26" t="str">
        <f t="shared" si="34"/>
        <v>S</v>
      </c>
      <c r="H225" s="26" t="str">
        <f t="shared" si="38"/>
        <v/>
      </c>
      <c r="I225" s="26" t="str">
        <f t="shared" si="35"/>
        <v/>
      </c>
      <c r="J225" s="40" t="str">
        <f t="shared" si="39"/>
        <v>VS</v>
      </c>
      <c r="K225" s="26" t="str">
        <f t="shared" si="40"/>
        <v>oui</v>
      </c>
      <c r="M225" s="2"/>
      <c r="S225" s="2"/>
      <c r="V225" s="2"/>
    </row>
    <row r="226" spans="2:22" x14ac:dyDescent="0.3">
      <c r="B226" s="22">
        <f t="shared" si="36"/>
        <v>42195</v>
      </c>
      <c r="C226" s="23">
        <f t="shared" si="31"/>
        <v>28</v>
      </c>
      <c r="D226" s="23" t="str">
        <f t="shared" si="32"/>
        <v/>
      </c>
      <c r="E226" s="24">
        <f t="shared" si="37"/>
        <v>42195</v>
      </c>
      <c r="F226" s="25" t="str">
        <f t="shared" si="33"/>
        <v>V</v>
      </c>
      <c r="G226" s="26" t="str">
        <f t="shared" si="34"/>
        <v>S</v>
      </c>
      <c r="H226" s="26" t="str">
        <f t="shared" si="38"/>
        <v/>
      </c>
      <c r="I226" s="26" t="str">
        <f t="shared" si="35"/>
        <v/>
      </c>
      <c r="J226" s="40" t="str">
        <f t="shared" si="39"/>
        <v>VS</v>
      </c>
      <c r="K226" s="26" t="str">
        <f t="shared" si="40"/>
        <v>oui</v>
      </c>
      <c r="M226" s="2"/>
      <c r="S226" s="2"/>
      <c r="V226" s="2"/>
    </row>
    <row r="227" spans="2:22" x14ac:dyDescent="0.3">
      <c r="B227" s="22">
        <f t="shared" si="36"/>
        <v>42196</v>
      </c>
      <c r="C227" s="23">
        <f t="shared" si="31"/>
        <v>28</v>
      </c>
      <c r="D227" s="23" t="str">
        <f t="shared" si="32"/>
        <v/>
      </c>
      <c r="E227" s="24">
        <f t="shared" si="37"/>
        <v>42196</v>
      </c>
      <c r="F227" s="25" t="str">
        <f t="shared" si="33"/>
        <v>S</v>
      </c>
      <c r="G227" s="26" t="str">
        <f t="shared" si="34"/>
        <v>S</v>
      </c>
      <c r="H227" s="26" t="str">
        <f t="shared" si="38"/>
        <v>WE</v>
      </c>
      <c r="I227" s="26" t="str">
        <f t="shared" si="35"/>
        <v/>
      </c>
      <c r="J227" s="40" t="str">
        <f t="shared" si="39"/>
        <v>VS</v>
      </c>
      <c r="K227" s="26" t="str">
        <f t="shared" si="40"/>
        <v>oui</v>
      </c>
      <c r="M227" s="2"/>
      <c r="S227" s="2"/>
      <c r="V227" s="2"/>
    </row>
    <row r="228" spans="2:22" x14ac:dyDescent="0.3">
      <c r="B228" s="22">
        <f t="shared" si="36"/>
        <v>42197</v>
      </c>
      <c r="C228" s="23">
        <f t="shared" si="31"/>
        <v>28</v>
      </c>
      <c r="D228" s="23" t="str">
        <f t="shared" si="32"/>
        <v/>
      </c>
      <c r="E228" s="24">
        <f t="shared" si="37"/>
        <v>42197</v>
      </c>
      <c r="F228" s="25" t="str">
        <f t="shared" si="33"/>
        <v>D</v>
      </c>
      <c r="G228" s="26" t="str">
        <f t="shared" si="34"/>
        <v>S</v>
      </c>
      <c r="H228" s="26" t="str">
        <f t="shared" si="38"/>
        <v>WE</v>
      </c>
      <c r="I228" s="26" t="str">
        <f t="shared" si="35"/>
        <v/>
      </c>
      <c r="J228" s="40" t="str">
        <f t="shared" si="39"/>
        <v>VS</v>
      </c>
      <c r="K228" s="26" t="str">
        <f t="shared" si="40"/>
        <v>oui</v>
      </c>
      <c r="M228" s="2"/>
      <c r="S228" s="2"/>
      <c r="V228" s="2"/>
    </row>
    <row r="229" spans="2:22" x14ac:dyDescent="0.3">
      <c r="B229" s="22">
        <f t="shared" si="36"/>
        <v>42198</v>
      </c>
      <c r="C229" s="23">
        <f t="shared" si="31"/>
        <v>29</v>
      </c>
      <c r="D229" s="23" t="str">
        <f t="shared" si="32"/>
        <v/>
      </c>
      <c r="E229" s="24">
        <f t="shared" si="37"/>
        <v>42198</v>
      </c>
      <c r="F229" s="25" t="str">
        <f t="shared" si="33"/>
        <v>L</v>
      </c>
      <c r="G229" s="26" t="str">
        <f t="shared" si="34"/>
        <v>S</v>
      </c>
      <c r="H229" s="26" t="str">
        <f t="shared" si="38"/>
        <v/>
      </c>
      <c r="I229" s="26" t="str">
        <f t="shared" si="35"/>
        <v/>
      </c>
      <c r="J229" s="40" t="str">
        <f t="shared" si="39"/>
        <v>VS</v>
      </c>
      <c r="K229" s="26" t="str">
        <f t="shared" si="40"/>
        <v>oui</v>
      </c>
      <c r="M229" s="2"/>
      <c r="S229" s="2"/>
      <c r="V229" s="2"/>
    </row>
    <row r="230" spans="2:22" x14ac:dyDescent="0.3">
      <c r="B230" s="22">
        <f t="shared" si="36"/>
        <v>42199</v>
      </c>
      <c r="C230" s="23">
        <f t="shared" si="31"/>
        <v>29</v>
      </c>
      <c r="D230" s="23" t="str">
        <f t="shared" si="32"/>
        <v/>
      </c>
      <c r="E230" s="24">
        <f t="shared" si="37"/>
        <v>42199</v>
      </c>
      <c r="F230" s="25" t="str">
        <f t="shared" si="33"/>
        <v>M</v>
      </c>
      <c r="G230" s="26" t="str">
        <f t="shared" si="34"/>
        <v>S</v>
      </c>
      <c r="H230" s="26" t="str">
        <f t="shared" si="38"/>
        <v/>
      </c>
      <c r="I230" s="26" t="str">
        <f t="shared" si="35"/>
        <v>JF</v>
      </c>
      <c r="J230" s="40" t="str">
        <f t="shared" si="39"/>
        <v>VS</v>
      </c>
      <c r="K230" s="26" t="str">
        <f t="shared" si="40"/>
        <v>oui</v>
      </c>
      <c r="M230" s="2"/>
      <c r="S230" s="2"/>
      <c r="V230" s="2"/>
    </row>
    <row r="231" spans="2:22" x14ac:dyDescent="0.3">
      <c r="B231" s="22">
        <f t="shared" si="36"/>
        <v>42200</v>
      </c>
      <c r="C231" s="23">
        <f t="shared" si="31"/>
        <v>29</v>
      </c>
      <c r="D231" s="23" t="str">
        <f t="shared" si="32"/>
        <v/>
      </c>
      <c r="E231" s="24">
        <f t="shared" si="37"/>
        <v>42200</v>
      </c>
      <c r="F231" s="25" t="str">
        <f t="shared" si="33"/>
        <v>M</v>
      </c>
      <c r="G231" s="26" t="str">
        <f t="shared" si="34"/>
        <v>S</v>
      </c>
      <c r="H231" s="26" t="str">
        <f t="shared" si="38"/>
        <v/>
      </c>
      <c r="I231" s="26" t="str">
        <f t="shared" si="35"/>
        <v/>
      </c>
      <c r="J231" s="40" t="str">
        <f t="shared" si="39"/>
        <v>VS</v>
      </c>
      <c r="K231" s="26" t="str">
        <f t="shared" si="40"/>
        <v>oui</v>
      </c>
      <c r="M231" s="2"/>
      <c r="S231" s="2"/>
      <c r="V231" s="2"/>
    </row>
    <row r="232" spans="2:22" x14ac:dyDescent="0.3">
      <c r="B232" s="22">
        <f t="shared" si="36"/>
        <v>42201</v>
      </c>
      <c r="C232" s="23">
        <f t="shared" si="31"/>
        <v>29</v>
      </c>
      <c r="D232" s="23" t="str">
        <f t="shared" si="32"/>
        <v/>
      </c>
      <c r="E232" s="24">
        <f t="shared" si="37"/>
        <v>42201</v>
      </c>
      <c r="F232" s="25" t="str">
        <f t="shared" si="33"/>
        <v>J</v>
      </c>
      <c r="G232" s="26" t="str">
        <f t="shared" si="34"/>
        <v>S</v>
      </c>
      <c r="H232" s="26" t="str">
        <f t="shared" si="38"/>
        <v/>
      </c>
      <c r="I232" s="26" t="str">
        <f t="shared" si="35"/>
        <v/>
      </c>
      <c r="J232" s="40" t="str">
        <f t="shared" si="39"/>
        <v>VS</v>
      </c>
      <c r="K232" s="26" t="str">
        <f t="shared" si="40"/>
        <v>oui</v>
      </c>
      <c r="M232" s="2"/>
      <c r="S232" s="2"/>
      <c r="V232" s="2"/>
    </row>
    <row r="233" spans="2:22" x14ac:dyDescent="0.3">
      <c r="B233" s="22">
        <f t="shared" si="36"/>
        <v>42202</v>
      </c>
      <c r="C233" s="23">
        <f t="shared" si="31"/>
        <v>29</v>
      </c>
      <c r="D233" s="23" t="str">
        <f t="shared" si="32"/>
        <v/>
      </c>
      <c r="E233" s="24">
        <f t="shared" si="37"/>
        <v>42202</v>
      </c>
      <c r="F233" s="25" t="str">
        <f t="shared" si="33"/>
        <v>V</v>
      </c>
      <c r="G233" s="26" t="str">
        <f t="shared" si="34"/>
        <v>S</v>
      </c>
      <c r="H233" s="26" t="str">
        <f t="shared" si="38"/>
        <v/>
      </c>
      <c r="I233" s="26" t="str">
        <f t="shared" si="35"/>
        <v/>
      </c>
      <c r="J233" s="40" t="str">
        <f t="shared" si="39"/>
        <v>VS</v>
      </c>
      <c r="K233" s="26" t="str">
        <f t="shared" si="40"/>
        <v>oui</v>
      </c>
      <c r="M233" s="2"/>
      <c r="S233" s="2"/>
      <c r="V233" s="2"/>
    </row>
    <row r="234" spans="2:22" x14ac:dyDescent="0.3">
      <c r="B234" s="22">
        <f t="shared" si="36"/>
        <v>42203</v>
      </c>
      <c r="C234" s="23">
        <f t="shared" si="31"/>
        <v>29</v>
      </c>
      <c r="D234" s="23" t="str">
        <f t="shared" si="32"/>
        <v/>
      </c>
      <c r="E234" s="24">
        <f t="shared" si="37"/>
        <v>42203</v>
      </c>
      <c r="F234" s="25" t="str">
        <f t="shared" si="33"/>
        <v>S</v>
      </c>
      <c r="G234" s="26" t="str">
        <f t="shared" si="34"/>
        <v>S</v>
      </c>
      <c r="H234" s="26" t="str">
        <f t="shared" si="38"/>
        <v>WE</v>
      </c>
      <c r="I234" s="26" t="str">
        <f t="shared" si="35"/>
        <v/>
      </c>
      <c r="J234" s="40" t="str">
        <f t="shared" si="39"/>
        <v>VS</v>
      </c>
      <c r="K234" s="26" t="str">
        <f t="shared" si="40"/>
        <v>oui</v>
      </c>
      <c r="M234" s="2"/>
      <c r="S234" s="2"/>
      <c r="V234" s="2"/>
    </row>
    <row r="235" spans="2:22" x14ac:dyDescent="0.3">
      <c r="B235" s="22">
        <f t="shared" si="36"/>
        <v>42204</v>
      </c>
      <c r="C235" s="23">
        <f t="shared" si="31"/>
        <v>29</v>
      </c>
      <c r="D235" s="23" t="str">
        <f t="shared" si="32"/>
        <v/>
      </c>
      <c r="E235" s="24">
        <f t="shared" si="37"/>
        <v>42204</v>
      </c>
      <c r="F235" s="25" t="str">
        <f t="shared" si="33"/>
        <v>D</v>
      </c>
      <c r="G235" s="26" t="str">
        <f t="shared" si="34"/>
        <v>S</v>
      </c>
      <c r="H235" s="26" t="str">
        <f t="shared" si="38"/>
        <v>WE</v>
      </c>
      <c r="I235" s="26" t="str">
        <f t="shared" si="35"/>
        <v/>
      </c>
      <c r="J235" s="40" t="str">
        <f t="shared" si="39"/>
        <v>VS</v>
      </c>
      <c r="K235" s="26" t="str">
        <f t="shared" si="40"/>
        <v>oui</v>
      </c>
      <c r="M235" s="2"/>
      <c r="S235" s="2"/>
      <c r="V235" s="2"/>
    </row>
    <row r="236" spans="2:22" x14ac:dyDescent="0.3">
      <c r="B236" s="22">
        <f t="shared" si="36"/>
        <v>42205</v>
      </c>
      <c r="C236" s="23">
        <f t="shared" si="31"/>
        <v>30</v>
      </c>
      <c r="D236" s="23" t="str">
        <f t="shared" si="32"/>
        <v/>
      </c>
      <c r="E236" s="24">
        <f t="shared" si="37"/>
        <v>42205</v>
      </c>
      <c r="F236" s="25" t="str">
        <f t="shared" si="33"/>
        <v>L</v>
      </c>
      <c r="G236" s="26" t="str">
        <f t="shared" si="34"/>
        <v>S</v>
      </c>
      <c r="H236" s="26" t="str">
        <f t="shared" si="38"/>
        <v/>
      </c>
      <c r="I236" s="26" t="str">
        <f t="shared" si="35"/>
        <v/>
      </c>
      <c r="J236" s="40" t="str">
        <f t="shared" si="39"/>
        <v>VS</v>
      </c>
      <c r="K236" s="26" t="str">
        <f t="shared" si="40"/>
        <v>oui</v>
      </c>
      <c r="M236" s="2"/>
      <c r="S236" s="2"/>
      <c r="V236" s="2"/>
    </row>
    <row r="237" spans="2:22" x14ac:dyDescent="0.3">
      <c r="B237" s="22">
        <f t="shared" si="36"/>
        <v>42206</v>
      </c>
      <c r="C237" s="23">
        <f t="shared" si="31"/>
        <v>30</v>
      </c>
      <c r="D237" s="23" t="str">
        <f t="shared" si="32"/>
        <v/>
      </c>
      <c r="E237" s="24">
        <f t="shared" si="37"/>
        <v>42206</v>
      </c>
      <c r="F237" s="25" t="str">
        <f t="shared" si="33"/>
        <v>M</v>
      </c>
      <c r="G237" s="26" t="str">
        <f t="shared" si="34"/>
        <v>S</v>
      </c>
      <c r="H237" s="26" t="str">
        <f t="shared" si="38"/>
        <v/>
      </c>
      <c r="I237" s="26" t="str">
        <f t="shared" si="35"/>
        <v/>
      </c>
      <c r="J237" s="40" t="str">
        <f t="shared" si="39"/>
        <v>VS</v>
      </c>
      <c r="K237" s="26" t="str">
        <f t="shared" si="40"/>
        <v>oui</v>
      </c>
      <c r="M237" s="2"/>
      <c r="S237" s="2"/>
      <c r="V237" s="2"/>
    </row>
    <row r="238" spans="2:22" x14ac:dyDescent="0.3">
      <c r="B238" s="22">
        <f t="shared" si="36"/>
        <v>42207</v>
      </c>
      <c r="C238" s="23">
        <f t="shared" si="31"/>
        <v>30</v>
      </c>
      <c r="D238" s="23" t="str">
        <f t="shared" si="32"/>
        <v/>
      </c>
      <c r="E238" s="24">
        <f t="shared" si="37"/>
        <v>42207</v>
      </c>
      <c r="F238" s="25" t="str">
        <f t="shared" si="33"/>
        <v>M</v>
      </c>
      <c r="G238" s="26" t="str">
        <f t="shared" si="34"/>
        <v>S</v>
      </c>
      <c r="H238" s="26" t="str">
        <f t="shared" si="38"/>
        <v/>
      </c>
      <c r="I238" s="26" t="str">
        <f t="shared" si="35"/>
        <v/>
      </c>
      <c r="J238" s="40" t="str">
        <f t="shared" si="39"/>
        <v>VS</v>
      </c>
      <c r="K238" s="26" t="str">
        <f t="shared" si="40"/>
        <v>oui</v>
      </c>
      <c r="M238" s="2"/>
      <c r="S238" s="2"/>
      <c r="V238" s="2"/>
    </row>
    <row r="239" spans="2:22" x14ac:dyDescent="0.3">
      <c r="B239" s="22">
        <f t="shared" si="36"/>
        <v>42208</v>
      </c>
      <c r="C239" s="23">
        <f t="shared" si="31"/>
        <v>30</v>
      </c>
      <c r="D239" s="23" t="str">
        <f t="shared" si="32"/>
        <v/>
      </c>
      <c r="E239" s="24">
        <f t="shared" si="37"/>
        <v>42208</v>
      </c>
      <c r="F239" s="25" t="str">
        <f t="shared" si="33"/>
        <v>J</v>
      </c>
      <c r="G239" s="26" t="str">
        <f t="shared" si="34"/>
        <v>S</v>
      </c>
      <c r="H239" s="26" t="str">
        <f t="shared" si="38"/>
        <v/>
      </c>
      <c r="I239" s="26" t="str">
        <f t="shared" si="35"/>
        <v/>
      </c>
      <c r="J239" s="40" t="str">
        <f t="shared" si="39"/>
        <v>VS</v>
      </c>
      <c r="K239" s="26" t="str">
        <f t="shared" si="40"/>
        <v>oui</v>
      </c>
      <c r="M239" s="2"/>
      <c r="S239" s="2"/>
      <c r="V239" s="2"/>
    </row>
    <row r="240" spans="2:22" x14ac:dyDescent="0.3">
      <c r="B240" s="22">
        <f t="shared" si="36"/>
        <v>42209</v>
      </c>
      <c r="C240" s="23">
        <f t="shared" si="31"/>
        <v>30</v>
      </c>
      <c r="D240" s="23" t="str">
        <f t="shared" si="32"/>
        <v/>
      </c>
      <c r="E240" s="24">
        <f t="shared" si="37"/>
        <v>42209</v>
      </c>
      <c r="F240" s="25" t="str">
        <f t="shared" si="33"/>
        <v>V</v>
      </c>
      <c r="G240" s="26" t="str">
        <f t="shared" si="34"/>
        <v>S</v>
      </c>
      <c r="H240" s="26" t="str">
        <f t="shared" si="38"/>
        <v/>
      </c>
      <c r="I240" s="26" t="str">
        <f t="shared" si="35"/>
        <v/>
      </c>
      <c r="J240" s="40" t="str">
        <f t="shared" si="39"/>
        <v>VS</v>
      </c>
      <c r="K240" s="26" t="str">
        <f t="shared" si="40"/>
        <v>oui</v>
      </c>
      <c r="M240" s="2"/>
      <c r="S240" s="2"/>
      <c r="V240" s="2"/>
    </row>
    <row r="241" spans="2:22" x14ac:dyDescent="0.3">
      <c r="B241" s="22">
        <f t="shared" si="36"/>
        <v>42210</v>
      </c>
      <c r="C241" s="23">
        <f t="shared" si="31"/>
        <v>30</v>
      </c>
      <c r="D241" s="23" t="str">
        <f t="shared" si="32"/>
        <v/>
      </c>
      <c r="E241" s="24">
        <f t="shared" si="37"/>
        <v>42210</v>
      </c>
      <c r="F241" s="25" t="str">
        <f t="shared" si="33"/>
        <v>S</v>
      </c>
      <c r="G241" s="26" t="str">
        <f t="shared" si="34"/>
        <v>S</v>
      </c>
      <c r="H241" s="26" t="str">
        <f t="shared" si="38"/>
        <v>WE</v>
      </c>
      <c r="I241" s="26" t="str">
        <f t="shared" si="35"/>
        <v/>
      </c>
      <c r="J241" s="40" t="str">
        <f t="shared" si="39"/>
        <v>VS</v>
      </c>
      <c r="K241" s="26" t="str">
        <f t="shared" si="40"/>
        <v>oui</v>
      </c>
      <c r="M241" s="2"/>
      <c r="S241" s="2"/>
      <c r="V241" s="2"/>
    </row>
    <row r="242" spans="2:22" x14ac:dyDescent="0.3">
      <c r="B242" s="22">
        <f t="shared" si="36"/>
        <v>42211</v>
      </c>
      <c r="C242" s="23">
        <f t="shared" si="31"/>
        <v>30</v>
      </c>
      <c r="D242" s="23" t="str">
        <f t="shared" si="32"/>
        <v/>
      </c>
      <c r="E242" s="24">
        <f t="shared" si="37"/>
        <v>42211</v>
      </c>
      <c r="F242" s="25" t="str">
        <f t="shared" si="33"/>
        <v>D</v>
      </c>
      <c r="G242" s="26" t="str">
        <f t="shared" si="34"/>
        <v>S</v>
      </c>
      <c r="H242" s="26" t="str">
        <f t="shared" si="38"/>
        <v>WE</v>
      </c>
      <c r="I242" s="26" t="str">
        <f t="shared" si="35"/>
        <v/>
      </c>
      <c r="J242" s="40" t="str">
        <f t="shared" si="39"/>
        <v>VS</v>
      </c>
      <c r="K242" s="26" t="str">
        <f t="shared" si="40"/>
        <v>oui</v>
      </c>
      <c r="M242" s="2"/>
      <c r="S242" s="2"/>
      <c r="V242" s="2"/>
    </row>
    <row r="243" spans="2:22" x14ac:dyDescent="0.3">
      <c r="B243" s="22">
        <f t="shared" si="36"/>
        <v>42212</v>
      </c>
      <c r="C243" s="23">
        <f t="shared" si="31"/>
        <v>31</v>
      </c>
      <c r="D243" s="23" t="str">
        <f t="shared" si="32"/>
        <v/>
      </c>
      <c r="E243" s="24">
        <f t="shared" si="37"/>
        <v>42212</v>
      </c>
      <c r="F243" s="25" t="str">
        <f t="shared" si="33"/>
        <v>L</v>
      </c>
      <c r="G243" s="26" t="str">
        <f t="shared" si="34"/>
        <v>S</v>
      </c>
      <c r="H243" s="26" t="str">
        <f t="shared" si="38"/>
        <v/>
      </c>
      <c r="I243" s="26" t="str">
        <f t="shared" si="35"/>
        <v/>
      </c>
      <c r="J243" s="40" t="str">
        <f t="shared" si="39"/>
        <v>VS</v>
      </c>
      <c r="K243" s="26" t="str">
        <f t="shared" si="40"/>
        <v>oui</v>
      </c>
      <c r="M243" s="2"/>
      <c r="S243" s="2"/>
      <c r="V243" s="2"/>
    </row>
    <row r="244" spans="2:22" x14ac:dyDescent="0.3">
      <c r="B244" s="22">
        <f t="shared" si="36"/>
        <v>42213</v>
      </c>
      <c r="C244" s="23">
        <f t="shared" si="31"/>
        <v>31</v>
      </c>
      <c r="D244" s="23" t="str">
        <f t="shared" si="32"/>
        <v/>
      </c>
      <c r="E244" s="24">
        <f t="shared" si="37"/>
        <v>42213</v>
      </c>
      <c r="F244" s="25" t="str">
        <f t="shared" si="33"/>
        <v>M</v>
      </c>
      <c r="G244" s="26" t="str">
        <f t="shared" si="34"/>
        <v>S</v>
      </c>
      <c r="H244" s="26" t="str">
        <f t="shared" si="38"/>
        <v/>
      </c>
      <c r="I244" s="26" t="str">
        <f t="shared" si="35"/>
        <v/>
      </c>
      <c r="J244" s="40" t="str">
        <f t="shared" si="39"/>
        <v>VS</v>
      </c>
      <c r="K244" s="26" t="str">
        <f t="shared" si="40"/>
        <v>oui</v>
      </c>
      <c r="M244" s="2"/>
      <c r="S244" s="2"/>
      <c r="V244" s="2"/>
    </row>
    <row r="245" spans="2:22" x14ac:dyDescent="0.3">
      <c r="B245" s="22">
        <f t="shared" si="36"/>
        <v>42214</v>
      </c>
      <c r="C245" s="23">
        <f t="shared" si="31"/>
        <v>31</v>
      </c>
      <c r="D245" s="23" t="str">
        <f t="shared" si="32"/>
        <v/>
      </c>
      <c r="E245" s="24">
        <f t="shared" si="37"/>
        <v>42214</v>
      </c>
      <c r="F245" s="25" t="str">
        <f t="shared" si="33"/>
        <v>M</v>
      </c>
      <c r="G245" s="26" t="str">
        <f t="shared" si="34"/>
        <v>S</v>
      </c>
      <c r="H245" s="26" t="str">
        <f t="shared" si="38"/>
        <v/>
      </c>
      <c r="I245" s="26" t="str">
        <f t="shared" si="35"/>
        <v/>
      </c>
      <c r="J245" s="40" t="str">
        <f t="shared" si="39"/>
        <v>VS</v>
      </c>
      <c r="K245" s="26" t="str">
        <f t="shared" si="40"/>
        <v>oui</v>
      </c>
      <c r="M245" s="2"/>
      <c r="S245" s="2"/>
      <c r="V245" s="2"/>
    </row>
    <row r="246" spans="2:22" x14ac:dyDescent="0.3">
      <c r="B246" s="22">
        <f t="shared" si="36"/>
        <v>42215</v>
      </c>
      <c r="C246" s="23">
        <f t="shared" si="31"/>
        <v>31</v>
      </c>
      <c r="D246" s="23" t="str">
        <f t="shared" si="32"/>
        <v/>
      </c>
      <c r="E246" s="24">
        <f t="shared" si="37"/>
        <v>42215</v>
      </c>
      <c r="F246" s="25" t="str">
        <f t="shared" si="33"/>
        <v>J</v>
      </c>
      <c r="G246" s="26" t="str">
        <f t="shared" si="34"/>
        <v>S</v>
      </c>
      <c r="H246" s="26" t="str">
        <f t="shared" si="38"/>
        <v/>
      </c>
      <c r="I246" s="26" t="str">
        <f t="shared" si="35"/>
        <v/>
      </c>
      <c r="J246" s="40" t="str">
        <f t="shared" si="39"/>
        <v>VS</v>
      </c>
      <c r="K246" s="26" t="str">
        <f t="shared" si="40"/>
        <v>oui</v>
      </c>
      <c r="M246" s="2"/>
      <c r="S246" s="2"/>
      <c r="V246" s="2"/>
    </row>
    <row r="247" spans="2:22" x14ac:dyDescent="0.3">
      <c r="B247" s="22">
        <f t="shared" si="36"/>
        <v>42216</v>
      </c>
      <c r="C247" s="23">
        <f t="shared" si="31"/>
        <v>31</v>
      </c>
      <c r="D247" s="23" t="str">
        <f t="shared" si="32"/>
        <v/>
      </c>
      <c r="E247" s="24">
        <f t="shared" si="37"/>
        <v>42216</v>
      </c>
      <c r="F247" s="25" t="str">
        <f t="shared" si="33"/>
        <v>V</v>
      </c>
      <c r="G247" s="26" t="str">
        <f t="shared" si="34"/>
        <v>S</v>
      </c>
      <c r="H247" s="26" t="str">
        <f t="shared" si="38"/>
        <v/>
      </c>
      <c r="I247" s="26" t="str">
        <f t="shared" si="35"/>
        <v/>
      </c>
      <c r="J247" s="40" t="str">
        <f t="shared" si="39"/>
        <v>VS</v>
      </c>
      <c r="K247" s="26" t="str">
        <f t="shared" si="40"/>
        <v>oui</v>
      </c>
      <c r="M247" s="2"/>
      <c r="S247" s="2"/>
      <c r="V247" s="2"/>
    </row>
    <row r="248" spans="2:22" x14ac:dyDescent="0.3">
      <c r="B248" s="22">
        <f t="shared" si="36"/>
        <v>42217</v>
      </c>
      <c r="C248" s="23">
        <f t="shared" si="31"/>
        <v>31</v>
      </c>
      <c r="D248" s="23" t="str">
        <f t="shared" si="32"/>
        <v/>
      </c>
      <c r="E248" s="24">
        <f t="shared" si="37"/>
        <v>42217</v>
      </c>
      <c r="F248" s="25" t="str">
        <f t="shared" si="33"/>
        <v>S</v>
      </c>
      <c r="G248" s="26" t="str">
        <f t="shared" si="34"/>
        <v>S</v>
      </c>
      <c r="H248" s="26" t="str">
        <f t="shared" si="38"/>
        <v>WE</v>
      </c>
      <c r="I248" s="26" t="str">
        <f t="shared" si="35"/>
        <v/>
      </c>
      <c r="J248" s="40" t="str">
        <f t="shared" si="39"/>
        <v>VS</v>
      </c>
      <c r="K248" s="26" t="str">
        <f t="shared" si="40"/>
        <v>oui</v>
      </c>
      <c r="M248" s="2"/>
      <c r="S248" s="2"/>
      <c r="V248" s="2"/>
    </row>
    <row r="249" spans="2:22" x14ac:dyDescent="0.3">
      <c r="B249" s="22">
        <f t="shared" si="36"/>
        <v>42218</v>
      </c>
      <c r="C249" s="23">
        <f t="shared" si="31"/>
        <v>31</v>
      </c>
      <c r="D249" s="23" t="str">
        <f t="shared" si="32"/>
        <v/>
      </c>
      <c r="E249" s="24">
        <f t="shared" si="37"/>
        <v>42218</v>
      </c>
      <c r="F249" s="25" t="str">
        <f t="shared" si="33"/>
        <v>D</v>
      </c>
      <c r="G249" s="26" t="str">
        <f t="shared" si="34"/>
        <v>S</v>
      </c>
      <c r="H249" s="26" t="str">
        <f t="shared" si="38"/>
        <v>WE</v>
      </c>
      <c r="I249" s="26" t="str">
        <f t="shared" si="35"/>
        <v/>
      </c>
      <c r="J249" s="40" t="str">
        <f t="shared" si="39"/>
        <v>VS</v>
      </c>
      <c r="K249" s="26" t="str">
        <f t="shared" si="40"/>
        <v>oui</v>
      </c>
      <c r="M249" s="2"/>
      <c r="S249" s="2"/>
      <c r="V249" s="2"/>
    </row>
    <row r="250" spans="2:22" x14ac:dyDescent="0.3">
      <c r="B250" s="22">
        <f t="shared" si="36"/>
        <v>42219</v>
      </c>
      <c r="C250" s="23">
        <f t="shared" si="31"/>
        <v>32</v>
      </c>
      <c r="D250" s="23" t="str">
        <f t="shared" si="32"/>
        <v/>
      </c>
      <c r="E250" s="24">
        <f t="shared" si="37"/>
        <v>42219</v>
      </c>
      <c r="F250" s="25" t="str">
        <f t="shared" si="33"/>
        <v>L</v>
      </c>
      <c r="G250" s="26" t="str">
        <f t="shared" si="34"/>
        <v>S</v>
      </c>
      <c r="H250" s="26" t="str">
        <f t="shared" si="38"/>
        <v/>
      </c>
      <c r="I250" s="26" t="str">
        <f t="shared" si="35"/>
        <v/>
      </c>
      <c r="J250" s="40" t="str">
        <f t="shared" si="39"/>
        <v>VS</v>
      </c>
      <c r="K250" s="26" t="str">
        <f t="shared" si="40"/>
        <v>oui</v>
      </c>
      <c r="M250" s="2"/>
      <c r="S250" s="2"/>
      <c r="V250" s="2"/>
    </row>
    <row r="251" spans="2:22" x14ac:dyDescent="0.3">
      <c r="B251" s="22">
        <f t="shared" si="36"/>
        <v>42220</v>
      </c>
      <c r="C251" s="23">
        <f t="shared" si="31"/>
        <v>32</v>
      </c>
      <c r="D251" s="23" t="str">
        <f t="shared" si="32"/>
        <v/>
      </c>
      <c r="E251" s="24">
        <f t="shared" si="37"/>
        <v>42220</v>
      </c>
      <c r="F251" s="25" t="str">
        <f t="shared" si="33"/>
        <v>M</v>
      </c>
      <c r="G251" s="26" t="str">
        <f t="shared" si="34"/>
        <v>S</v>
      </c>
      <c r="H251" s="26" t="str">
        <f t="shared" si="38"/>
        <v/>
      </c>
      <c r="I251" s="26" t="str">
        <f t="shared" si="35"/>
        <v/>
      </c>
      <c r="J251" s="40" t="str">
        <f t="shared" si="39"/>
        <v>VS</v>
      </c>
      <c r="K251" s="26" t="str">
        <f t="shared" si="40"/>
        <v>oui</v>
      </c>
      <c r="M251" s="2"/>
      <c r="S251" s="2"/>
      <c r="V251" s="2"/>
    </row>
    <row r="252" spans="2:22" x14ac:dyDescent="0.3">
      <c r="B252" s="22">
        <f t="shared" si="36"/>
        <v>42221</v>
      </c>
      <c r="C252" s="23">
        <f t="shared" si="31"/>
        <v>32</v>
      </c>
      <c r="D252" s="23" t="str">
        <f t="shared" si="32"/>
        <v/>
      </c>
      <c r="E252" s="24">
        <f t="shared" si="37"/>
        <v>42221</v>
      </c>
      <c r="F252" s="25" t="str">
        <f t="shared" si="33"/>
        <v>M</v>
      </c>
      <c r="G252" s="26" t="str">
        <f t="shared" si="34"/>
        <v>S</v>
      </c>
      <c r="H252" s="26" t="str">
        <f t="shared" si="38"/>
        <v/>
      </c>
      <c r="I252" s="26" t="str">
        <f t="shared" si="35"/>
        <v/>
      </c>
      <c r="J252" s="40" t="str">
        <f t="shared" si="39"/>
        <v>VS</v>
      </c>
      <c r="K252" s="26" t="str">
        <f t="shared" si="40"/>
        <v>oui</v>
      </c>
      <c r="M252" s="2"/>
      <c r="S252" s="2"/>
      <c r="V252" s="2"/>
    </row>
    <row r="253" spans="2:22" x14ac:dyDescent="0.3">
      <c r="B253" s="22">
        <f t="shared" si="36"/>
        <v>42222</v>
      </c>
      <c r="C253" s="23">
        <f t="shared" si="31"/>
        <v>32</v>
      </c>
      <c r="D253" s="23" t="str">
        <f t="shared" si="32"/>
        <v/>
      </c>
      <c r="E253" s="24">
        <f t="shared" si="37"/>
        <v>42222</v>
      </c>
      <c r="F253" s="25" t="str">
        <f t="shared" si="33"/>
        <v>J</v>
      </c>
      <c r="G253" s="26" t="str">
        <f t="shared" si="34"/>
        <v>S</v>
      </c>
      <c r="H253" s="26" t="str">
        <f t="shared" si="38"/>
        <v/>
      </c>
      <c r="I253" s="26" t="str">
        <f t="shared" si="35"/>
        <v/>
      </c>
      <c r="J253" s="40" t="str">
        <f t="shared" si="39"/>
        <v>VS</v>
      </c>
      <c r="K253" s="26" t="str">
        <f t="shared" si="40"/>
        <v>oui</v>
      </c>
      <c r="M253" s="2"/>
      <c r="S253" s="2"/>
      <c r="V253" s="2"/>
    </row>
    <row r="254" spans="2:22" x14ac:dyDescent="0.3">
      <c r="B254" s="22">
        <f t="shared" si="36"/>
        <v>42223</v>
      </c>
      <c r="C254" s="23">
        <f t="shared" si="31"/>
        <v>32</v>
      </c>
      <c r="D254" s="23" t="str">
        <f t="shared" si="32"/>
        <v/>
      </c>
      <c r="E254" s="24">
        <f t="shared" si="37"/>
        <v>42223</v>
      </c>
      <c r="F254" s="25" t="str">
        <f t="shared" si="33"/>
        <v>V</v>
      </c>
      <c r="G254" s="26" t="str">
        <f t="shared" si="34"/>
        <v>S</v>
      </c>
      <c r="H254" s="26" t="str">
        <f t="shared" si="38"/>
        <v/>
      </c>
      <c r="I254" s="26" t="str">
        <f t="shared" si="35"/>
        <v/>
      </c>
      <c r="J254" s="40" t="str">
        <f t="shared" si="39"/>
        <v>VS</v>
      </c>
      <c r="K254" s="26" t="str">
        <f t="shared" si="40"/>
        <v>oui</v>
      </c>
      <c r="M254" s="2"/>
      <c r="S254" s="2"/>
      <c r="V254" s="2"/>
    </row>
    <row r="255" spans="2:22" x14ac:dyDescent="0.3">
      <c r="B255" s="22">
        <f t="shared" si="36"/>
        <v>42224</v>
      </c>
      <c r="C255" s="23">
        <f t="shared" si="31"/>
        <v>32</v>
      </c>
      <c r="D255" s="23" t="str">
        <f t="shared" si="32"/>
        <v/>
      </c>
      <c r="E255" s="24">
        <f t="shared" si="37"/>
        <v>42224</v>
      </c>
      <c r="F255" s="25" t="str">
        <f t="shared" si="33"/>
        <v>S</v>
      </c>
      <c r="G255" s="26" t="str">
        <f t="shared" si="34"/>
        <v>S</v>
      </c>
      <c r="H255" s="26" t="str">
        <f t="shared" si="38"/>
        <v>WE</v>
      </c>
      <c r="I255" s="26" t="str">
        <f t="shared" si="35"/>
        <v/>
      </c>
      <c r="J255" s="40" t="str">
        <f t="shared" si="39"/>
        <v>VS</v>
      </c>
      <c r="K255" s="26" t="str">
        <f t="shared" si="40"/>
        <v>oui</v>
      </c>
      <c r="M255" s="2"/>
      <c r="S255" s="2"/>
      <c r="V255" s="2"/>
    </row>
    <row r="256" spans="2:22" x14ac:dyDescent="0.3">
      <c r="B256" s="22">
        <f t="shared" si="36"/>
        <v>42225</v>
      </c>
      <c r="C256" s="23">
        <f t="shared" si="31"/>
        <v>32</v>
      </c>
      <c r="D256" s="23" t="str">
        <f t="shared" si="32"/>
        <v/>
      </c>
      <c r="E256" s="24">
        <f t="shared" si="37"/>
        <v>42225</v>
      </c>
      <c r="F256" s="25" t="str">
        <f t="shared" si="33"/>
        <v>D</v>
      </c>
      <c r="G256" s="26" t="str">
        <f t="shared" si="34"/>
        <v>S</v>
      </c>
      <c r="H256" s="26" t="str">
        <f t="shared" si="38"/>
        <v>WE</v>
      </c>
      <c r="I256" s="26" t="str">
        <f t="shared" si="35"/>
        <v/>
      </c>
      <c r="J256" s="40" t="str">
        <f t="shared" si="39"/>
        <v>VS</v>
      </c>
      <c r="K256" s="26" t="str">
        <f t="shared" si="40"/>
        <v>oui</v>
      </c>
      <c r="M256" s="2"/>
      <c r="S256" s="2"/>
      <c r="V256" s="2"/>
    </row>
    <row r="257" spans="2:22" x14ac:dyDescent="0.3">
      <c r="B257" s="22">
        <f t="shared" si="36"/>
        <v>42226</v>
      </c>
      <c r="C257" s="23">
        <f t="shared" si="31"/>
        <v>33</v>
      </c>
      <c r="D257" s="23" t="str">
        <f t="shared" si="32"/>
        <v/>
      </c>
      <c r="E257" s="24">
        <f t="shared" si="37"/>
        <v>42226</v>
      </c>
      <c r="F257" s="25" t="str">
        <f t="shared" si="33"/>
        <v>L</v>
      </c>
      <c r="G257" s="26" t="str">
        <f t="shared" si="34"/>
        <v>S</v>
      </c>
      <c r="H257" s="26" t="str">
        <f t="shared" si="38"/>
        <v/>
      </c>
      <c r="I257" s="26" t="str">
        <f t="shared" si="35"/>
        <v/>
      </c>
      <c r="J257" s="40" t="str">
        <f t="shared" si="39"/>
        <v>VS</v>
      </c>
      <c r="K257" s="26" t="str">
        <f t="shared" si="40"/>
        <v>oui</v>
      </c>
      <c r="M257" s="2"/>
      <c r="S257" s="2"/>
      <c r="V257" s="2"/>
    </row>
    <row r="258" spans="2:22" x14ac:dyDescent="0.3">
      <c r="B258" s="22">
        <f t="shared" si="36"/>
        <v>42227</v>
      </c>
      <c r="C258" s="23">
        <f t="shared" si="31"/>
        <v>33</v>
      </c>
      <c r="D258" s="23" t="str">
        <f t="shared" si="32"/>
        <v/>
      </c>
      <c r="E258" s="24">
        <f t="shared" si="37"/>
        <v>42227</v>
      </c>
      <c r="F258" s="25" t="str">
        <f t="shared" si="33"/>
        <v>M</v>
      </c>
      <c r="G258" s="26" t="str">
        <f t="shared" si="34"/>
        <v>S</v>
      </c>
      <c r="H258" s="26" t="str">
        <f t="shared" si="38"/>
        <v/>
      </c>
      <c r="I258" s="26" t="str">
        <f t="shared" si="35"/>
        <v/>
      </c>
      <c r="J258" s="40" t="str">
        <f t="shared" si="39"/>
        <v>VS</v>
      </c>
      <c r="K258" s="26" t="str">
        <f t="shared" si="40"/>
        <v>oui</v>
      </c>
      <c r="M258" s="2"/>
      <c r="S258" s="2"/>
      <c r="V258" s="2"/>
    </row>
    <row r="259" spans="2:22" x14ac:dyDescent="0.3">
      <c r="B259" s="22">
        <f t="shared" si="36"/>
        <v>42228</v>
      </c>
      <c r="C259" s="23">
        <f t="shared" si="31"/>
        <v>33</v>
      </c>
      <c r="D259" s="23" t="str">
        <f t="shared" si="32"/>
        <v/>
      </c>
      <c r="E259" s="24">
        <f t="shared" si="37"/>
        <v>42228</v>
      </c>
      <c r="F259" s="25" t="str">
        <f t="shared" si="33"/>
        <v>M</v>
      </c>
      <c r="G259" s="26" t="str">
        <f t="shared" si="34"/>
        <v>S</v>
      </c>
      <c r="H259" s="26" t="str">
        <f t="shared" si="38"/>
        <v/>
      </c>
      <c r="I259" s="26" t="str">
        <f t="shared" si="35"/>
        <v/>
      </c>
      <c r="J259" s="40" t="str">
        <f t="shared" si="39"/>
        <v>VS</v>
      </c>
      <c r="K259" s="26" t="str">
        <f t="shared" si="40"/>
        <v>oui</v>
      </c>
      <c r="M259" s="2"/>
      <c r="S259" s="2"/>
      <c r="V259" s="2"/>
    </row>
    <row r="260" spans="2:22" x14ac:dyDescent="0.3">
      <c r="B260" s="22">
        <f t="shared" si="36"/>
        <v>42229</v>
      </c>
      <c r="C260" s="23">
        <f t="shared" si="31"/>
        <v>33</v>
      </c>
      <c r="D260" s="23" t="str">
        <f t="shared" si="32"/>
        <v/>
      </c>
      <c r="E260" s="24">
        <f t="shared" si="37"/>
        <v>42229</v>
      </c>
      <c r="F260" s="25" t="str">
        <f t="shared" si="33"/>
        <v>J</v>
      </c>
      <c r="G260" s="26" t="str">
        <f t="shared" si="34"/>
        <v>S</v>
      </c>
      <c r="H260" s="26" t="str">
        <f t="shared" si="38"/>
        <v/>
      </c>
      <c r="I260" s="26" t="str">
        <f t="shared" si="35"/>
        <v/>
      </c>
      <c r="J260" s="40" t="str">
        <f t="shared" si="39"/>
        <v>VS</v>
      </c>
      <c r="K260" s="26" t="str">
        <f t="shared" si="40"/>
        <v>oui</v>
      </c>
      <c r="M260" s="2"/>
      <c r="S260" s="2"/>
      <c r="V260" s="2"/>
    </row>
    <row r="261" spans="2:22" x14ac:dyDescent="0.3">
      <c r="B261" s="22">
        <f t="shared" si="36"/>
        <v>42230</v>
      </c>
      <c r="C261" s="23">
        <f t="shared" ref="C261:C324" si="41">WEEKNUM(B261,2)</f>
        <v>33</v>
      </c>
      <c r="D261" s="23" t="str">
        <f t="shared" ref="D261:D324" si="42">IF(ISERROR(VLOOKUP(E261,jfdate,1,TRUE)),"",IF(VLOOKUP(E261,jfdate,1,TRUE)=B261,"F",""))</f>
        <v/>
      </c>
      <c r="E261" s="24">
        <f t="shared" si="37"/>
        <v>42230</v>
      </c>
      <c r="F261" s="25" t="str">
        <f t="shared" ref="F261:F324" si="43">IF(D261="f","f",VLOOKUP(WEEKDAY(E261),jourabbrege,2,FALSE))</f>
        <v>V</v>
      </c>
      <c r="G261" s="26" t="str">
        <f t="shared" ref="G261:G324" si="44">IF(COUNTIFS(U$5:U$18, "&lt;="&amp;E261,V$5:V$18, "&gt;="&amp;E261)&gt;0,"S",IF(WEEKDAY(E261,2)&gt;=6,"W",IF(NOT(ISERROR(MATCH(E261,jfdate,0))),"F","N")))</f>
        <v>S</v>
      </c>
      <c r="H261" s="26" t="str">
        <f t="shared" si="38"/>
        <v/>
      </c>
      <c r="I261" s="26" t="str">
        <f t="shared" ref="I261:I324" si="45">IF(OR(B261=$R$5,B261=Pâques,B261=$R$7,B261=$R$8,B261=$R$9,B261=$R$10,B261=$R$11,B261=$R$12,B261=$R$13,B261=$R$14,B261=$R$15,B261=$R$16,B261=$R$17),"JF","")</f>
        <v/>
      </c>
      <c r="J261" s="40" t="str">
        <f t="shared" si="39"/>
        <v>VS</v>
      </c>
      <c r="K261" s="26" t="str">
        <f t="shared" si="40"/>
        <v>oui</v>
      </c>
      <c r="M261" s="2"/>
      <c r="S261" s="2"/>
      <c r="V261" s="2"/>
    </row>
    <row r="262" spans="2:22" x14ac:dyDescent="0.3">
      <c r="B262" s="22">
        <f t="shared" ref="B262:B325" si="46">+B261+1</f>
        <v>42231</v>
      </c>
      <c r="C262" s="23">
        <f t="shared" si="41"/>
        <v>33</v>
      </c>
      <c r="D262" s="23" t="str">
        <f t="shared" si="42"/>
        <v/>
      </c>
      <c r="E262" s="24">
        <f t="shared" ref="E262:E325" si="47">+E261+1</f>
        <v>42231</v>
      </c>
      <c r="F262" s="25" t="str">
        <f t="shared" si="43"/>
        <v>S</v>
      </c>
      <c r="G262" s="26" t="str">
        <f t="shared" si="44"/>
        <v>S</v>
      </c>
      <c r="H262" s="26" t="str">
        <f t="shared" ref="H262:H325" si="48">IF(OR(F262="S",F262="D"),"WE","")</f>
        <v>WE</v>
      </c>
      <c r="I262" s="26" t="str">
        <f t="shared" si="45"/>
        <v>JF</v>
      </c>
      <c r="J262" s="40" t="str">
        <f t="shared" ref="J262:J325" si="49">IF(AND(B262&gt;=$U$5,B262&lt;=$V$5),"VS",IF(AND(B262&gt;=$U$6,B262&lt;=$V$6),"VS",IF(AND(B262&gt;=$U$7,B262&lt;=$V$7),"VS",IF(AND(B262&gt;=$U$8,B262&lt;=$V$8),"VS",IF(AND(B262&gt;=$U$9,B262&lt;=$V$9),"VS",IF(AND(B262&gt;=$U$10,B262&lt;=$V$10),"VS",""))))))</f>
        <v>VS</v>
      </c>
      <c r="K262" s="26" t="str">
        <f t="shared" ref="K262:K325" si="50">IF(OR(H262="WE",I262="JF",J262="VS"),"oui","non")</f>
        <v>oui</v>
      </c>
      <c r="M262" s="2"/>
      <c r="S262" s="2"/>
      <c r="V262" s="2"/>
    </row>
    <row r="263" spans="2:22" x14ac:dyDescent="0.3">
      <c r="B263" s="22">
        <f t="shared" si="46"/>
        <v>42232</v>
      </c>
      <c r="C263" s="23">
        <f t="shared" si="41"/>
        <v>33</v>
      </c>
      <c r="D263" s="23" t="str">
        <f t="shared" si="42"/>
        <v/>
      </c>
      <c r="E263" s="24">
        <f t="shared" si="47"/>
        <v>42232</v>
      </c>
      <c r="F263" s="25" t="str">
        <f t="shared" si="43"/>
        <v>D</v>
      </c>
      <c r="G263" s="26" t="str">
        <f t="shared" si="44"/>
        <v>S</v>
      </c>
      <c r="H263" s="26" t="str">
        <f t="shared" si="48"/>
        <v>WE</v>
      </c>
      <c r="I263" s="26" t="str">
        <f t="shared" si="45"/>
        <v/>
      </c>
      <c r="J263" s="40" t="str">
        <f t="shared" si="49"/>
        <v>VS</v>
      </c>
      <c r="K263" s="26" t="str">
        <f t="shared" si="50"/>
        <v>oui</v>
      </c>
      <c r="M263" s="2"/>
      <c r="S263" s="2"/>
      <c r="V263" s="2"/>
    </row>
    <row r="264" spans="2:22" x14ac:dyDescent="0.3">
      <c r="B264" s="22">
        <f t="shared" si="46"/>
        <v>42233</v>
      </c>
      <c r="C264" s="23">
        <f t="shared" si="41"/>
        <v>34</v>
      </c>
      <c r="D264" s="23" t="str">
        <f t="shared" si="42"/>
        <v/>
      </c>
      <c r="E264" s="24">
        <f t="shared" si="47"/>
        <v>42233</v>
      </c>
      <c r="F264" s="25" t="str">
        <f t="shared" si="43"/>
        <v>L</v>
      </c>
      <c r="G264" s="26" t="str">
        <f t="shared" si="44"/>
        <v>S</v>
      </c>
      <c r="H264" s="26" t="str">
        <f t="shared" si="48"/>
        <v/>
      </c>
      <c r="I264" s="26" t="str">
        <f t="shared" si="45"/>
        <v/>
      </c>
      <c r="J264" s="40" t="str">
        <f t="shared" si="49"/>
        <v>VS</v>
      </c>
      <c r="K264" s="26" t="str">
        <f t="shared" si="50"/>
        <v>oui</v>
      </c>
      <c r="M264" s="2"/>
      <c r="S264" s="2"/>
      <c r="V264" s="2"/>
    </row>
    <row r="265" spans="2:22" x14ac:dyDescent="0.3">
      <c r="B265" s="22">
        <f t="shared" si="46"/>
        <v>42234</v>
      </c>
      <c r="C265" s="23">
        <f t="shared" si="41"/>
        <v>34</v>
      </c>
      <c r="D265" s="23" t="str">
        <f t="shared" si="42"/>
        <v/>
      </c>
      <c r="E265" s="24">
        <f t="shared" si="47"/>
        <v>42234</v>
      </c>
      <c r="F265" s="25" t="str">
        <f t="shared" si="43"/>
        <v>M</v>
      </c>
      <c r="G265" s="26" t="str">
        <f t="shared" si="44"/>
        <v>S</v>
      </c>
      <c r="H265" s="26" t="str">
        <f t="shared" si="48"/>
        <v/>
      </c>
      <c r="I265" s="26" t="str">
        <f t="shared" si="45"/>
        <v/>
      </c>
      <c r="J265" s="40" t="str">
        <f t="shared" si="49"/>
        <v>VS</v>
      </c>
      <c r="K265" s="26" t="str">
        <f t="shared" si="50"/>
        <v>oui</v>
      </c>
      <c r="M265" s="2"/>
      <c r="S265" s="2"/>
      <c r="V265" s="2"/>
    </row>
    <row r="266" spans="2:22" x14ac:dyDescent="0.3">
      <c r="B266" s="22">
        <f t="shared" si="46"/>
        <v>42235</v>
      </c>
      <c r="C266" s="23">
        <f t="shared" si="41"/>
        <v>34</v>
      </c>
      <c r="D266" s="23" t="str">
        <f t="shared" si="42"/>
        <v/>
      </c>
      <c r="E266" s="24">
        <f t="shared" si="47"/>
        <v>42235</v>
      </c>
      <c r="F266" s="25" t="str">
        <f t="shared" si="43"/>
        <v>M</v>
      </c>
      <c r="G266" s="26" t="str">
        <f t="shared" si="44"/>
        <v>S</v>
      </c>
      <c r="H266" s="26" t="str">
        <f t="shared" si="48"/>
        <v/>
      </c>
      <c r="I266" s="26" t="str">
        <f t="shared" si="45"/>
        <v/>
      </c>
      <c r="J266" s="40" t="str">
        <f t="shared" si="49"/>
        <v>VS</v>
      </c>
      <c r="K266" s="26" t="str">
        <f t="shared" si="50"/>
        <v>oui</v>
      </c>
      <c r="M266" s="2"/>
      <c r="S266" s="2"/>
      <c r="V266" s="2"/>
    </row>
    <row r="267" spans="2:22" x14ac:dyDescent="0.3">
      <c r="B267" s="22">
        <f t="shared" si="46"/>
        <v>42236</v>
      </c>
      <c r="C267" s="23">
        <f t="shared" si="41"/>
        <v>34</v>
      </c>
      <c r="D267" s="23" t="str">
        <f t="shared" si="42"/>
        <v/>
      </c>
      <c r="E267" s="24">
        <f t="shared" si="47"/>
        <v>42236</v>
      </c>
      <c r="F267" s="25" t="str">
        <f t="shared" si="43"/>
        <v>J</v>
      </c>
      <c r="G267" s="26" t="str">
        <f t="shared" si="44"/>
        <v>S</v>
      </c>
      <c r="H267" s="26" t="str">
        <f t="shared" si="48"/>
        <v/>
      </c>
      <c r="I267" s="26" t="str">
        <f t="shared" si="45"/>
        <v/>
      </c>
      <c r="J267" s="40" t="str">
        <f t="shared" si="49"/>
        <v>VS</v>
      </c>
      <c r="K267" s="26" t="str">
        <f t="shared" si="50"/>
        <v>oui</v>
      </c>
      <c r="M267" s="2"/>
      <c r="S267" s="2"/>
      <c r="V267" s="2"/>
    </row>
    <row r="268" spans="2:22" x14ac:dyDescent="0.3">
      <c r="B268" s="22">
        <f t="shared" si="46"/>
        <v>42237</v>
      </c>
      <c r="C268" s="23">
        <f t="shared" si="41"/>
        <v>34</v>
      </c>
      <c r="D268" s="23" t="str">
        <f t="shared" si="42"/>
        <v/>
      </c>
      <c r="E268" s="24">
        <f t="shared" si="47"/>
        <v>42237</v>
      </c>
      <c r="F268" s="25" t="str">
        <f t="shared" si="43"/>
        <v>V</v>
      </c>
      <c r="G268" s="26" t="str">
        <f t="shared" si="44"/>
        <v>S</v>
      </c>
      <c r="H268" s="26" t="str">
        <f t="shared" si="48"/>
        <v/>
      </c>
      <c r="I268" s="26" t="str">
        <f t="shared" si="45"/>
        <v/>
      </c>
      <c r="J268" s="40" t="str">
        <f t="shared" si="49"/>
        <v>VS</v>
      </c>
      <c r="K268" s="26" t="str">
        <f t="shared" si="50"/>
        <v>oui</v>
      </c>
      <c r="M268" s="2"/>
      <c r="S268" s="2"/>
      <c r="V268" s="2"/>
    </row>
    <row r="269" spans="2:22" x14ac:dyDescent="0.3">
      <c r="B269" s="22">
        <f t="shared" si="46"/>
        <v>42238</v>
      </c>
      <c r="C269" s="23">
        <f t="shared" si="41"/>
        <v>34</v>
      </c>
      <c r="D269" s="23" t="str">
        <f t="shared" si="42"/>
        <v/>
      </c>
      <c r="E269" s="24">
        <f t="shared" si="47"/>
        <v>42238</v>
      </c>
      <c r="F269" s="25" t="str">
        <f t="shared" si="43"/>
        <v>S</v>
      </c>
      <c r="G269" s="26" t="str">
        <f t="shared" si="44"/>
        <v>S</v>
      </c>
      <c r="H269" s="26" t="str">
        <f t="shared" si="48"/>
        <v>WE</v>
      </c>
      <c r="I269" s="26" t="str">
        <f t="shared" si="45"/>
        <v/>
      </c>
      <c r="J269" s="40" t="str">
        <f t="shared" si="49"/>
        <v>VS</v>
      </c>
      <c r="K269" s="26" t="str">
        <f t="shared" si="50"/>
        <v>oui</v>
      </c>
      <c r="M269" s="2"/>
      <c r="S269" s="2"/>
      <c r="V269" s="2"/>
    </row>
    <row r="270" spans="2:22" x14ac:dyDescent="0.3">
      <c r="B270" s="22">
        <f t="shared" si="46"/>
        <v>42239</v>
      </c>
      <c r="C270" s="23">
        <f t="shared" si="41"/>
        <v>34</v>
      </c>
      <c r="D270" s="23" t="str">
        <f t="shared" si="42"/>
        <v/>
      </c>
      <c r="E270" s="24">
        <f t="shared" si="47"/>
        <v>42239</v>
      </c>
      <c r="F270" s="25" t="str">
        <f t="shared" si="43"/>
        <v>D</v>
      </c>
      <c r="G270" s="26" t="str">
        <f t="shared" si="44"/>
        <v>S</v>
      </c>
      <c r="H270" s="26" t="str">
        <f t="shared" si="48"/>
        <v>WE</v>
      </c>
      <c r="I270" s="26" t="str">
        <f t="shared" si="45"/>
        <v/>
      </c>
      <c r="J270" s="40" t="str">
        <f t="shared" si="49"/>
        <v>VS</v>
      </c>
      <c r="K270" s="26" t="str">
        <f t="shared" si="50"/>
        <v>oui</v>
      </c>
      <c r="M270" s="2"/>
      <c r="S270" s="2"/>
      <c r="V270" s="2"/>
    </row>
    <row r="271" spans="2:22" x14ac:dyDescent="0.3">
      <c r="B271" s="22">
        <f t="shared" si="46"/>
        <v>42240</v>
      </c>
      <c r="C271" s="23">
        <f t="shared" si="41"/>
        <v>35</v>
      </c>
      <c r="D271" s="23" t="str">
        <f t="shared" si="42"/>
        <v/>
      </c>
      <c r="E271" s="24">
        <f t="shared" si="47"/>
        <v>42240</v>
      </c>
      <c r="F271" s="25" t="str">
        <f t="shared" si="43"/>
        <v>L</v>
      </c>
      <c r="G271" s="26" t="str">
        <f t="shared" si="44"/>
        <v>S</v>
      </c>
      <c r="H271" s="26" t="str">
        <f t="shared" si="48"/>
        <v/>
      </c>
      <c r="I271" s="26" t="str">
        <f t="shared" si="45"/>
        <v/>
      </c>
      <c r="J271" s="40" t="str">
        <f t="shared" si="49"/>
        <v>VS</v>
      </c>
      <c r="K271" s="26" t="str">
        <f t="shared" si="50"/>
        <v>oui</v>
      </c>
      <c r="M271" s="2"/>
      <c r="S271" s="2"/>
      <c r="V271" s="2"/>
    </row>
    <row r="272" spans="2:22" x14ac:dyDescent="0.3">
      <c r="B272" s="22">
        <f t="shared" si="46"/>
        <v>42241</v>
      </c>
      <c r="C272" s="23">
        <f t="shared" si="41"/>
        <v>35</v>
      </c>
      <c r="D272" s="23" t="str">
        <f t="shared" si="42"/>
        <v/>
      </c>
      <c r="E272" s="24">
        <f t="shared" si="47"/>
        <v>42241</v>
      </c>
      <c r="F272" s="25" t="str">
        <f t="shared" si="43"/>
        <v>M</v>
      </c>
      <c r="G272" s="26" t="str">
        <f t="shared" si="44"/>
        <v>S</v>
      </c>
      <c r="H272" s="26" t="str">
        <f t="shared" si="48"/>
        <v/>
      </c>
      <c r="I272" s="26" t="str">
        <f t="shared" si="45"/>
        <v/>
      </c>
      <c r="J272" s="40" t="str">
        <f t="shared" si="49"/>
        <v>VS</v>
      </c>
      <c r="K272" s="26" t="str">
        <f t="shared" si="50"/>
        <v>oui</v>
      </c>
      <c r="M272" s="2"/>
      <c r="S272" s="2"/>
      <c r="V272" s="2"/>
    </row>
    <row r="273" spans="2:22" x14ac:dyDescent="0.3">
      <c r="B273" s="22">
        <f t="shared" si="46"/>
        <v>42242</v>
      </c>
      <c r="C273" s="23">
        <f t="shared" si="41"/>
        <v>35</v>
      </c>
      <c r="D273" s="23" t="str">
        <f t="shared" si="42"/>
        <v/>
      </c>
      <c r="E273" s="24">
        <f t="shared" si="47"/>
        <v>42242</v>
      </c>
      <c r="F273" s="25" t="str">
        <f t="shared" si="43"/>
        <v>M</v>
      </c>
      <c r="G273" s="26" t="str">
        <f t="shared" si="44"/>
        <v>S</v>
      </c>
      <c r="H273" s="26" t="str">
        <f t="shared" si="48"/>
        <v/>
      </c>
      <c r="I273" s="26" t="str">
        <f t="shared" si="45"/>
        <v/>
      </c>
      <c r="J273" s="40" t="str">
        <f t="shared" si="49"/>
        <v>VS</v>
      </c>
      <c r="K273" s="26" t="str">
        <f t="shared" si="50"/>
        <v>oui</v>
      </c>
      <c r="M273" s="2"/>
      <c r="S273" s="2"/>
      <c r="V273" s="2"/>
    </row>
    <row r="274" spans="2:22" x14ac:dyDescent="0.3">
      <c r="B274" s="22">
        <f t="shared" si="46"/>
        <v>42243</v>
      </c>
      <c r="C274" s="23">
        <f t="shared" si="41"/>
        <v>35</v>
      </c>
      <c r="D274" s="23" t="str">
        <f t="shared" si="42"/>
        <v/>
      </c>
      <c r="E274" s="24">
        <f t="shared" si="47"/>
        <v>42243</v>
      </c>
      <c r="F274" s="25" t="str">
        <f t="shared" si="43"/>
        <v>J</v>
      </c>
      <c r="G274" s="26" t="str">
        <f t="shared" si="44"/>
        <v>S</v>
      </c>
      <c r="H274" s="26" t="str">
        <f t="shared" si="48"/>
        <v/>
      </c>
      <c r="I274" s="26" t="str">
        <f t="shared" si="45"/>
        <v/>
      </c>
      <c r="J274" s="40" t="str">
        <f t="shared" si="49"/>
        <v>VS</v>
      </c>
      <c r="K274" s="26" t="str">
        <f t="shared" si="50"/>
        <v>oui</v>
      </c>
      <c r="M274" s="2"/>
      <c r="S274" s="2"/>
      <c r="V274" s="2"/>
    </row>
    <row r="275" spans="2:22" x14ac:dyDescent="0.3">
      <c r="B275" s="22">
        <f t="shared" si="46"/>
        <v>42244</v>
      </c>
      <c r="C275" s="23">
        <f t="shared" si="41"/>
        <v>35</v>
      </c>
      <c r="D275" s="23" t="str">
        <f t="shared" si="42"/>
        <v/>
      </c>
      <c r="E275" s="24">
        <f t="shared" si="47"/>
        <v>42244</v>
      </c>
      <c r="F275" s="25" t="str">
        <f t="shared" si="43"/>
        <v>V</v>
      </c>
      <c r="G275" s="26" t="str">
        <f t="shared" si="44"/>
        <v>S</v>
      </c>
      <c r="H275" s="26" t="str">
        <f t="shared" si="48"/>
        <v/>
      </c>
      <c r="I275" s="26" t="str">
        <f t="shared" si="45"/>
        <v/>
      </c>
      <c r="J275" s="40" t="str">
        <f t="shared" si="49"/>
        <v>VS</v>
      </c>
      <c r="K275" s="26" t="str">
        <f t="shared" si="50"/>
        <v>oui</v>
      </c>
      <c r="M275" s="2"/>
      <c r="S275" s="2"/>
      <c r="V275" s="2"/>
    </row>
    <row r="276" spans="2:22" x14ac:dyDescent="0.3">
      <c r="B276" s="22">
        <f t="shared" si="46"/>
        <v>42245</v>
      </c>
      <c r="C276" s="23">
        <f t="shared" si="41"/>
        <v>35</v>
      </c>
      <c r="D276" s="23" t="str">
        <f t="shared" si="42"/>
        <v/>
      </c>
      <c r="E276" s="24">
        <f t="shared" si="47"/>
        <v>42245</v>
      </c>
      <c r="F276" s="25" t="str">
        <f t="shared" si="43"/>
        <v>S</v>
      </c>
      <c r="G276" s="26" t="str">
        <f t="shared" si="44"/>
        <v>S</v>
      </c>
      <c r="H276" s="26" t="str">
        <f t="shared" si="48"/>
        <v>WE</v>
      </c>
      <c r="I276" s="26" t="str">
        <f t="shared" si="45"/>
        <v/>
      </c>
      <c r="J276" s="40" t="str">
        <f t="shared" si="49"/>
        <v>VS</v>
      </c>
      <c r="K276" s="26" t="str">
        <f t="shared" si="50"/>
        <v>oui</v>
      </c>
      <c r="M276" s="2"/>
      <c r="S276" s="2"/>
      <c r="V276" s="2"/>
    </row>
    <row r="277" spans="2:22" x14ac:dyDescent="0.3">
      <c r="B277" s="22">
        <f t="shared" si="46"/>
        <v>42246</v>
      </c>
      <c r="C277" s="23">
        <f t="shared" si="41"/>
        <v>35</v>
      </c>
      <c r="D277" s="23" t="str">
        <f t="shared" si="42"/>
        <v/>
      </c>
      <c r="E277" s="24">
        <f t="shared" si="47"/>
        <v>42246</v>
      </c>
      <c r="F277" s="25" t="str">
        <f t="shared" si="43"/>
        <v>D</v>
      </c>
      <c r="G277" s="26" t="str">
        <f t="shared" si="44"/>
        <v>S</v>
      </c>
      <c r="H277" s="26" t="str">
        <f t="shared" si="48"/>
        <v>WE</v>
      </c>
      <c r="I277" s="26" t="str">
        <f t="shared" si="45"/>
        <v/>
      </c>
      <c r="J277" s="40" t="str">
        <f t="shared" si="49"/>
        <v>VS</v>
      </c>
      <c r="K277" s="26" t="str">
        <f t="shared" si="50"/>
        <v>oui</v>
      </c>
      <c r="M277" s="2"/>
      <c r="S277" s="2"/>
      <c r="V277" s="2"/>
    </row>
    <row r="278" spans="2:22" x14ac:dyDescent="0.3">
      <c r="B278" s="22">
        <f t="shared" si="46"/>
        <v>42247</v>
      </c>
      <c r="C278" s="23">
        <f t="shared" si="41"/>
        <v>36</v>
      </c>
      <c r="D278" s="23" t="str">
        <f t="shared" si="42"/>
        <v/>
      </c>
      <c r="E278" s="24">
        <f t="shared" si="47"/>
        <v>42247</v>
      </c>
      <c r="F278" s="25" t="str">
        <f t="shared" si="43"/>
        <v>L</v>
      </c>
      <c r="G278" s="26" t="str">
        <f t="shared" si="44"/>
        <v>N</v>
      </c>
      <c r="H278" s="26" t="str">
        <f t="shared" si="48"/>
        <v/>
      </c>
      <c r="I278" s="26" t="str">
        <f t="shared" si="45"/>
        <v/>
      </c>
      <c r="J278" s="40" t="str">
        <f t="shared" si="49"/>
        <v/>
      </c>
      <c r="K278" s="26" t="str">
        <f t="shared" si="50"/>
        <v>non</v>
      </c>
      <c r="M278" s="2"/>
      <c r="S278" s="2"/>
      <c r="V278" s="2"/>
    </row>
    <row r="279" spans="2:22" x14ac:dyDescent="0.3">
      <c r="B279" s="22">
        <f t="shared" si="46"/>
        <v>42248</v>
      </c>
      <c r="C279" s="23">
        <f t="shared" si="41"/>
        <v>36</v>
      </c>
      <c r="D279" s="23" t="str">
        <f t="shared" si="42"/>
        <v/>
      </c>
      <c r="E279" s="24">
        <f t="shared" si="47"/>
        <v>42248</v>
      </c>
      <c r="F279" s="25" t="str">
        <f t="shared" si="43"/>
        <v>M</v>
      </c>
      <c r="G279" s="26" t="str">
        <f t="shared" si="44"/>
        <v>N</v>
      </c>
      <c r="H279" s="26" t="str">
        <f t="shared" si="48"/>
        <v/>
      </c>
      <c r="I279" s="26" t="str">
        <f t="shared" si="45"/>
        <v/>
      </c>
      <c r="J279" s="40" t="str">
        <f t="shared" si="49"/>
        <v/>
      </c>
      <c r="K279" s="26" t="str">
        <f t="shared" si="50"/>
        <v>non</v>
      </c>
      <c r="M279" s="2"/>
      <c r="S279" s="2"/>
      <c r="V279" s="2"/>
    </row>
    <row r="280" spans="2:22" x14ac:dyDescent="0.3">
      <c r="B280" s="22">
        <f t="shared" si="46"/>
        <v>42249</v>
      </c>
      <c r="C280" s="23">
        <f t="shared" si="41"/>
        <v>36</v>
      </c>
      <c r="D280" s="23" t="str">
        <f t="shared" si="42"/>
        <v/>
      </c>
      <c r="E280" s="24">
        <f t="shared" si="47"/>
        <v>42249</v>
      </c>
      <c r="F280" s="25" t="str">
        <f t="shared" si="43"/>
        <v>M</v>
      </c>
      <c r="G280" s="26" t="str">
        <f t="shared" si="44"/>
        <v>N</v>
      </c>
      <c r="H280" s="26" t="str">
        <f t="shared" si="48"/>
        <v/>
      </c>
      <c r="I280" s="26" t="str">
        <f t="shared" si="45"/>
        <v/>
      </c>
      <c r="J280" s="40" t="str">
        <f t="shared" si="49"/>
        <v/>
      </c>
      <c r="K280" s="26" t="str">
        <f t="shared" si="50"/>
        <v>non</v>
      </c>
      <c r="M280" s="2"/>
      <c r="S280" s="2"/>
      <c r="V280" s="2"/>
    </row>
    <row r="281" spans="2:22" x14ac:dyDescent="0.3">
      <c r="B281" s="22">
        <f t="shared" si="46"/>
        <v>42250</v>
      </c>
      <c r="C281" s="23">
        <f t="shared" si="41"/>
        <v>36</v>
      </c>
      <c r="D281" s="23" t="str">
        <f t="shared" si="42"/>
        <v/>
      </c>
      <c r="E281" s="24">
        <f t="shared" si="47"/>
        <v>42250</v>
      </c>
      <c r="F281" s="25" t="str">
        <f t="shared" si="43"/>
        <v>J</v>
      </c>
      <c r="G281" s="26" t="str">
        <f t="shared" si="44"/>
        <v>N</v>
      </c>
      <c r="H281" s="26" t="str">
        <f t="shared" si="48"/>
        <v/>
      </c>
      <c r="I281" s="26" t="str">
        <f t="shared" si="45"/>
        <v/>
      </c>
      <c r="J281" s="40" t="str">
        <f t="shared" si="49"/>
        <v/>
      </c>
      <c r="K281" s="26" t="str">
        <f t="shared" si="50"/>
        <v>non</v>
      </c>
      <c r="M281" s="2"/>
      <c r="S281" s="2"/>
      <c r="V281" s="2"/>
    </row>
    <row r="282" spans="2:22" x14ac:dyDescent="0.3">
      <c r="B282" s="22">
        <f t="shared" si="46"/>
        <v>42251</v>
      </c>
      <c r="C282" s="23">
        <f t="shared" si="41"/>
        <v>36</v>
      </c>
      <c r="D282" s="23" t="str">
        <f t="shared" si="42"/>
        <v/>
      </c>
      <c r="E282" s="24">
        <f t="shared" si="47"/>
        <v>42251</v>
      </c>
      <c r="F282" s="25" t="str">
        <f t="shared" si="43"/>
        <v>V</v>
      </c>
      <c r="G282" s="26" t="str">
        <f t="shared" si="44"/>
        <v>N</v>
      </c>
      <c r="H282" s="26" t="str">
        <f t="shared" si="48"/>
        <v/>
      </c>
      <c r="I282" s="26" t="str">
        <f t="shared" si="45"/>
        <v/>
      </c>
      <c r="J282" s="40" t="str">
        <f t="shared" si="49"/>
        <v/>
      </c>
      <c r="K282" s="26" t="str">
        <f t="shared" si="50"/>
        <v>non</v>
      </c>
      <c r="M282" s="2"/>
      <c r="S282" s="2"/>
      <c r="V282" s="2"/>
    </row>
    <row r="283" spans="2:22" x14ac:dyDescent="0.3">
      <c r="B283" s="22">
        <f t="shared" si="46"/>
        <v>42252</v>
      </c>
      <c r="C283" s="23">
        <f t="shared" si="41"/>
        <v>36</v>
      </c>
      <c r="D283" s="23" t="str">
        <f t="shared" si="42"/>
        <v/>
      </c>
      <c r="E283" s="24">
        <f t="shared" si="47"/>
        <v>42252</v>
      </c>
      <c r="F283" s="25" t="str">
        <f t="shared" si="43"/>
        <v>S</v>
      </c>
      <c r="G283" s="26" t="str">
        <f t="shared" si="44"/>
        <v>W</v>
      </c>
      <c r="H283" s="26" t="str">
        <f t="shared" si="48"/>
        <v>WE</v>
      </c>
      <c r="I283" s="26" t="str">
        <f t="shared" si="45"/>
        <v/>
      </c>
      <c r="J283" s="40" t="str">
        <f t="shared" si="49"/>
        <v/>
      </c>
      <c r="K283" s="26" t="str">
        <f t="shared" si="50"/>
        <v>oui</v>
      </c>
      <c r="M283" s="2"/>
      <c r="S283" s="2"/>
      <c r="V283" s="2"/>
    </row>
    <row r="284" spans="2:22" x14ac:dyDescent="0.3">
      <c r="B284" s="22">
        <f t="shared" si="46"/>
        <v>42253</v>
      </c>
      <c r="C284" s="23">
        <f t="shared" si="41"/>
        <v>36</v>
      </c>
      <c r="D284" s="23" t="str">
        <f t="shared" si="42"/>
        <v/>
      </c>
      <c r="E284" s="24">
        <f t="shared" si="47"/>
        <v>42253</v>
      </c>
      <c r="F284" s="25" t="str">
        <f t="shared" si="43"/>
        <v>D</v>
      </c>
      <c r="G284" s="26" t="str">
        <f t="shared" si="44"/>
        <v>W</v>
      </c>
      <c r="H284" s="26" t="str">
        <f t="shared" si="48"/>
        <v>WE</v>
      </c>
      <c r="I284" s="26" t="str">
        <f t="shared" si="45"/>
        <v/>
      </c>
      <c r="J284" s="40" t="str">
        <f t="shared" si="49"/>
        <v/>
      </c>
      <c r="K284" s="26" t="str">
        <f t="shared" si="50"/>
        <v>oui</v>
      </c>
      <c r="M284" s="2"/>
      <c r="S284" s="2"/>
      <c r="V284" s="2"/>
    </row>
    <row r="285" spans="2:22" x14ac:dyDescent="0.3">
      <c r="B285" s="22">
        <f t="shared" si="46"/>
        <v>42254</v>
      </c>
      <c r="C285" s="23">
        <f t="shared" si="41"/>
        <v>37</v>
      </c>
      <c r="D285" s="23" t="str">
        <f t="shared" si="42"/>
        <v/>
      </c>
      <c r="E285" s="24">
        <f t="shared" si="47"/>
        <v>42254</v>
      </c>
      <c r="F285" s="25" t="str">
        <f t="shared" si="43"/>
        <v>L</v>
      </c>
      <c r="G285" s="26" t="str">
        <f t="shared" si="44"/>
        <v>N</v>
      </c>
      <c r="H285" s="26" t="str">
        <f t="shared" si="48"/>
        <v/>
      </c>
      <c r="I285" s="26" t="str">
        <f t="shared" si="45"/>
        <v/>
      </c>
      <c r="J285" s="40" t="str">
        <f t="shared" si="49"/>
        <v/>
      </c>
      <c r="K285" s="26" t="str">
        <f t="shared" si="50"/>
        <v>non</v>
      </c>
      <c r="M285" s="2"/>
      <c r="S285" s="2"/>
      <c r="V285" s="2"/>
    </row>
    <row r="286" spans="2:22" x14ac:dyDescent="0.3">
      <c r="B286" s="22">
        <f t="shared" si="46"/>
        <v>42255</v>
      </c>
      <c r="C286" s="23">
        <f t="shared" si="41"/>
        <v>37</v>
      </c>
      <c r="D286" s="23" t="str">
        <f t="shared" si="42"/>
        <v/>
      </c>
      <c r="E286" s="24">
        <f t="shared" si="47"/>
        <v>42255</v>
      </c>
      <c r="F286" s="25" t="str">
        <f t="shared" si="43"/>
        <v>M</v>
      </c>
      <c r="G286" s="26" t="str">
        <f t="shared" si="44"/>
        <v>N</v>
      </c>
      <c r="H286" s="26" t="str">
        <f t="shared" si="48"/>
        <v/>
      </c>
      <c r="I286" s="26" t="str">
        <f t="shared" si="45"/>
        <v/>
      </c>
      <c r="J286" s="40" t="str">
        <f t="shared" si="49"/>
        <v/>
      </c>
      <c r="K286" s="26" t="str">
        <f t="shared" si="50"/>
        <v>non</v>
      </c>
      <c r="M286" s="2"/>
      <c r="S286" s="2"/>
      <c r="V286" s="2"/>
    </row>
    <row r="287" spans="2:22" x14ac:dyDescent="0.3">
      <c r="B287" s="22">
        <f t="shared" si="46"/>
        <v>42256</v>
      </c>
      <c r="C287" s="23">
        <f t="shared" si="41"/>
        <v>37</v>
      </c>
      <c r="D287" s="23" t="str">
        <f t="shared" si="42"/>
        <v/>
      </c>
      <c r="E287" s="24">
        <f t="shared" si="47"/>
        <v>42256</v>
      </c>
      <c r="F287" s="25" t="str">
        <f t="shared" si="43"/>
        <v>M</v>
      </c>
      <c r="G287" s="26" t="str">
        <f t="shared" si="44"/>
        <v>N</v>
      </c>
      <c r="H287" s="26" t="str">
        <f t="shared" si="48"/>
        <v/>
      </c>
      <c r="I287" s="26" t="str">
        <f t="shared" si="45"/>
        <v/>
      </c>
      <c r="J287" s="40" t="str">
        <f t="shared" si="49"/>
        <v/>
      </c>
      <c r="K287" s="26" t="str">
        <f t="shared" si="50"/>
        <v>non</v>
      </c>
      <c r="M287" s="2"/>
      <c r="S287" s="2"/>
      <c r="V287" s="2"/>
    </row>
    <row r="288" spans="2:22" x14ac:dyDescent="0.3">
      <c r="B288" s="22">
        <f t="shared" si="46"/>
        <v>42257</v>
      </c>
      <c r="C288" s="23">
        <f t="shared" si="41"/>
        <v>37</v>
      </c>
      <c r="D288" s="23" t="str">
        <f t="shared" si="42"/>
        <v/>
      </c>
      <c r="E288" s="24">
        <f t="shared" si="47"/>
        <v>42257</v>
      </c>
      <c r="F288" s="25" t="str">
        <f t="shared" si="43"/>
        <v>J</v>
      </c>
      <c r="G288" s="26" t="str">
        <f t="shared" si="44"/>
        <v>N</v>
      </c>
      <c r="H288" s="26" t="str">
        <f t="shared" si="48"/>
        <v/>
      </c>
      <c r="I288" s="26" t="str">
        <f t="shared" si="45"/>
        <v/>
      </c>
      <c r="J288" s="40" t="str">
        <f t="shared" si="49"/>
        <v/>
      </c>
      <c r="K288" s="26" t="str">
        <f t="shared" si="50"/>
        <v>non</v>
      </c>
      <c r="M288" s="2"/>
      <c r="S288" s="2"/>
      <c r="V288" s="2"/>
    </row>
    <row r="289" spans="2:22" x14ac:dyDescent="0.3">
      <c r="B289" s="22">
        <f t="shared" si="46"/>
        <v>42258</v>
      </c>
      <c r="C289" s="23">
        <f t="shared" si="41"/>
        <v>37</v>
      </c>
      <c r="D289" s="23" t="str">
        <f t="shared" si="42"/>
        <v/>
      </c>
      <c r="E289" s="24">
        <f t="shared" si="47"/>
        <v>42258</v>
      </c>
      <c r="F289" s="25" t="str">
        <f t="shared" si="43"/>
        <v>V</v>
      </c>
      <c r="G289" s="26" t="str">
        <f t="shared" si="44"/>
        <v>N</v>
      </c>
      <c r="H289" s="26" t="str">
        <f t="shared" si="48"/>
        <v/>
      </c>
      <c r="I289" s="26" t="str">
        <f t="shared" si="45"/>
        <v/>
      </c>
      <c r="J289" s="40" t="str">
        <f t="shared" si="49"/>
        <v/>
      </c>
      <c r="K289" s="26" t="str">
        <f t="shared" si="50"/>
        <v>non</v>
      </c>
      <c r="M289" s="2"/>
      <c r="S289" s="2"/>
      <c r="V289" s="2"/>
    </row>
    <row r="290" spans="2:22" x14ac:dyDescent="0.3">
      <c r="B290" s="22">
        <f t="shared" si="46"/>
        <v>42259</v>
      </c>
      <c r="C290" s="23">
        <f t="shared" si="41"/>
        <v>37</v>
      </c>
      <c r="D290" s="23" t="str">
        <f t="shared" si="42"/>
        <v/>
      </c>
      <c r="E290" s="24">
        <f t="shared" si="47"/>
        <v>42259</v>
      </c>
      <c r="F290" s="25" t="str">
        <f t="shared" si="43"/>
        <v>S</v>
      </c>
      <c r="G290" s="26" t="str">
        <f t="shared" si="44"/>
        <v>W</v>
      </c>
      <c r="H290" s="26" t="str">
        <f t="shared" si="48"/>
        <v>WE</v>
      </c>
      <c r="I290" s="26" t="str">
        <f t="shared" si="45"/>
        <v/>
      </c>
      <c r="J290" s="40" t="str">
        <f t="shared" si="49"/>
        <v/>
      </c>
      <c r="K290" s="26" t="str">
        <f t="shared" si="50"/>
        <v>oui</v>
      </c>
      <c r="M290" s="2"/>
      <c r="S290" s="2"/>
      <c r="V290" s="2"/>
    </row>
    <row r="291" spans="2:22" x14ac:dyDescent="0.3">
      <c r="B291" s="22">
        <f t="shared" si="46"/>
        <v>42260</v>
      </c>
      <c r="C291" s="23">
        <f t="shared" si="41"/>
        <v>37</v>
      </c>
      <c r="D291" s="23" t="str">
        <f t="shared" si="42"/>
        <v/>
      </c>
      <c r="E291" s="24">
        <f t="shared" si="47"/>
        <v>42260</v>
      </c>
      <c r="F291" s="25" t="str">
        <f t="shared" si="43"/>
        <v>D</v>
      </c>
      <c r="G291" s="26" t="str">
        <f t="shared" si="44"/>
        <v>W</v>
      </c>
      <c r="H291" s="26" t="str">
        <f t="shared" si="48"/>
        <v>WE</v>
      </c>
      <c r="I291" s="26" t="str">
        <f t="shared" si="45"/>
        <v/>
      </c>
      <c r="J291" s="40" t="str">
        <f t="shared" si="49"/>
        <v/>
      </c>
      <c r="K291" s="26" t="str">
        <f t="shared" si="50"/>
        <v>oui</v>
      </c>
      <c r="M291" s="2"/>
      <c r="S291" s="2"/>
      <c r="V291" s="2"/>
    </row>
    <row r="292" spans="2:22" x14ac:dyDescent="0.3">
      <c r="B292" s="22">
        <f t="shared" si="46"/>
        <v>42261</v>
      </c>
      <c r="C292" s="23">
        <f t="shared" si="41"/>
        <v>38</v>
      </c>
      <c r="D292" s="23" t="str">
        <f t="shared" si="42"/>
        <v/>
      </c>
      <c r="E292" s="24">
        <f t="shared" si="47"/>
        <v>42261</v>
      </c>
      <c r="F292" s="25" t="str">
        <f t="shared" si="43"/>
        <v>L</v>
      </c>
      <c r="G292" s="26" t="str">
        <f t="shared" si="44"/>
        <v>N</v>
      </c>
      <c r="H292" s="26" t="str">
        <f t="shared" si="48"/>
        <v/>
      </c>
      <c r="I292" s="26" t="str">
        <f t="shared" si="45"/>
        <v/>
      </c>
      <c r="J292" s="40" t="str">
        <f t="shared" si="49"/>
        <v/>
      </c>
      <c r="K292" s="26" t="str">
        <f t="shared" si="50"/>
        <v>non</v>
      </c>
      <c r="M292" s="2"/>
      <c r="S292" s="2"/>
      <c r="V292" s="2"/>
    </row>
    <row r="293" spans="2:22" x14ac:dyDescent="0.3">
      <c r="B293" s="22">
        <f t="shared" si="46"/>
        <v>42262</v>
      </c>
      <c r="C293" s="23">
        <f t="shared" si="41"/>
        <v>38</v>
      </c>
      <c r="D293" s="23" t="str">
        <f t="shared" si="42"/>
        <v/>
      </c>
      <c r="E293" s="24">
        <f t="shared" si="47"/>
        <v>42262</v>
      </c>
      <c r="F293" s="25" t="str">
        <f t="shared" si="43"/>
        <v>M</v>
      </c>
      <c r="G293" s="26" t="str">
        <f t="shared" si="44"/>
        <v>N</v>
      </c>
      <c r="H293" s="26" t="str">
        <f t="shared" si="48"/>
        <v/>
      </c>
      <c r="I293" s="26" t="str">
        <f t="shared" si="45"/>
        <v/>
      </c>
      <c r="J293" s="40" t="str">
        <f t="shared" si="49"/>
        <v/>
      </c>
      <c r="K293" s="26" t="str">
        <f t="shared" si="50"/>
        <v>non</v>
      </c>
      <c r="M293" s="2"/>
      <c r="S293" s="2"/>
      <c r="V293" s="2"/>
    </row>
    <row r="294" spans="2:22" x14ac:dyDescent="0.3">
      <c r="B294" s="22">
        <f t="shared" si="46"/>
        <v>42263</v>
      </c>
      <c r="C294" s="23">
        <f t="shared" si="41"/>
        <v>38</v>
      </c>
      <c r="D294" s="23" t="str">
        <f t="shared" si="42"/>
        <v/>
      </c>
      <c r="E294" s="24">
        <f t="shared" si="47"/>
        <v>42263</v>
      </c>
      <c r="F294" s="25" t="str">
        <f t="shared" si="43"/>
        <v>M</v>
      </c>
      <c r="G294" s="26" t="str">
        <f t="shared" si="44"/>
        <v>N</v>
      </c>
      <c r="H294" s="26" t="str">
        <f t="shared" si="48"/>
        <v/>
      </c>
      <c r="I294" s="26" t="str">
        <f t="shared" si="45"/>
        <v/>
      </c>
      <c r="J294" s="40" t="str">
        <f t="shared" si="49"/>
        <v/>
      </c>
      <c r="K294" s="26" t="str">
        <f t="shared" si="50"/>
        <v>non</v>
      </c>
      <c r="M294" s="2"/>
      <c r="S294" s="2"/>
      <c r="V294" s="2"/>
    </row>
    <row r="295" spans="2:22" x14ac:dyDescent="0.3">
      <c r="B295" s="22">
        <f t="shared" si="46"/>
        <v>42264</v>
      </c>
      <c r="C295" s="23">
        <f t="shared" si="41"/>
        <v>38</v>
      </c>
      <c r="D295" s="23" t="str">
        <f t="shared" si="42"/>
        <v/>
      </c>
      <c r="E295" s="24">
        <f t="shared" si="47"/>
        <v>42264</v>
      </c>
      <c r="F295" s="25" t="str">
        <f t="shared" si="43"/>
        <v>J</v>
      </c>
      <c r="G295" s="26" t="str">
        <f t="shared" si="44"/>
        <v>N</v>
      </c>
      <c r="H295" s="26" t="str">
        <f t="shared" si="48"/>
        <v/>
      </c>
      <c r="I295" s="26" t="str">
        <f t="shared" si="45"/>
        <v/>
      </c>
      <c r="J295" s="40" t="str">
        <f t="shared" si="49"/>
        <v/>
      </c>
      <c r="K295" s="26" t="str">
        <f t="shared" si="50"/>
        <v>non</v>
      </c>
      <c r="M295" s="2"/>
      <c r="S295" s="2"/>
      <c r="V295" s="2"/>
    </row>
    <row r="296" spans="2:22" x14ac:dyDescent="0.3">
      <c r="B296" s="22">
        <f t="shared" si="46"/>
        <v>42265</v>
      </c>
      <c r="C296" s="23">
        <f t="shared" si="41"/>
        <v>38</v>
      </c>
      <c r="D296" s="23" t="str">
        <f t="shared" si="42"/>
        <v/>
      </c>
      <c r="E296" s="24">
        <f t="shared" si="47"/>
        <v>42265</v>
      </c>
      <c r="F296" s="25" t="str">
        <f t="shared" si="43"/>
        <v>V</v>
      </c>
      <c r="G296" s="26" t="str">
        <f t="shared" si="44"/>
        <v>N</v>
      </c>
      <c r="H296" s="26" t="str">
        <f t="shared" si="48"/>
        <v/>
      </c>
      <c r="I296" s="26" t="str">
        <f t="shared" si="45"/>
        <v/>
      </c>
      <c r="J296" s="40" t="str">
        <f t="shared" si="49"/>
        <v/>
      </c>
      <c r="K296" s="26" t="str">
        <f t="shared" si="50"/>
        <v>non</v>
      </c>
      <c r="M296" s="2"/>
      <c r="S296" s="2"/>
      <c r="V296" s="2"/>
    </row>
    <row r="297" spans="2:22" x14ac:dyDescent="0.3">
      <c r="B297" s="22">
        <f t="shared" si="46"/>
        <v>42266</v>
      </c>
      <c r="C297" s="23">
        <f t="shared" si="41"/>
        <v>38</v>
      </c>
      <c r="D297" s="23" t="str">
        <f t="shared" si="42"/>
        <v/>
      </c>
      <c r="E297" s="24">
        <f t="shared" si="47"/>
        <v>42266</v>
      </c>
      <c r="F297" s="25" t="str">
        <f t="shared" si="43"/>
        <v>S</v>
      </c>
      <c r="G297" s="26" t="str">
        <f t="shared" si="44"/>
        <v>W</v>
      </c>
      <c r="H297" s="26" t="str">
        <f t="shared" si="48"/>
        <v>WE</v>
      </c>
      <c r="I297" s="26" t="str">
        <f t="shared" si="45"/>
        <v/>
      </c>
      <c r="J297" s="40" t="str">
        <f t="shared" si="49"/>
        <v/>
      </c>
      <c r="K297" s="26" t="str">
        <f t="shared" si="50"/>
        <v>oui</v>
      </c>
      <c r="M297" s="2"/>
      <c r="S297" s="2"/>
      <c r="V297" s="2"/>
    </row>
    <row r="298" spans="2:22" x14ac:dyDescent="0.3">
      <c r="B298" s="22">
        <f t="shared" si="46"/>
        <v>42267</v>
      </c>
      <c r="C298" s="23">
        <f t="shared" si="41"/>
        <v>38</v>
      </c>
      <c r="D298" s="23" t="str">
        <f t="shared" si="42"/>
        <v/>
      </c>
      <c r="E298" s="24">
        <f t="shared" si="47"/>
        <v>42267</v>
      </c>
      <c r="F298" s="25" t="str">
        <f t="shared" si="43"/>
        <v>D</v>
      </c>
      <c r="G298" s="26" t="str">
        <f t="shared" si="44"/>
        <v>W</v>
      </c>
      <c r="H298" s="26" t="str">
        <f t="shared" si="48"/>
        <v>WE</v>
      </c>
      <c r="I298" s="26" t="str">
        <f t="shared" si="45"/>
        <v/>
      </c>
      <c r="J298" s="40" t="str">
        <f t="shared" si="49"/>
        <v/>
      </c>
      <c r="K298" s="26" t="str">
        <f t="shared" si="50"/>
        <v>oui</v>
      </c>
      <c r="M298" s="2"/>
      <c r="S298" s="2"/>
      <c r="V298" s="2"/>
    </row>
    <row r="299" spans="2:22" x14ac:dyDescent="0.3">
      <c r="B299" s="22">
        <f t="shared" si="46"/>
        <v>42268</v>
      </c>
      <c r="C299" s="23">
        <f t="shared" si="41"/>
        <v>39</v>
      </c>
      <c r="D299" s="23" t="str">
        <f t="shared" si="42"/>
        <v/>
      </c>
      <c r="E299" s="24">
        <f t="shared" si="47"/>
        <v>42268</v>
      </c>
      <c r="F299" s="25" t="str">
        <f t="shared" si="43"/>
        <v>L</v>
      </c>
      <c r="G299" s="26" t="str">
        <f t="shared" si="44"/>
        <v>N</v>
      </c>
      <c r="H299" s="26" t="str">
        <f t="shared" si="48"/>
        <v/>
      </c>
      <c r="I299" s="26" t="str">
        <f t="shared" si="45"/>
        <v/>
      </c>
      <c r="J299" s="40" t="str">
        <f t="shared" si="49"/>
        <v/>
      </c>
      <c r="K299" s="26" t="str">
        <f t="shared" si="50"/>
        <v>non</v>
      </c>
      <c r="M299" s="2"/>
      <c r="S299" s="2"/>
      <c r="V299" s="2"/>
    </row>
    <row r="300" spans="2:22" x14ac:dyDescent="0.3">
      <c r="B300" s="22">
        <f t="shared" si="46"/>
        <v>42269</v>
      </c>
      <c r="C300" s="23">
        <f t="shared" si="41"/>
        <v>39</v>
      </c>
      <c r="D300" s="23" t="str">
        <f t="shared" si="42"/>
        <v/>
      </c>
      <c r="E300" s="24">
        <f t="shared" si="47"/>
        <v>42269</v>
      </c>
      <c r="F300" s="25" t="str">
        <f t="shared" si="43"/>
        <v>M</v>
      </c>
      <c r="G300" s="26" t="str">
        <f t="shared" si="44"/>
        <v>N</v>
      </c>
      <c r="H300" s="26" t="str">
        <f t="shared" si="48"/>
        <v/>
      </c>
      <c r="I300" s="26" t="str">
        <f t="shared" si="45"/>
        <v/>
      </c>
      <c r="J300" s="40" t="str">
        <f t="shared" si="49"/>
        <v/>
      </c>
      <c r="K300" s="26" t="str">
        <f t="shared" si="50"/>
        <v>non</v>
      </c>
      <c r="M300" s="2"/>
      <c r="S300" s="2"/>
      <c r="V300" s="2"/>
    </row>
    <row r="301" spans="2:22" x14ac:dyDescent="0.3">
      <c r="B301" s="22">
        <f t="shared" si="46"/>
        <v>42270</v>
      </c>
      <c r="C301" s="23">
        <f t="shared" si="41"/>
        <v>39</v>
      </c>
      <c r="D301" s="23" t="str">
        <f t="shared" si="42"/>
        <v/>
      </c>
      <c r="E301" s="24">
        <f t="shared" si="47"/>
        <v>42270</v>
      </c>
      <c r="F301" s="25" t="str">
        <f t="shared" si="43"/>
        <v>M</v>
      </c>
      <c r="G301" s="26" t="str">
        <f t="shared" si="44"/>
        <v>N</v>
      </c>
      <c r="H301" s="26" t="str">
        <f t="shared" si="48"/>
        <v/>
      </c>
      <c r="I301" s="26" t="str">
        <f t="shared" si="45"/>
        <v/>
      </c>
      <c r="J301" s="40" t="str">
        <f t="shared" si="49"/>
        <v/>
      </c>
      <c r="K301" s="26" t="str">
        <f t="shared" si="50"/>
        <v>non</v>
      </c>
      <c r="M301" s="2"/>
      <c r="S301" s="2"/>
      <c r="V301" s="2"/>
    </row>
    <row r="302" spans="2:22" x14ac:dyDescent="0.3">
      <c r="B302" s="22">
        <f t="shared" si="46"/>
        <v>42271</v>
      </c>
      <c r="C302" s="23">
        <f t="shared" si="41"/>
        <v>39</v>
      </c>
      <c r="D302" s="23" t="str">
        <f t="shared" si="42"/>
        <v/>
      </c>
      <c r="E302" s="24">
        <f t="shared" si="47"/>
        <v>42271</v>
      </c>
      <c r="F302" s="25" t="str">
        <f t="shared" si="43"/>
        <v>J</v>
      </c>
      <c r="G302" s="26" t="str">
        <f t="shared" si="44"/>
        <v>N</v>
      </c>
      <c r="H302" s="26" t="str">
        <f t="shared" si="48"/>
        <v/>
      </c>
      <c r="I302" s="26" t="str">
        <f t="shared" si="45"/>
        <v/>
      </c>
      <c r="J302" s="40" t="str">
        <f t="shared" si="49"/>
        <v/>
      </c>
      <c r="K302" s="26" t="str">
        <f t="shared" si="50"/>
        <v>non</v>
      </c>
      <c r="M302" s="2"/>
      <c r="S302" s="2"/>
      <c r="V302" s="2"/>
    </row>
    <row r="303" spans="2:22" x14ac:dyDescent="0.3">
      <c r="B303" s="22">
        <f t="shared" si="46"/>
        <v>42272</v>
      </c>
      <c r="C303" s="23">
        <f t="shared" si="41"/>
        <v>39</v>
      </c>
      <c r="D303" s="23" t="str">
        <f t="shared" si="42"/>
        <v/>
      </c>
      <c r="E303" s="24">
        <f t="shared" si="47"/>
        <v>42272</v>
      </c>
      <c r="F303" s="25" t="str">
        <f t="shared" si="43"/>
        <v>V</v>
      </c>
      <c r="G303" s="26" t="str">
        <f t="shared" si="44"/>
        <v>N</v>
      </c>
      <c r="H303" s="26" t="str">
        <f t="shared" si="48"/>
        <v/>
      </c>
      <c r="I303" s="26" t="str">
        <f t="shared" si="45"/>
        <v/>
      </c>
      <c r="J303" s="40" t="str">
        <f t="shared" si="49"/>
        <v/>
      </c>
      <c r="K303" s="26" t="str">
        <f t="shared" si="50"/>
        <v>non</v>
      </c>
      <c r="M303" s="2"/>
      <c r="S303" s="2"/>
      <c r="V303" s="2"/>
    </row>
    <row r="304" spans="2:22" x14ac:dyDescent="0.3">
      <c r="B304" s="22">
        <f t="shared" si="46"/>
        <v>42273</v>
      </c>
      <c r="C304" s="23">
        <f t="shared" si="41"/>
        <v>39</v>
      </c>
      <c r="D304" s="23" t="str">
        <f t="shared" si="42"/>
        <v/>
      </c>
      <c r="E304" s="24">
        <f t="shared" si="47"/>
        <v>42273</v>
      </c>
      <c r="F304" s="25" t="str">
        <f t="shared" si="43"/>
        <v>S</v>
      </c>
      <c r="G304" s="26" t="str">
        <f t="shared" si="44"/>
        <v>W</v>
      </c>
      <c r="H304" s="26" t="str">
        <f t="shared" si="48"/>
        <v>WE</v>
      </c>
      <c r="I304" s="26" t="str">
        <f t="shared" si="45"/>
        <v/>
      </c>
      <c r="J304" s="40" t="str">
        <f t="shared" si="49"/>
        <v/>
      </c>
      <c r="K304" s="26" t="str">
        <f t="shared" si="50"/>
        <v>oui</v>
      </c>
      <c r="M304" s="2"/>
      <c r="S304" s="2"/>
      <c r="V304" s="2"/>
    </row>
    <row r="305" spans="2:22" x14ac:dyDescent="0.3">
      <c r="B305" s="22">
        <f t="shared" si="46"/>
        <v>42274</v>
      </c>
      <c r="C305" s="23">
        <f t="shared" si="41"/>
        <v>39</v>
      </c>
      <c r="D305" s="23" t="str">
        <f t="shared" si="42"/>
        <v/>
      </c>
      <c r="E305" s="24">
        <f t="shared" si="47"/>
        <v>42274</v>
      </c>
      <c r="F305" s="25" t="str">
        <f t="shared" si="43"/>
        <v>D</v>
      </c>
      <c r="G305" s="26" t="str">
        <f t="shared" si="44"/>
        <v>W</v>
      </c>
      <c r="H305" s="26" t="str">
        <f t="shared" si="48"/>
        <v>WE</v>
      </c>
      <c r="I305" s="26" t="str">
        <f t="shared" si="45"/>
        <v/>
      </c>
      <c r="J305" s="40" t="str">
        <f t="shared" si="49"/>
        <v/>
      </c>
      <c r="K305" s="26" t="str">
        <f t="shared" si="50"/>
        <v>oui</v>
      </c>
      <c r="M305" s="2"/>
      <c r="S305" s="2"/>
      <c r="V305" s="2"/>
    </row>
    <row r="306" spans="2:22" x14ac:dyDescent="0.3">
      <c r="B306" s="22">
        <f t="shared" si="46"/>
        <v>42275</v>
      </c>
      <c r="C306" s="23">
        <f t="shared" si="41"/>
        <v>40</v>
      </c>
      <c r="D306" s="23" t="str">
        <f t="shared" si="42"/>
        <v/>
      </c>
      <c r="E306" s="24">
        <f t="shared" si="47"/>
        <v>42275</v>
      </c>
      <c r="F306" s="25" t="str">
        <f t="shared" si="43"/>
        <v>L</v>
      </c>
      <c r="G306" s="26" t="str">
        <f t="shared" si="44"/>
        <v>N</v>
      </c>
      <c r="H306" s="26" t="str">
        <f t="shared" si="48"/>
        <v/>
      </c>
      <c r="I306" s="26" t="str">
        <f t="shared" si="45"/>
        <v/>
      </c>
      <c r="J306" s="40" t="str">
        <f t="shared" si="49"/>
        <v/>
      </c>
      <c r="K306" s="26" t="str">
        <f t="shared" si="50"/>
        <v>non</v>
      </c>
      <c r="M306" s="2"/>
      <c r="S306" s="2"/>
      <c r="V306" s="2"/>
    </row>
    <row r="307" spans="2:22" x14ac:dyDescent="0.3">
      <c r="B307" s="22">
        <f t="shared" si="46"/>
        <v>42276</v>
      </c>
      <c r="C307" s="23">
        <f t="shared" si="41"/>
        <v>40</v>
      </c>
      <c r="D307" s="23" t="str">
        <f t="shared" si="42"/>
        <v/>
      </c>
      <c r="E307" s="24">
        <f t="shared" si="47"/>
        <v>42276</v>
      </c>
      <c r="F307" s="25" t="str">
        <f t="shared" si="43"/>
        <v>M</v>
      </c>
      <c r="G307" s="26" t="str">
        <f t="shared" si="44"/>
        <v>N</v>
      </c>
      <c r="H307" s="26" t="str">
        <f t="shared" si="48"/>
        <v/>
      </c>
      <c r="I307" s="26" t="str">
        <f t="shared" si="45"/>
        <v/>
      </c>
      <c r="J307" s="40" t="str">
        <f t="shared" si="49"/>
        <v/>
      </c>
      <c r="K307" s="26" t="str">
        <f t="shared" si="50"/>
        <v>non</v>
      </c>
      <c r="M307" s="2"/>
      <c r="S307" s="2"/>
      <c r="V307" s="2"/>
    </row>
    <row r="308" spans="2:22" x14ac:dyDescent="0.3">
      <c r="B308" s="22">
        <f t="shared" si="46"/>
        <v>42277</v>
      </c>
      <c r="C308" s="23">
        <f t="shared" si="41"/>
        <v>40</v>
      </c>
      <c r="D308" s="23" t="str">
        <f t="shared" si="42"/>
        <v/>
      </c>
      <c r="E308" s="24">
        <f t="shared" si="47"/>
        <v>42277</v>
      </c>
      <c r="F308" s="25" t="str">
        <f t="shared" si="43"/>
        <v>M</v>
      </c>
      <c r="G308" s="26" t="str">
        <f t="shared" si="44"/>
        <v>N</v>
      </c>
      <c r="H308" s="26" t="str">
        <f t="shared" si="48"/>
        <v/>
      </c>
      <c r="I308" s="26" t="str">
        <f t="shared" si="45"/>
        <v/>
      </c>
      <c r="J308" s="40" t="str">
        <f t="shared" si="49"/>
        <v/>
      </c>
      <c r="K308" s="26" t="str">
        <f t="shared" si="50"/>
        <v>non</v>
      </c>
      <c r="M308" s="2"/>
      <c r="S308" s="2"/>
      <c r="V308" s="2"/>
    </row>
    <row r="309" spans="2:22" x14ac:dyDescent="0.3">
      <c r="B309" s="22">
        <f t="shared" si="46"/>
        <v>42278</v>
      </c>
      <c r="C309" s="23">
        <f t="shared" si="41"/>
        <v>40</v>
      </c>
      <c r="D309" s="23" t="str">
        <f t="shared" si="42"/>
        <v/>
      </c>
      <c r="E309" s="24">
        <f t="shared" si="47"/>
        <v>42278</v>
      </c>
      <c r="F309" s="25" t="str">
        <f t="shared" si="43"/>
        <v>J</v>
      </c>
      <c r="G309" s="26" t="str">
        <f t="shared" si="44"/>
        <v>N</v>
      </c>
      <c r="H309" s="26" t="str">
        <f t="shared" si="48"/>
        <v/>
      </c>
      <c r="I309" s="26" t="str">
        <f t="shared" si="45"/>
        <v/>
      </c>
      <c r="J309" s="40" t="str">
        <f t="shared" si="49"/>
        <v/>
      </c>
      <c r="K309" s="26" t="str">
        <f t="shared" si="50"/>
        <v>non</v>
      </c>
      <c r="M309" s="2"/>
      <c r="S309" s="2"/>
      <c r="V309" s="2"/>
    </row>
    <row r="310" spans="2:22" x14ac:dyDescent="0.3">
      <c r="B310" s="22">
        <f t="shared" si="46"/>
        <v>42279</v>
      </c>
      <c r="C310" s="23">
        <f t="shared" si="41"/>
        <v>40</v>
      </c>
      <c r="D310" s="23" t="str">
        <f t="shared" si="42"/>
        <v/>
      </c>
      <c r="E310" s="24">
        <f t="shared" si="47"/>
        <v>42279</v>
      </c>
      <c r="F310" s="25" t="str">
        <f t="shared" si="43"/>
        <v>V</v>
      </c>
      <c r="G310" s="26" t="str">
        <f t="shared" si="44"/>
        <v>N</v>
      </c>
      <c r="H310" s="26" t="str">
        <f t="shared" si="48"/>
        <v/>
      </c>
      <c r="I310" s="26" t="str">
        <f t="shared" si="45"/>
        <v/>
      </c>
      <c r="J310" s="40" t="str">
        <f t="shared" si="49"/>
        <v/>
      </c>
      <c r="K310" s="26" t="str">
        <f t="shared" si="50"/>
        <v>non</v>
      </c>
      <c r="M310" s="2"/>
      <c r="S310" s="2"/>
      <c r="V310" s="2"/>
    </row>
    <row r="311" spans="2:22" x14ac:dyDescent="0.3">
      <c r="B311" s="22">
        <f t="shared" si="46"/>
        <v>42280</v>
      </c>
      <c r="C311" s="23">
        <f t="shared" si="41"/>
        <v>40</v>
      </c>
      <c r="D311" s="23" t="str">
        <f t="shared" si="42"/>
        <v/>
      </c>
      <c r="E311" s="24">
        <f t="shared" si="47"/>
        <v>42280</v>
      </c>
      <c r="F311" s="25" t="str">
        <f t="shared" si="43"/>
        <v>S</v>
      </c>
      <c r="G311" s="26" t="str">
        <f t="shared" si="44"/>
        <v>W</v>
      </c>
      <c r="H311" s="26" t="str">
        <f t="shared" si="48"/>
        <v>WE</v>
      </c>
      <c r="I311" s="26" t="str">
        <f t="shared" si="45"/>
        <v/>
      </c>
      <c r="J311" s="40" t="str">
        <f t="shared" si="49"/>
        <v/>
      </c>
      <c r="K311" s="26" t="str">
        <f t="shared" si="50"/>
        <v>oui</v>
      </c>
      <c r="M311" s="2"/>
      <c r="S311" s="2"/>
      <c r="V311" s="2"/>
    </row>
    <row r="312" spans="2:22" x14ac:dyDescent="0.3">
      <c r="B312" s="22">
        <f t="shared" si="46"/>
        <v>42281</v>
      </c>
      <c r="C312" s="23">
        <f t="shared" si="41"/>
        <v>40</v>
      </c>
      <c r="D312" s="23" t="str">
        <f t="shared" si="42"/>
        <v/>
      </c>
      <c r="E312" s="24">
        <f t="shared" si="47"/>
        <v>42281</v>
      </c>
      <c r="F312" s="25" t="str">
        <f t="shared" si="43"/>
        <v>D</v>
      </c>
      <c r="G312" s="26" t="str">
        <f t="shared" si="44"/>
        <v>W</v>
      </c>
      <c r="H312" s="26" t="str">
        <f t="shared" si="48"/>
        <v>WE</v>
      </c>
      <c r="I312" s="26" t="str">
        <f t="shared" si="45"/>
        <v/>
      </c>
      <c r="J312" s="40" t="str">
        <f t="shared" si="49"/>
        <v/>
      </c>
      <c r="K312" s="26" t="str">
        <f t="shared" si="50"/>
        <v>oui</v>
      </c>
      <c r="M312" s="2"/>
      <c r="S312" s="2"/>
      <c r="V312" s="2"/>
    </row>
    <row r="313" spans="2:22" x14ac:dyDescent="0.3">
      <c r="B313" s="22">
        <f t="shared" si="46"/>
        <v>42282</v>
      </c>
      <c r="C313" s="23">
        <f t="shared" si="41"/>
        <v>41</v>
      </c>
      <c r="D313" s="23" t="str">
        <f t="shared" si="42"/>
        <v/>
      </c>
      <c r="E313" s="24">
        <f t="shared" si="47"/>
        <v>42282</v>
      </c>
      <c r="F313" s="25" t="str">
        <f t="shared" si="43"/>
        <v>L</v>
      </c>
      <c r="G313" s="26" t="str">
        <f t="shared" si="44"/>
        <v>N</v>
      </c>
      <c r="H313" s="26" t="str">
        <f t="shared" si="48"/>
        <v/>
      </c>
      <c r="I313" s="26" t="str">
        <f t="shared" si="45"/>
        <v/>
      </c>
      <c r="J313" s="40" t="str">
        <f t="shared" si="49"/>
        <v/>
      </c>
      <c r="K313" s="26" t="str">
        <f t="shared" si="50"/>
        <v>non</v>
      </c>
      <c r="M313" s="2"/>
      <c r="S313" s="2"/>
      <c r="V313" s="2"/>
    </row>
    <row r="314" spans="2:22" x14ac:dyDescent="0.3">
      <c r="B314" s="22">
        <f t="shared" si="46"/>
        <v>42283</v>
      </c>
      <c r="C314" s="23">
        <f t="shared" si="41"/>
        <v>41</v>
      </c>
      <c r="D314" s="23" t="str">
        <f t="shared" si="42"/>
        <v/>
      </c>
      <c r="E314" s="24">
        <f t="shared" si="47"/>
        <v>42283</v>
      </c>
      <c r="F314" s="25" t="str">
        <f t="shared" si="43"/>
        <v>M</v>
      </c>
      <c r="G314" s="26" t="str">
        <f t="shared" si="44"/>
        <v>N</v>
      </c>
      <c r="H314" s="26" t="str">
        <f t="shared" si="48"/>
        <v/>
      </c>
      <c r="I314" s="26" t="str">
        <f t="shared" si="45"/>
        <v/>
      </c>
      <c r="J314" s="40" t="str">
        <f t="shared" si="49"/>
        <v/>
      </c>
      <c r="K314" s="26" t="str">
        <f t="shared" si="50"/>
        <v>non</v>
      </c>
      <c r="M314" s="2"/>
      <c r="S314" s="2"/>
      <c r="V314" s="2"/>
    </row>
    <row r="315" spans="2:22" x14ac:dyDescent="0.3">
      <c r="B315" s="22">
        <f t="shared" si="46"/>
        <v>42284</v>
      </c>
      <c r="C315" s="23">
        <f t="shared" si="41"/>
        <v>41</v>
      </c>
      <c r="D315" s="23" t="str">
        <f t="shared" si="42"/>
        <v/>
      </c>
      <c r="E315" s="24">
        <f t="shared" si="47"/>
        <v>42284</v>
      </c>
      <c r="F315" s="25" t="str">
        <f t="shared" si="43"/>
        <v>M</v>
      </c>
      <c r="G315" s="26" t="str">
        <f t="shared" si="44"/>
        <v>N</v>
      </c>
      <c r="H315" s="26" t="str">
        <f t="shared" si="48"/>
        <v/>
      </c>
      <c r="I315" s="26" t="str">
        <f t="shared" si="45"/>
        <v/>
      </c>
      <c r="J315" s="40" t="str">
        <f t="shared" si="49"/>
        <v/>
      </c>
      <c r="K315" s="26" t="str">
        <f t="shared" si="50"/>
        <v>non</v>
      </c>
      <c r="M315" s="2"/>
      <c r="S315" s="2"/>
      <c r="V315" s="2"/>
    </row>
    <row r="316" spans="2:22" x14ac:dyDescent="0.3">
      <c r="B316" s="22">
        <f t="shared" si="46"/>
        <v>42285</v>
      </c>
      <c r="C316" s="23">
        <f t="shared" si="41"/>
        <v>41</v>
      </c>
      <c r="D316" s="23" t="str">
        <f t="shared" si="42"/>
        <v/>
      </c>
      <c r="E316" s="24">
        <f t="shared" si="47"/>
        <v>42285</v>
      </c>
      <c r="F316" s="25" t="str">
        <f t="shared" si="43"/>
        <v>J</v>
      </c>
      <c r="G316" s="26" t="str">
        <f t="shared" si="44"/>
        <v>N</v>
      </c>
      <c r="H316" s="26" t="str">
        <f t="shared" si="48"/>
        <v/>
      </c>
      <c r="I316" s="26" t="str">
        <f t="shared" si="45"/>
        <v/>
      </c>
      <c r="J316" s="40" t="str">
        <f t="shared" si="49"/>
        <v/>
      </c>
      <c r="K316" s="26" t="str">
        <f t="shared" si="50"/>
        <v>non</v>
      </c>
      <c r="M316" s="2"/>
      <c r="S316" s="2"/>
      <c r="V316" s="2"/>
    </row>
    <row r="317" spans="2:22" x14ac:dyDescent="0.3">
      <c r="B317" s="22">
        <f t="shared" si="46"/>
        <v>42286</v>
      </c>
      <c r="C317" s="23">
        <f t="shared" si="41"/>
        <v>41</v>
      </c>
      <c r="D317" s="23" t="str">
        <f t="shared" si="42"/>
        <v/>
      </c>
      <c r="E317" s="24">
        <f t="shared" si="47"/>
        <v>42286</v>
      </c>
      <c r="F317" s="25" t="str">
        <f t="shared" si="43"/>
        <v>V</v>
      </c>
      <c r="G317" s="26" t="str">
        <f t="shared" si="44"/>
        <v>N</v>
      </c>
      <c r="H317" s="26" t="str">
        <f t="shared" si="48"/>
        <v/>
      </c>
      <c r="I317" s="26" t="str">
        <f t="shared" si="45"/>
        <v/>
      </c>
      <c r="J317" s="40" t="str">
        <f t="shared" si="49"/>
        <v/>
      </c>
      <c r="K317" s="26" t="str">
        <f t="shared" si="50"/>
        <v>non</v>
      </c>
      <c r="M317" s="2"/>
      <c r="S317" s="2"/>
      <c r="V317" s="2"/>
    </row>
    <row r="318" spans="2:22" x14ac:dyDescent="0.3">
      <c r="B318" s="22">
        <f t="shared" si="46"/>
        <v>42287</v>
      </c>
      <c r="C318" s="23">
        <f t="shared" si="41"/>
        <v>41</v>
      </c>
      <c r="D318" s="23" t="str">
        <f t="shared" si="42"/>
        <v/>
      </c>
      <c r="E318" s="24">
        <f t="shared" si="47"/>
        <v>42287</v>
      </c>
      <c r="F318" s="25" t="str">
        <f t="shared" si="43"/>
        <v>S</v>
      </c>
      <c r="G318" s="26" t="str">
        <f t="shared" si="44"/>
        <v>W</v>
      </c>
      <c r="H318" s="26" t="str">
        <f t="shared" si="48"/>
        <v>WE</v>
      </c>
      <c r="I318" s="26" t="str">
        <f t="shared" si="45"/>
        <v/>
      </c>
      <c r="J318" s="40" t="str">
        <f t="shared" si="49"/>
        <v/>
      </c>
      <c r="K318" s="26" t="str">
        <f t="shared" si="50"/>
        <v>oui</v>
      </c>
      <c r="M318" s="2"/>
      <c r="S318" s="2"/>
      <c r="V318" s="2"/>
    </row>
    <row r="319" spans="2:22" x14ac:dyDescent="0.3">
      <c r="B319" s="22">
        <f t="shared" si="46"/>
        <v>42288</v>
      </c>
      <c r="C319" s="23">
        <f t="shared" si="41"/>
        <v>41</v>
      </c>
      <c r="D319" s="23" t="str">
        <f t="shared" si="42"/>
        <v/>
      </c>
      <c r="E319" s="24">
        <f t="shared" si="47"/>
        <v>42288</v>
      </c>
      <c r="F319" s="25" t="str">
        <f t="shared" si="43"/>
        <v>D</v>
      </c>
      <c r="G319" s="26" t="str">
        <f t="shared" si="44"/>
        <v>W</v>
      </c>
      <c r="H319" s="26" t="str">
        <f t="shared" si="48"/>
        <v>WE</v>
      </c>
      <c r="I319" s="26" t="str">
        <f t="shared" si="45"/>
        <v/>
      </c>
      <c r="J319" s="40" t="str">
        <f t="shared" si="49"/>
        <v/>
      </c>
      <c r="K319" s="26" t="str">
        <f t="shared" si="50"/>
        <v>oui</v>
      </c>
      <c r="M319" s="2"/>
      <c r="S319" s="2"/>
      <c r="V319" s="2"/>
    </row>
    <row r="320" spans="2:22" x14ac:dyDescent="0.3">
      <c r="B320" s="22">
        <f t="shared" si="46"/>
        <v>42289</v>
      </c>
      <c r="C320" s="23">
        <f t="shared" si="41"/>
        <v>42</v>
      </c>
      <c r="D320" s="23" t="str">
        <f t="shared" si="42"/>
        <v/>
      </c>
      <c r="E320" s="24">
        <f t="shared" si="47"/>
        <v>42289</v>
      </c>
      <c r="F320" s="25" t="str">
        <f t="shared" si="43"/>
        <v>L</v>
      </c>
      <c r="G320" s="26" t="str">
        <f t="shared" si="44"/>
        <v>N</v>
      </c>
      <c r="H320" s="26" t="str">
        <f t="shared" si="48"/>
        <v/>
      </c>
      <c r="I320" s="26" t="str">
        <f t="shared" si="45"/>
        <v/>
      </c>
      <c r="J320" s="40" t="str">
        <f t="shared" si="49"/>
        <v/>
      </c>
      <c r="K320" s="26" t="str">
        <f t="shared" si="50"/>
        <v>non</v>
      </c>
      <c r="M320" s="2"/>
      <c r="S320" s="2"/>
      <c r="V320" s="2"/>
    </row>
    <row r="321" spans="2:22" x14ac:dyDescent="0.3">
      <c r="B321" s="22">
        <f t="shared" si="46"/>
        <v>42290</v>
      </c>
      <c r="C321" s="23">
        <f t="shared" si="41"/>
        <v>42</v>
      </c>
      <c r="D321" s="23" t="str">
        <f t="shared" si="42"/>
        <v/>
      </c>
      <c r="E321" s="24">
        <f t="shared" si="47"/>
        <v>42290</v>
      </c>
      <c r="F321" s="25" t="str">
        <f t="shared" si="43"/>
        <v>M</v>
      </c>
      <c r="G321" s="26" t="str">
        <f t="shared" si="44"/>
        <v>N</v>
      </c>
      <c r="H321" s="26" t="str">
        <f t="shared" si="48"/>
        <v/>
      </c>
      <c r="I321" s="26" t="str">
        <f t="shared" si="45"/>
        <v/>
      </c>
      <c r="J321" s="40" t="str">
        <f t="shared" si="49"/>
        <v/>
      </c>
      <c r="K321" s="26" t="str">
        <f t="shared" si="50"/>
        <v>non</v>
      </c>
      <c r="M321" s="2"/>
      <c r="S321" s="2"/>
      <c r="V321" s="2"/>
    </row>
    <row r="322" spans="2:22" x14ac:dyDescent="0.3">
      <c r="B322" s="22">
        <f t="shared" si="46"/>
        <v>42291</v>
      </c>
      <c r="C322" s="23">
        <f t="shared" si="41"/>
        <v>42</v>
      </c>
      <c r="D322" s="23" t="str">
        <f t="shared" si="42"/>
        <v/>
      </c>
      <c r="E322" s="24">
        <f t="shared" si="47"/>
        <v>42291</v>
      </c>
      <c r="F322" s="25" t="str">
        <f t="shared" si="43"/>
        <v>M</v>
      </c>
      <c r="G322" s="26" t="str">
        <f t="shared" si="44"/>
        <v>N</v>
      </c>
      <c r="H322" s="26" t="str">
        <f t="shared" si="48"/>
        <v/>
      </c>
      <c r="I322" s="26" t="str">
        <f t="shared" si="45"/>
        <v/>
      </c>
      <c r="J322" s="40" t="str">
        <f t="shared" si="49"/>
        <v/>
      </c>
      <c r="K322" s="26" t="str">
        <f t="shared" si="50"/>
        <v>non</v>
      </c>
      <c r="M322" s="2"/>
      <c r="S322" s="2"/>
      <c r="V322" s="2"/>
    </row>
    <row r="323" spans="2:22" x14ac:dyDescent="0.3">
      <c r="B323" s="22">
        <f t="shared" si="46"/>
        <v>42292</v>
      </c>
      <c r="C323" s="23">
        <f t="shared" si="41"/>
        <v>42</v>
      </c>
      <c r="D323" s="23" t="str">
        <f t="shared" si="42"/>
        <v/>
      </c>
      <c r="E323" s="24">
        <f t="shared" si="47"/>
        <v>42292</v>
      </c>
      <c r="F323" s="25" t="str">
        <f t="shared" si="43"/>
        <v>J</v>
      </c>
      <c r="G323" s="26" t="str">
        <f t="shared" si="44"/>
        <v>N</v>
      </c>
      <c r="H323" s="26" t="str">
        <f t="shared" si="48"/>
        <v/>
      </c>
      <c r="I323" s="26" t="str">
        <f t="shared" si="45"/>
        <v/>
      </c>
      <c r="J323" s="40" t="str">
        <f t="shared" si="49"/>
        <v/>
      </c>
      <c r="K323" s="26" t="str">
        <f t="shared" si="50"/>
        <v>non</v>
      </c>
      <c r="M323" s="2"/>
      <c r="S323" s="2"/>
      <c r="V323" s="2"/>
    </row>
    <row r="324" spans="2:22" x14ac:dyDescent="0.3">
      <c r="B324" s="22">
        <f t="shared" si="46"/>
        <v>42293</v>
      </c>
      <c r="C324" s="23">
        <f t="shared" si="41"/>
        <v>42</v>
      </c>
      <c r="D324" s="23" t="str">
        <f t="shared" si="42"/>
        <v/>
      </c>
      <c r="E324" s="24">
        <f t="shared" si="47"/>
        <v>42293</v>
      </c>
      <c r="F324" s="25" t="str">
        <f t="shared" si="43"/>
        <v>V</v>
      </c>
      <c r="G324" s="26" t="str">
        <f t="shared" si="44"/>
        <v>N</v>
      </c>
      <c r="H324" s="26" t="str">
        <f t="shared" si="48"/>
        <v/>
      </c>
      <c r="I324" s="26" t="str">
        <f t="shared" si="45"/>
        <v/>
      </c>
      <c r="J324" s="40" t="str">
        <f t="shared" si="49"/>
        <v/>
      </c>
      <c r="K324" s="26" t="str">
        <f t="shared" si="50"/>
        <v>non</v>
      </c>
      <c r="M324" s="2"/>
      <c r="S324" s="2"/>
      <c r="V324" s="2"/>
    </row>
    <row r="325" spans="2:22" x14ac:dyDescent="0.3">
      <c r="B325" s="22">
        <f t="shared" si="46"/>
        <v>42294</v>
      </c>
      <c r="C325" s="23">
        <f t="shared" ref="C325:C388" si="51">WEEKNUM(B325,2)</f>
        <v>42</v>
      </c>
      <c r="D325" s="23" t="str">
        <f t="shared" ref="D325:D388" si="52">IF(ISERROR(VLOOKUP(E325,jfdate,1,TRUE)),"",IF(VLOOKUP(E325,jfdate,1,TRUE)=B325,"F",""))</f>
        <v/>
      </c>
      <c r="E325" s="24">
        <f t="shared" si="47"/>
        <v>42294</v>
      </c>
      <c r="F325" s="25" t="str">
        <f t="shared" ref="F325:F388" si="53">IF(D325="f","f",VLOOKUP(WEEKDAY(E325),jourabbrege,2,FALSE))</f>
        <v>S</v>
      </c>
      <c r="G325" s="26" t="str">
        <f t="shared" ref="G325:G388" si="54">IF(COUNTIFS(U$5:U$18, "&lt;="&amp;E325,V$5:V$18, "&gt;="&amp;E325)&gt;0,"S",IF(WEEKDAY(E325,2)&gt;=6,"W",IF(NOT(ISERROR(MATCH(E325,jfdate,0))),"F","N")))</f>
        <v>S</v>
      </c>
      <c r="H325" s="26" t="str">
        <f t="shared" si="48"/>
        <v>WE</v>
      </c>
      <c r="I325" s="26" t="str">
        <f t="shared" ref="I325:I388" si="55">IF(OR(B325=$R$5,B325=Pâques,B325=$R$7,B325=$R$8,B325=$R$9,B325=$R$10,B325=$R$11,B325=$R$12,B325=$R$13,B325=$R$14,B325=$R$15,B325=$R$16,B325=$R$17),"JF","")</f>
        <v/>
      </c>
      <c r="J325" s="40" t="str">
        <f t="shared" si="49"/>
        <v>VS</v>
      </c>
      <c r="K325" s="26" t="str">
        <f t="shared" si="50"/>
        <v>oui</v>
      </c>
      <c r="M325" s="2"/>
      <c r="S325" s="2"/>
      <c r="V325" s="2"/>
    </row>
    <row r="326" spans="2:22" x14ac:dyDescent="0.3">
      <c r="B326" s="22">
        <f t="shared" ref="B326:B389" si="56">+B325+1</f>
        <v>42295</v>
      </c>
      <c r="C326" s="23">
        <f t="shared" si="51"/>
        <v>42</v>
      </c>
      <c r="D326" s="23" t="str">
        <f t="shared" si="52"/>
        <v/>
      </c>
      <c r="E326" s="24">
        <f t="shared" ref="E326:E389" si="57">+E325+1</f>
        <v>42295</v>
      </c>
      <c r="F326" s="25" t="str">
        <f t="shared" si="53"/>
        <v>D</v>
      </c>
      <c r="G326" s="26" t="str">
        <f t="shared" si="54"/>
        <v>S</v>
      </c>
      <c r="H326" s="26" t="str">
        <f t="shared" ref="H326:H389" si="58">IF(OR(F326="S",F326="D"),"WE","")</f>
        <v>WE</v>
      </c>
      <c r="I326" s="26" t="str">
        <f t="shared" si="55"/>
        <v/>
      </c>
      <c r="J326" s="40" t="str">
        <f t="shared" ref="J326:J389" si="59">IF(AND(B326&gt;=$U$5,B326&lt;=$V$5),"VS",IF(AND(B326&gt;=$U$6,B326&lt;=$V$6),"VS",IF(AND(B326&gt;=$U$7,B326&lt;=$V$7),"VS",IF(AND(B326&gt;=$U$8,B326&lt;=$V$8),"VS",IF(AND(B326&gt;=$U$9,B326&lt;=$V$9),"VS",IF(AND(B326&gt;=$U$10,B326&lt;=$V$10),"VS",""))))))</f>
        <v>VS</v>
      </c>
      <c r="K326" s="26" t="str">
        <f t="shared" ref="K326:K389" si="60">IF(OR(H326="WE",I326="JF",J326="VS"),"oui","non")</f>
        <v>oui</v>
      </c>
      <c r="M326" s="2"/>
      <c r="S326" s="2"/>
      <c r="V326" s="2"/>
    </row>
    <row r="327" spans="2:22" x14ac:dyDescent="0.3">
      <c r="B327" s="22">
        <f t="shared" si="56"/>
        <v>42296</v>
      </c>
      <c r="C327" s="23">
        <f t="shared" si="51"/>
        <v>43</v>
      </c>
      <c r="D327" s="23" t="str">
        <f t="shared" si="52"/>
        <v/>
      </c>
      <c r="E327" s="24">
        <f t="shared" si="57"/>
        <v>42296</v>
      </c>
      <c r="F327" s="25" t="str">
        <f t="shared" si="53"/>
        <v>L</v>
      </c>
      <c r="G327" s="26" t="str">
        <f t="shared" si="54"/>
        <v>S</v>
      </c>
      <c r="H327" s="26" t="str">
        <f t="shared" si="58"/>
        <v/>
      </c>
      <c r="I327" s="26" t="str">
        <f t="shared" si="55"/>
        <v/>
      </c>
      <c r="J327" s="40" t="str">
        <f t="shared" si="59"/>
        <v>VS</v>
      </c>
      <c r="K327" s="26" t="str">
        <f t="shared" si="60"/>
        <v>oui</v>
      </c>
      <c r="M327" s="2"/>
      <c r="S327" s="2"/>
      <c r="V327" s="2"/>
    </row>
    <row r="328" spans="2:22" x14ac:dyDescent="0.3">
      <c r="B328" s="22">
        <f t="shared" si="56"/>
        <v>42297</v>
      </c>
      <c r="C328" s="23">
        <f t="shared" si="51"/>
        <v>43</v>
      </c>
      <c r="D328" s="23" t="str">
        <f t="shared" si="52"/>
        <v/>
      </c>
      <c r="E328" s="24">
        <f t="shared" si="57"/>
        <v>42297</v>
      </c>
      <c r="F328" s="25" t="str">
        <f t="shared" si="53"/>
        <v>M</v>
      </c>
      <c r="G328" s="26" t="str">
        <f t="shared" si="54"/>
        <v>S</v>
      </c>
      <c r="H328" s="26" t="str">
        <f t="shared" si="58"/>
        <v/>
      </c>
      <c r="I328" s="26" t="str">
        <f t="shared" si="55"/>
        <v/>
      </c>
      <c r="J328" s="40" t="str">
        <f t="shared" si="59"/>
        <v>VS</v>
      </c>
      <c r="K328" s="26" t="str">
        <f t="shared" si="60"/>
        <v>oui</v>
      </c>
      <c r="M328" s="2"/>
      <c r="S328" s="2"/>
      <c r="V328" s="2"/>
    </row>
    <row r="329" spans="2:22" x14ac:dyDescent="0.3">
      <c r="B329" s="22">
        <f t="shared" si="56"/>
        <v>42298</v>
      </c>
      <c r="C329" s="23">
        <f t="shared" si="51"/>
        <v>43</v>
      </c>
      <c r="D329" s="23" t="str">
        <f t="shared" si="52"/>
        <v/>
      </c>
      <c r="E329" s="24">
        <f t="shared" si="57"/>
        <v>42298</v>
      </c>
      <c r="F329" s="25" t="str">
        <f t="shared" si="53"/>
        <v>M</v>
      </c>
      <c r="G329" s="26" t="str">
        <f t="shared" si="54"/>
        <v>S</v>
      </c>
      <c r="H329" s="26" t="str">
        <f t="shared" si="58"/>
        <v/>
      </c>
      <c r="I329" s="26" t="str">
        <f t="shared" si="55"/>
        <v/>
      </c>
      <c r="J329" s="40" t="str">
        <f t="shared" si="59"/>
        <v>VS</v>
      </c>
      <c r="K329" s="26" t="str">
        <f t="shared" si="60"/>
        <v>oui</v>
      </c>
      <c r="M329" s="2"/>
      <c r="S329" s="2"/>
      <c r="V329" s="2"/>
    </row>
    <row r="330" spans="2:22" x14ac:dyDescent="0.3">
      <c r="B330" s="22">
        <f t="shared" si="56"/>
        <v>42299</v>
      </c>
      <c r="C330" s="23">
        <f t="shared" si="51"/>
        <v>43</v>
      </c>
      <c r="D330" s="23" t="str">
        <f t="shared" si="52"/>
        <v/>
      </c>
      <c r="E330" s="24">
        <f t="shared" si="57"/>
        <v>42299</v>
      </c>
      <c r="F330" s="25" t="str">
        <f t="shared" si="53"/>
        <v>J</v>
      </c>
      <c r="G330" s="26" t="str">
        <f t="shared" si="54"/>
        <v>S</v>
      </c>
      <c r="H330" s="26" t="str">
        <f t="shared" si="58"/>
        <v/>
      </c>
      <c r="I330" s="26" t="str">
        <f t="shared" si="55"/>
        <v/>
      </c>
      <c r="J330" s="40" t="str">
        <f t="shared" si="59"/>
        <v>VS</v>
      </c>
      <c r="K330" s="26" t="str">
        <f t="shared" si="60"/>
        <v>oui</v>
      </c>
      <c r="M330" s="2"/>
      <c r="S330" s="2"/>
      <c r="V330" s="2"/>
    </row>
    <row r="331" spans="2:22" x14ac:dyDescent="0.3">
      <c r="B331" s="22">
        <f t="shared" si="56"/>
        <v>42300</v>
      </c>
      <c r="C331" s="23">
        <f t="shared" si="51"/>
        <v>43</v>
      </c>
      <c r="D331" s="23" t="str">
        <f t="shared" si="52"/>
        <v/>
      </c>
      <c r="E331" s="24">
        <f t="shared" si="57"/>
        <v>42300</v>
      </c>
      <c r="F331" s="25" t="str">
        <f t="shared" si="53"/>
        <v>V</v>
      </c>
      <c r="G331" s="26" t="str">
        <f t="shared" si="54"/>
        <v>S</v>
      </c>
      <c r="H331" s="26" t="str">
        <f t="shared" si="58"/>
        <v/>
      </c>
      <c r="I331" s="26" t="str">
        <f t="shared" si="55"/>
        <v/>
      </c>
      <c r="J331" s="40" t="str">
        <f t="shared" si="59"/>
        <v>VS</v>
      </c>
      <c r="K331" s="26" t="str">
        <f t="shared" si="60"/>
        <v>oui</v>
      </c>
      <c r="M331" s="2"/>
      <c r="S331" s="2"/>
      <c r="V331" s="2"/>
    </row>
    <row r="332" spans="2:22" x14ac:dyDescent="0.3">
      <c r="B332" s="22">
        <f t="shared" si="56"/>
        <v>42301</v>
      </c>
      <c r="C332" s="23">
        <f t="shared" si="51"/>
        <v>43</v>
      </c>
      <c r="D332" s="23" t="str">
        <f t="shared" si="52"/>
        <v/>
      </c>
      <c r="E332" s="24">
        <f t="shared" si="57"/>
        <v>42301</v>
      </c>
      <c r="F332" s="25" t="str">
        <f t="shared" si="53"/>
        <v>S</v>
      </c>
      <c r="G332" s="26" t="str">
        <f t="shared" si="54"/>
        <v>S</v>
      </c>
      <c r="H332" s="26" t="str">
        <f t="shared" si="58"/>
        <v>WE</v>
      </c>
      <c r="I332" s="26" t="str">
        <f t="shared" si="55"/>
        <v/>
      </c>
      <c r="J332" s="40" t="str">
        <f t="shared" si="59"/>
        <v>VS</v>
      </c>
      <c r="K332" s="26" t="str">
        <f t="shared" si="60"/>
        <v>oui</v>
      </c>
      <c r="M332" s="2"/>
      <c r="S332" s="2"/>
      <c r="V332" s="2"/>
    </row>
    <row r="333" spans="2:22" x14ac:dyDescent="0.3">
      <c r="B333" s="22">
        <f t="shared" si="56"/>
        <v>42302</v>
      </c>
      <c r="C333" s="23">
        <f t="shared" si="51"/>
        <v>43</v>
      </c>
      <c r="D333" s="23" t="str">
        <f t="shared" si="52"/>
        <v/>
      </c>
      <c r="E333" s="24">
        <f t="shared" si="57"/>
        <v>42302</v>
      </c>
      <c r="F333" s="25" t="str">
        <f t="shared" si="53"/>
        <v>D</v>
      </c>
      <c r="G333" s="26" t="str">
        <f t="shared" si="54"/>
        <v>S</v>
      </c>
      <c r="H333" s="26" t="str">
        <f t="shared" si="58"/>
        <v>WE</v>
      </c>
      <c r="I333" s="26" t="str">
        <f t="shared" si="55"/>
        <v/>
      </c>
      <c r="J333" s="40" t="str">
        <f t="shared" si="59"/>
        <v>VS</v>
      </c>
      <c r="K333" s="26" t="str">
        <f t="shared" si="60"/>
        <v>oui</v>
      </c>
      <c r="M333" s="2"/>
      <c r="S333" s="2"/>
      <c r="V333" s="2"/>
    </row>
    <row r="334" spans="2:22" x14ac:dyDescent="0.3">
      <c r="B334" s="22">
        <f t="shared" si="56"/>
        <v>42303</v>
      </c>
      <c r="C334" s="23">
        <f t="shared" si="51"/>
        <v>44</v>
      </c>
      <c r="D334" s="23" t="str">
        <f t="shared" si="52"/>
        <v/>
      </c>
      <c r="E334" s="24">
        <f t="shared" si="57"/>
        <v>42303</v>
      </c>
      <c r="F334" s="25" t="str">
        <f t="shared" si="53"/>
        <v>L</v>
      </c>
      <c r="G334" s="26" t="str">
        <f t="shared" si="54"/>
        <v>S</v>
      </c>
      <c r="H334" s="26" t="str">
        <f t="shared" si="58"/>
        <v/>
      </c>
      <c r="I334" s="26" t="str">
        <f t="shared" si="55"/>
        <v/>
      </c>
      <c r="J334" s="40" t="str">
        <f t="shared" si="59"/>
        <v>VS</v>
      </c>
      <c r="K334" s="26" t="str">
        <f t="shared" si="60"/>
        <v>oui</v>
      </c>
      <c r="M334" s="2"/>
      <c r="S334" s="2"/>
      <c r="V334" s="2"/>
    </row>
    <row r="335" spans="2:22" x14ac:dyDescent="0.3">
      <c r="B335" s="22">
        <f t="shared" si="56"/>
        <v>42304</v>
      </c>
      <c r="C335" s="23">
        <f t="shared" si="51"/>
        <v>44</v>
      </c>
      <c r="D335" s="23" t="str">
        <f t="shared" si="52"/>
        <v/>
      </c>
      <c r="E335" s="24">
        <f t="shared" si="57"/>
        <v>42304</v>
      </c>
      <c r="F335" s="25" t="str">
        <f t="shared" si="53"/>
        <v>M</v>
      </c>
      <c r="G335" s="26" t="str">
        <f t="shared" si="54"/>
        <v>S</v>
      </c>
      <c r="H335" s="26" t="str">
        <f t="shared" si="58"/>
        <v/>
      </c>
      <c r="I335" s="26" t="str">
        <f t="shared" si="55"/>
        <v/>
      </c>
      <c r="J335" s="40" t="str">
        <f t="shared" si="59"/>
        <v>VS</v>
      </c>
      <c r="K335" s="26" t="str">
        <f t="shared" si="60"/>
        <v>oui</v>
      </c>
      <c r="M335" s="2"/>
      <c r="S335" s="2"/>
      <c r="V335" s="2"/>
    </row>
    <row r="336" spans="2:22" x14ac:dyDescent="0.3">
      <c r="B336" s="22">
        <f t="shared" si="56"/>
        <v>42305</v>
      </c>
      <c r="C336" s="23">
        <f t="shared" si="51"/>
        <v>44</v>
      </c>
      <c r="D336" s="23" t="str">
        <f t="shared" si="52"/>
        <v/>
      </c>
      <c r="E336" s="24">
        <f t="shared" si="57"/>
        <v>42305</v>
      </c>
      <c r="F336" s="25" t="str">
        <f t="shared" si="53"/>
        <v>M</v>
      </c>
      <c r="G336" s="26" t="str">
        <f t="shared" si="54"/>
        <v>S</v>
      </c>
      <c r="H336" s="26" t="str">
        <f t="shared" si="58"/>
        <v/>
      </c>
      <c r="I336" s="26" t="str">
        <f t="shared" si="55"/>
        <v/>
      </c>
      <c r="J336" s="40" t="str">
        <f t="shared" si="59"/>
        <v>VS</v>
      </c>
      <c r="K336" s="26" t="str">
        <f t="shared" si="60"/>
        <v>oui</v>
      </c>
      <c r="M336" s="2"/>
      <c r="S336" s="2"/>
      <c r="V336" s="2"/>
    </row>
    <row r="337" spans="2:22" x14ac:dyDescent="0.3">
      <c r="B337" s="22">
        <f t="shared" si="56"/>
        <v>42306</v>
      </c>
      <c r="C337" s="23">
        <f t="shared" si="51"/>
        <v>44</v>
      </c>
      <c r="D337" s="23" t="str">
        <f t="shared" si="52"/>
        <v/>
      </c>
      <c r="E337" s="24">
        <f t="shared" si="57"/>
        <v>42306</v>
      </c>
      <c r="F337" s="25" t="str">
        <f t="shared" si="53"/>
        <v>J</v>
      </c>
      <c r="G337" s="26" t="str">
        <f t="shared" si="54"/>
        <v>S</v>
      </c>
      <c r="H337" s="26" t="str">
        <f t="shared" si="58"/>
        <v/>
      </c>
      <c r="I337" s="26" t="str">
        <f t="shared" si="55"/>
        <v/>
      </c>
      <c r="J337" s="40" t="str">
        <f t="shared" si="59"/>
        <v>VS</v>
      </c>
      <c r="K337" s="26" t="str">
        <f t="shared" si="60"/>
        <v>oui</v>
      </c>
      <c r="M337" s="2"/>
      <c r="S337" s="2"/>
      <c r="V337" s="2"/>
    </row>
    <row r="338" spans="2:22" x14ac:dyDescent="0.3">
      <c r="B338" s="22">
        <f t="shared" si="56"/>
        <v>42307</v>
      </c>
      <c r="C338" s="23">
        <f t="shared" si="51"/>
        <v>44</v>
      </c>
      <c r="D338" s="23" t="str">
        <f t="shared" si="52"/>
        <v/>
      </c>
      <c r="E338" s="24">
        <f t="shared" si="57"/>
        <v>42307</v>
      </c>
      <c r="F338" s="25" t="str">
        <f t="shared" si="53"/>
        <v>V</v>
      </c>
      <c r="G338" s="26" t="str">
        <f t="shared" si="54"/>
        <v>S</v>
      </c>
      <c r="H338" s="26" t="str">
        <f t="shared" si="58"/>
        <v/>
      </c>
      <c r="I338" s="26" t="str">
        <f t="shared" si="55"/>
        <v/>
      </c>
      <c r="J338" s="40" t="str">
        <f t="shared" si="59"/>
        <v>VS</v>
      </c>
      <c r="K338" s="26" t="str">
        <f t="shared" si="60"/>
        <v>oui</v>
      </c>
      <c r="M338" s="2"/>
      <c r="S338" s="2"/>
      <c r="V338" s="2"/>
    </row>
    <row r="339" spans="2:22" x14ac:dyDescent="0.3">
      <c r="B339" s="22">
        <f t="shared" si="56"/>
        <v>42308</v>
      </c>
      <c r="C339" s="23">
        <f t="shared" si="51"/>
        <v>44</v>
      </c>
      <c r="D339" s="23" t="str">
        <f t="shared" si="52"/>
        <v/>
      </c>
      <c r="E339" s="24">
        <f t="shared" si="57"/>
        <v>42308</v>
      </c>
      <c r="F339" s="25" t="str">
        <f t="shared" si="53"/>
        <v>S</v>
      </c>
      <c r="G339" s="26" t="str">
        <f t="shared" si="54"/>
        <v>S</v>
      </c>
      <c r="H339" s="26" t="str">
        <f t="shared" si="58"/>
        <v>WE</v>
      </c>
      <c r="I339" s="26" t="str">
        <f t="shared" si="55"/>
        <v/>
      </c>
      <c r="J339" s="40" t="str">
        <f t="shared" si="59"/>
        <v>VS</v>
      </c>
      <c r="K339" s="26" t="str">
        <f t="shared" si="60"/>
        <v>oui</v>
      </c>
      <c r="M339" s="2"/>
      <c r="S339" s="2"/>
      <c r="V339" s="2"/>
    </row>
    <row r="340" spans="2:22" x14ac:dyDescent="0.3">
      <c r="B340" s="22">
        <f t="shared" si="56"/>
        <v>42309</v>
      </c>
      <c r="C340" s="23">
        <f t="shared" si="51"/>
        <v>44</v>
      </c>
      <c r="D340" s="23" t="str">
        <f t="shared" si="52"/>
        <v/>
      </c>
      <c r="E340" s="24">
        <f t="shared" si="57"/>
        <v>42309</v>
      </c>
      <c r="F340" s="25" t="str">
        <f t="shared" si="53"/>
        <v>D</v>
      </c>
      <c r="G340" s="26" t="str">
        <f t="shared" si="54"/>
        <v>S</v>
      </c>
      <c r="H340" s="26" t="str">
        <f t="shared" si="58"/>
        <v>WE</v>
      </c>
      <c r="I340" s="26" t="str">
        <f t="shared" si="55"/>
        <v>JF</v>
      </c>
      <c r="J340" s="40" t="str">
        <f t="shared" si="59"/>
        <v>VS</v>
      </c>
      <c r="K340" s="26" t="str">
        <f t="shared" si="60"/>
        <v>oui</v>
      </c>
      <c r="M340" s="2"/>
      <c r="S340" s="2"/>
      <c r="V340" s="2"/>
    </row>
    <row r="341" spans="2:22" x14ac:dyDescent="0.3">
      <c r="B341" s="22">
        <f t="shared" si="56"/>
        <v>42310</v>
      </c>
      <c r="C341" s="23">
        <f t="shared" si="51"/>
        <v>45</v>
      </c>
      <c r="D341" s="23" t="str">
        <f t="shared" si="52"/>
        <v/>
      </c>
      <c r="E341" s="24">
        <f t="shared" si="57"/>
        <v>42310</v>
      </c>
      <c r="F341" s="25" t="str">
        <f t="shared" si="53"/>
        <v>L</v>
      </c>
      <c r="G341" s="26" t="str">
        <f t="shared" si="54"/>
        <v>N</v>
      </c>
      <c r="H341" s="26" t="str">
        <f t="shared" si="58"/>
        <v/>
      </c>
      <c r="I341" s="26" t="str">
        <f t="shared" si="55"/>
        <v/>
      </c>
      <c r="J341" s="40" t="str">
        <f t="shared" si="59"/>
        <v/>
      </c>
      <c r="K341" s="26" t="str">
        <f t="shared" si="60"/>
        <v>non</v>
      </c>
      <c r="M341" s="2"/>
      <c r="S341" s="2"/>
      <c r="V341" s="2"/>
    </row>
    <row r="342" spans="2:22" x14ac:dyDescent="0.3">
      <c r="B342" s="22">
        <f t="shared" si="56"/>
        <v>42311</v>
      </c>
      <c r="C342" s="23">
        <f t="shared" si="51"/>
        <v>45</v>
      </c>
      <c r="D342" s="23" t="str">
        <f t="shared" si="52"/>
        <v/>
      </c>
      <c r="E342" s="24">
        <f t="shared" si="57"/>
        <v>42311</v>
      </c>
      <c r="F342" s="25" t="str">
        <f t="shared" si="53"/>
        <v>M</v>
      </c>
      <c r="G342" s="26" t="str">
        <f t="shared" si="54"/>
        <v>N</v>
      </c>
      <c r="H342" s="26" t="str">
        <f t="shared" si="58"/>
        <v/>
      </c>
      <c r="I342" s="26" t="str">
        <f t="shared" si="55"/>
        <v/>
      </c>
      <c r="J342" s="40" t="str">
        <f t="shared" si="59"/>
        <v/>
      </c>
      <c r="K342" s="26" t="str">
        <f t="shared" si="60"/>
        <v>non</v>
      </c>
      <c r="M342" s="2"/>
      <c r="S342" s="2"/>
      <c r="V342" s="2"/>
    </row>
    <row r="343" spans="2:22" x14ac:dyDescent="0.3">
      <c r="B343" s="22">
        <f t="shared" si="56"/>
        <v>42312</v>
      </c>
      <c r="C343" s="23">
        <f t="shared" si="51"/>
        <v>45</v>
      </c>
      <c r="D343" s="23" t="str">
        <f t="shared" si="52"/>
        <v/>
      </c>
      <c r="E343" s="24">
        <f t="shared" si="57"/>
        <v>42312</v>
      </c>
      <c r="F343" s="25" t="str">
        <f t="shared" si="53"/>
        <v>M</v>
      </c>
      <c r="G343" s="26" t="str">
        <f t="shared" si="54"/>
        <v>N</v>
      </c>
      <c r="H343" s="26" t="str">
        <f t="shared" si="58"/>
        <v/>
      </c>
      <c r="I343" s="26" t="str">
        <f t="shared" si="55"/>
        <v/>
      </c>
      <c r="J343" s="40" t="str">
        <f t="shared" si="59"/>
        <v/>
      </c>
      <c r="K343" s="26" t="str">
        <f t="shared" si="60"/>
        <v>non</v>
      </c>
      <c r="M343" s="2"/>
      <c r="S343" s="2"/>
      <c r="V343" s="2"/>
    </row>
    <row r="344" spans="2:22" x14ac:dyDescent="0.3">
      <c r="B344" s="22">
        <f t="shared" si="56"/>
        <v>42313</v>
      </c>
      <c r="C344" s="23">
        <f t="shared" si="51"/>
        <v>45</v>
      </c>
      <c r="D344" s="23" t="str">
        <f t="shared" si="52"/>
        <v/>
      </c>
      <c r="E344" s="24">
        <f t="shared" si="57"/>
        <v>42313</v>
      </c>
      <c r="F344" s="25" t="str">
        <f t="shared" si="53"/>
        <v>J</v>
      </c>
      <c r="G344" s="26" t="str">
        <f t="shared" si="54"/>
        <v>N</v>
      </c>
      <c r="H344" s="26" t="str">
        <f t="shared" si="58"/>
        <v/>
      </c>
      <c r="I344" s="26" t="str">
        <f t="shared" si="55"/>
        <v/>
      </c>
      <c r="J344" s="40" t="str">
        <f t="shared" si="59"/>
        <v/>
      </c>
      <c r="K344" s="26" t="str">
        <f t="shared" si="60"/>
        <v>non</v>
      </c>
      <c r="M344" s="2"/>
      <c r="S344" s="2"/>
      <c r="V344" s="2"/>
    </row>
    <row r="345" spans="2:22" x14ac:dyDescent="0.3">
      <c r="B345" s="22">
        <f t="shared" si="56"/>
        <v>42314</v>
      </c>
      <c r="C345" s="23">
        <f t="shared" si="51"/>
        <v>45</v>
      </c>
      <c r="D345" s="23" t="str">
        <f t="shared" si="52"/>
        <v/>
      </c>
      <c r="E345" s="24">
        <f t="shared" si="57"/>
        <v>42314</v>
      </c>
      <c r="F345" s="25" t="str">
        <f t="shared" si="53"/>
        <v>V</v>
      </c>
      <c r="G345" s="26" t="str">
        <f t="shared" si="54"/>
        <v>N</v>
      </c>
      <c r="H345" s="26" t="str">
        <f t="shared" si="58"/>
        <v/>
      </c>
      <c r="I345" s="26" t="str">
        <f t="shared" si="55"/>
        <v/>
      </c>
      <c r="J345" s="40" t="str">
        <f t="shared" si="59"/>
        <v/>
      </c>
      <c r="K345" s="26" t="str">
        <f t="shared" si="60"/>
        <v>non</v>
      </c>
      <c r="M345" s="2"/>
      <c r="S345" s="2"/>
      <c r="V345" s="2"/>
    </row>
    <row r="346" spans="2:22" x14ac:dyDescent="0.3">
      <c r="B346" s="22">
        <f t="shared" si="56"/>
        <v>42315</v>
      </c>
      <c r="C346" s="23">
        <f t="shared" si="51"/>
        <v>45</v>
      </c>
      <c r="D346" s="23" t="str">
        <f t="shared" si="52"/>
        <v/>
      </c>
      <c r="E346" s="24">
        <f t="shared" si="57"/>
        <v>42315</v>
      </c>
      <c r="F346" s="25" t="str">
        <f t="shared" si="53"/>
        <v>S</v>
      </c>
      <c r="G346" s="26" t="str">
        <f t="shared" si="54"/>
        <v>W</v>
      </c>
      <c r="H346" s="26" t="str">
        <f t="shared" si="58"/>
        <v>WE</v>
      </c>
      <c r="I346" s="26" t="str">
        <f t="shared" si="55"/>
        <v/>
      </c>
      <c r="J346" s="40" t="str">
        <f t="shared" si="59"/>
        <v/>
      </c>
      <c r="K346" s="26" t="str">
        <f t="shared" si="60"/>
        <v>oui</v>
      </c>
      <c r="M346" s="2"/>
      <c r="S346" s="2"/>
      <c r="V346" s="2"/>
    </row>
    <row r="347" spans="2:22" x14ac:dyDescent="0.3">
      <c r="B347" s="22">
        <f t="shared" si="56"/>
        <v>42316</v>
      </c>
      <c r="C347" s="23">
        <f t="shared" si="51"/>
        <v>45</v>
      </c>
      <c r="D347" s="23" t="str">
        <f t="shared" si="52"/>
        <v/>
      </c>
      <c r="E347" s="24">
        <f t="shared" si="57"/>
        <v>42316</v>
      </c>
      <c r="F347" s="25" t="str">
        <f t="shared" si="53"/>
        <v>D</v>
      </c>
      <c r="G347" s="26" t="str">
        <f t="shared" si="54"/>
        <v>W</v>
      </c>
      <c r="H347" s="26" t="str">
        <f t="shared" si="58"/>
        <v>WE</v>
      </c>
      <c r="I347" s="26" t="str">
        <f t="shared" si="55"/>
        <v/>
      </c>
      <c r="J347" s="40" t="str">
        <f t="shared" si="59"/>
        <v/>
      </c>
      <c r="K347" s="26" t="str">
        <f t="shared" si="60"/>
        <v>oui</v>
      </c>
      <c r="M347" s="2"/>
      <c r="S347" s="2"/>
      <c r="V347" s="2"/>
    </row>
    <row r="348" spans="2:22" x14ac:dyDescent="0.3">
      <c r="B348" s="22">
        <f t="shared" si="56"/>
        <v>42317</v>
      </c>
      <c r="C348" s="23">
        <f t="shared" si="51"/>
        <v>46</v>
      </c>
      <c r="D348" s="23" t="str">
        <f t="shared" si="52"/>
        <v/>
      </c>
      <c r="E348" s="24">
        <f t="shared" si="57"/>
        <v>42317</v>
      </c>
      <c r="F348" s="25" t="str">
        <f t="shared" si="53"/>
        <v>L</v>
      </c>
      <c r="G348" s="26" t="str">
        <f t="shared" si="54"/>
        <v>N</v>
      </c>
      <c r="H348" s="26" t="str">
        <f t="shared" si="58"/>
        <v/>
      </c>
      <c r="I348" s="26" t="str">
        <f t="shared" si="55"/>
        <v/>
      </c>
      <c r="J348" s="40" t="str">
        <f t="shared" si="59"/>
        <v/>
      </c>
      <c r="K348" s="26" t="str">
        <f t="shared" si="60"/>
        <v>non</v>
      </c>
      <c r="M348" s="2"/>
      <c r="S348" s="2"/>
      <c r="V348" s="2"/>
    </row>
    <row r="349" spans="2:22" x14ac:dyDescent="0.3">
      <c r="B349" s="22">
        <f t="shared" si="56"/>
        <v>42318</v>
      </c>
      <c r="C349" s="23">
        <f t="shared" si="51"/>
        <v>46</v>
      </c>
      <c r="D349" s="23" t="str">
        <f t="shared" si="52"/>
        <v/>
      </c>
      <c r="E349" s="24">
        <f t="shared" si="57"/>
        <v>42318</v>
      </c>
      <c r="F349" s="25" t="str">
        <f t="shared" si="53"/>
        <v>M</v>
      </c>
      <c r="G349" s="26" t="str">
        <f t="shared" si="54"/>
        <v>N</v>
      </c>
      <c r="H349" s="26" t="str">
        <f t="shared" si="58"/>
        <v/>
      </c>
      <c r="I349" s="26" t="str">
        <f t="shared" si="55"/>
        <v/>
      </c>
      <c r="J349" s="40" t="str">
        <f t="shared" si="59"/>
        <v/>
      </c>
      <c r="K349" s="26" t="str">
        <f t="shared" si="60"/>
        <v>non</v>
      </c>
      <c r="M349" s="2"/>
      <c r="S349" s="2"/>
      <c r="V349" s="2"/>
    </row>
    <row r="350" spans="2:22" x14ac:dyDescent="0.3">
      <c r="B350" s="22">
        <f t="shared" si="56"/>
        <v>42319</v>
      </c>
      <c r="C350" s="23">
        <f t="shared" si="51"/>
        <v>46</v>
      </c>
      <c r="D350" s="23" t="str">
        <f t="shared" si="52"/>
        <v/>
      </c>
      <c r="E350" s="24">
        <f t="shared" si="57"/>
        <v>42319</v>
      </c>
      <c r="F350" s="25" t="str">
        <f t="shared" si="53"/>
        <v>M</v>
      </c>
      <c r="G350" s="26" t="str">
        <f t="shared" si="54"/>
        <v>N</v>
      </c>
      <c r="H350" s="26" t="str">
        <f t="shared" si="58"/>
        <v/>
      </c>
      <c r="I350" s="26" t="str">
        <f t="shared" si="55"/>
        <v>JF</v>
      </c>
      <c r="J350" s="40" t="str">
        <f t="shared" si="59"/>
        <v/>
      </c>
      <c r="K350" s="26" t="str">
        <f t="shared" si="60"/>
        <v>oui</v>
      </c>
      <c r="M350" s="2"/>
      <c r="S350" s="2"/>
      <c r="V350" s="2"/>
    </row>
    <row r="351" spans="2:22" x14ac:dyDescent="0.3">
      <c r="B351" s="22">
        <f t="shared" si="56"/>
        <v>42320</v>
      </c>
      <c r="C351" s="23">
        <f t="shared" si="51"/>
        <v>46</v>
      </c>
      <c r="D351" s="23" t="str">
        <f t="shared" si="52"/>
        <v/>
      </c>
      <c r="E351" s="24">
        <f t="shared" si="57"/>
        <v>42320</v>
      </c>
      <c r="F351" s="25" t="str">
        <f t="shared" si="53"/>
        <v>J</v>
      </c>
      <c r="G351" s="26" t="str">
        <f t="shared" si="54"/>
        <v>N</v>
      </c>
      <c r="H351" s="26" t="str">
        <f t="shared" si="58"/>
        <v/>
      </c>
      <c r="I351" s="26" t="str">
        <f t="shared" si="55"/>
        <v/>
      </c>
      <c r="J351" s="40" t="str">
        <f t="shared" si="59"/>
        <v/>
      </c>
      <c r="K351" s="26" t="str">
        <f t="shared" si="60"/>
        <v>non</v>
      </c>
      <c r="M351" s="2"/>
      <c r="S351" s="2"/>
      <c r="V351" s="2"/>
    </row>
    <row r="352" spans="2:22" x14ac:dyDescent="0.3">
      <c r="B352" s="22">
        <f t="shared" si="56"/>
        <v>42321</v>
      </c>
      <c r="C352" s="23">
        <f t="shared" si="51"/>
        <v>46</v>
      </c>
      <c r="D352" s="23" t="str">
        <f t="shared" si="52"/>
        <v/>
      </c>
      <c r="E352" s="24">
        <f t="shared" si="57"/>
        <v>42321</v>
      </c>
      <c r="F352" s="25" t="str">
        <f t="shared" si="53"/>
        <v>V</v>
      </c>
      <c r="G352" s="26" t="str">
        <f t="shared" si="54"/>
        <v>N</v>
      </c>
      <c r="H352" s="26" t="str">
        <f t="shared" si="58"/>
        <v/>
      </c>
      <c r="I352" s="26" t="str">
        <f t="shared" si="55"/>
        <v/>
      </c>
      <c r="J352" s="40" t="str">
        <f t="shared" si="59"/>
        <v/>
      </c>
      <c r="K352" s="26" t="str">
        <f t="shared" si="60"/>
        <v>non</v>
      </c>
      <c r="M352" s="2"/>
      <c r="S352" s="2"/>
      <c r="V352" s="2"/>
    </row>
    <row r="353" spans="2:22" x14ac:dyDescent="0.3">
      <c r="B353" s="22">
        <f t="shared" si="56"/>
        <v>42322</v>
      </c>
      <c r="C353" s="23">
        <f t="shared" si="51"/>
        <v>46</v>
      </c>
      <c r="D353" s="23" t="str">
        <f t="shared" si="52"/>
        <v/>
      </c>
      <c r="E353" s="24">
        <f t="shared" si="57"/>
        <v>42322</v>
      </c>
      <c r="F353" s="25" t="str">
        <f t="shared" si="53"/>
        <v>S</v>
      </c>
      <c r="G353" s="26" t="str">
        <f t="shared" si="54"/>
        <v>W</v>
      </c>
      <c r="H353" s="26" t="str">
        <f t="shared" si="58"/>
        <v>WE</v>
      </c>
      <c r="I353" s="26" t="str">
        <f t="shared" si="55"/>
        <v/>
      </c>
      <c r="J353" s="40" t="str">
        <f t="shared" si="59"/>
        <v/>
      </c>
      <c r="K353" s="26" t="str">
        <f t="shared" si="60"/>
        <v>oui</v>
      </c>
      <c r="M353" s="2"/>
      <c r="S353" s="2"/>
      <c r="V353" s="2"/>
    </row>
    <row r="354" spans="2:22" x14ac:dyDescent="0.3">
      <c r="B354" s="22">
        <f t="shared" si="56"/>
        <v>42323</v>
      </c>
      <c r="C354" s="23">
        <f t="shared" si="51"/>
        <v>46</v>
      </c>
      <c r="D354" s="23" t="str">
        <f t="shared" si="52"/>
        <v/>
      </c>
      <c r="E354" s="24">
        <f t="shared" si="57"/>
        <v>42323</v>
      </c>
      <c r="F354" s="25" t="str">
        <f t="shared" si="53"/>
        <v>D</v>
      </c>
      <c r="G354" s="26" t="str">
        <f t="shared" si="54"/>
        <v>W</v>
      </c>
      <c r="H354" s="26" t="str">
        <f t="shared" si="58"/>
        <v>WE</v>
      </c>
      <c r="I354" s="26" t="str">
        <f t="shared" si="55"/>
        <v/>
      </c>
      <c r="J354" s="40" t="str">
        <f t="shared" si="59"/>
        <v/>
      </c>
      <c r="K354" s="26" t="str">
        <f t="shared" si="60"/>
        <v>oui</v>
      </c>
      <c r="M354" s="2"/>
      <c r="S354" s="2"/>
      <c r="V354" s="2"/>
    </row>
    <row r="355" spans="2:22" x14ac:dyDescent="0.3">
      <c r="B355" s="22">
        <f t="shared" si="56"/>
        <v>42324</v>
      </c>
      <c r="C355" s="23">
        <f t="shared" si="51"/>
        <v>47</v>
      </c>
      <c r="D355" s="23" t="str">
        <f t="shared" si="52"/>
        <v/>
      </c>
      <c r="E355" s="24">
        <f t="shared" si="57"/>
        <v>42324</v>
      </c>
      <c r="F355" s="25" t="str">
        <f t="shared" si="53"/>
        <v>L</v>
      </c>
      <c r="G355" s="26" t="str">
        <f t="shared" si="54"/>
        <v>N</v>
      </c>
      <c r="H355" s="26" t="str">
        <f t="shared" si="58"/>
        <v/>
      </c>
      <c r="I355" s="26" t="str">
        <f t="shared" si="55"/>
        <v/>
      </c>
      <c r="J355" s="40" t="str">
        <f t="shared" si="59"/>
        <v/>
      </c>
      <c r="K355" s="26" t="str">
        <f t="shared" si="60"/>
        <v>non</v>
      </c>
      <c r="M355" s="2"/>
      <c r="S355" s="2"/>
      <c r="V355" s="2"/>
    </row>
    <row r="356" spans="2:22" x14ac:dyDescent="0.3">
      <c r="B356" s="22">
        <f t="shared" si="56"/>
        <v>42325</v>
      </c>
      <c r="C356" s="23">
        <f t="shared" si="51"/>
        <v>47</v>
      </c>
      <c r="D356" s="23" t="str">
        <f t="shared" si="52"/>
        <v/>
      </c>
      <c r="E356" s="24">
        <f t="shared" si="57"/>
        <v>42325</v>
      </c>
      <c r="F356" s="25" t="str">
        <f t="shared" si="53"/>
        <v>M</v>
      </c>
      <c r="G356" s="26" t="str">
        <f t="shared" si="54"/>
        <v>N</v>
      </c>
      <c r="H356" s="26" t="str">
        <f t="shared" si="58"/>
        <v/>
      </c>
      <c r="I356" s="26" t="str">
        <f t="shared" si="55"/>
        <v/>
      </c>
      <c r="J356" s="40" t="str">
        <f t="shared" si="59"/>
        <v/>
      </c>
      <c r="K356" s="26" t="str">
        <f t="shared" si="60"/>
        <v>non</v>
      </c>
      <c r="M356" s="2"/>
      <c r="S356" s="2"/>
      <c r="V356" s="2"/>
    </row>
    <row r="357" spans="2:22" x14ac:dyDescent="0.3">
      <c r="B357" s="22">
        <f t="shared" si="56"/>
        <v>42326</v>
      </c>
      <c r="C357" s="23">
        <f t="shared" si="51"/>
        <v>47</v>
      </c>
      <c r="D357" s="23" t="str">
        <f t="shared" si="52"/>
        <v/>
      </c>
      <c r="E357" s="24">
        <f t="shared" si="57"/>
        <v>42326</v>
      </c>
      <c r="F357" s="25" t="str">
        <f t="shared" si="53"/>
        <v>M</v>
      </c>
      <c r="G357" s="26" t="str">
        <f t="shared" si="54"/>
        <v>N</v>
      </c>
      <c r="H357" s="26" t="str">
        <f t="shared" si="58"/>
        <v/>
      </c>
      <c r="I357" s="26" t="str">
        <f t="shared" si="55"/>
        <v/>
      </c>
      <c r="J357" s="40" t="str">
        <f t="shared" si="59"/>
        <v/>
      </c>
      <c r="K357" s="26" t="str">
        <f t="shared" si="60"/>
        <v>non</v>
      </c>
      <c r="M357" s="2"/>
      <c r="S357" s="2"/>
      <c r="V357" s="2"/>
    </row>
    <row r="358" spans="2:22" x14ac:dyDescent="0.3">
      <c r="B358" s="22">
        <f t="shared" si="56"/>
        <v>42327</v>
      </c>
      <c r="C358" s="23">
        <f t="shared" si="51"/>
        <v>47</v>
      </c>
      <c r="D358" s="23" t="str">
        <f t="shared" si="52"/>
        <v/>
      </c>
      <c r="E358" s="24">
        <f t="shared" si="57"/>
        <v>42327</v>
      </c>
      <c r="F358" s="25" t="str">
        <f t="shared" si="53"/>
        <v>J</v>
      </c>
      <c r="G358" s="26" t="str">
        <f t="shared" si="54"/>
        <v>N</v>
      </c>
      <c r="H358" s="26" t="str">
        <f t="shared" si="58"/>
        <v/>
      </c>
      <c r="I358" s="26" t="str">
        <f t="shared" si="55"/>
        <v/>
      </c>
      <c r="J358" s="40" t="str">
        <f t="shared" si="59"/>
        <v/>
      </c>
      <c r="K358" s="26" t="str">
        <f t="shared" si="60"/>
        <v>non</v>
      </c>
      <c r="M358" s="2"/>
      <c r="S358" s="2"/>
      <c r="V358" s="2"/>
    </row>
    <row r="359" spans="2:22" x14ac:dyDescent="0.3">
      <c r="B359" s="22">
        <f t="shared" si="56"/>
        <v>42328</v>
      </c>
      <c r="C359" s="23">
        <f t="shared" si="51"/>
        <v>47</v>
      </c>
      <c r="D359" s="23" t="str">
        <f t="shared" si="52"/>
        <v/>
      </c>
      <c r="E359" s="24">
        <f t="shared" si="57"/>
        <v>42328</v>
      </c>
      <c r="F359" s="25" t="str">
        <f t="shared" si="53"/>
        <v>V</v>
      </c>
      <c r="G359" s="26" t="str">
        <f t="shared" si="54"/>
        <v>N</v>
      </c>
      <c r="H359" s="26" t="str">
        <f t="shared" si="58"/>
        <v/>
      </c>
      <c r="I359" s="26" t="str">
        <f t="shared" si="55"/>
        <v/>
      </c>
      <c r="J359" s="40" t="str">
        <f t="shared" si="59"/>
        <v/>
      </c>
      <c r="K359" s="26" t="str">
        <f t="shared" si="60"/>
        <v>non</v>
      </c>
      <c r="M359" s="2"/>
      <c r="S359" s="2"/>
      <c r="V359" s="2"/>
    </row>
    <row r="360" spans="2:22" x14ac:dyDescent="0.3">
      <c r="B360" s="22">
        <f t="shared" si="56"/>
        <v>42329</v>
      </c>
      <c r="C360" s="23">
        <f t="shared" si="51"/>
        <v>47</v>
      </c>
      <c r="D360" s="23" t="str">
        <f t="shared" si="52"/>
        <v/>
      </c>
      <c r="E360" s="24">
        <f t="shared" si="57"/>
        <v>42329</v>
      </c>
      <c r="F360" s="25" t="str">
        <f t="shared" si="53"/>
        <v>S</v>
      </c>
      <c r="G360" s="26" t="str">
        <f t="shared" si="54"/>
        <v>W</v>
      </c>
      <c r="H360" s="26" t="str">
        <f t="shared" si="58"/>
        <v>WE</v>
      </c>
      <c r="I360" s="26" t="str">
        <f t="shared" si="55"/>
        <v/>
      </c>
      <c r="J360" s="40" t="str">
        <f t="shared" si="59"/>
        <v/>
      </c>
      <c r="K360" s="26" t="str">
        <f t="shared" si="60"/>
        <v>oui</v>
      </c>
      <c r="M360" s="2"/>
      <c r="S360" s="2"/>
      <c r="V360" s="2"/>
    </row>
    <row r="361" spans="2:22" x14ac:dyDescent="0.3">
      <c r="B361" s="22">
        <f t="shared" si="56"/>
        <v>42330</v>
      </c>
      <c r="C361" s="23">
        <f t="shared" si="51"/>
        <v>47</v>
      </c>
      <c r="D361" s="23" t="str">
        <f t="shared" si="52"/>
        <v/>
      </c>
      <c r="E361" s="24">
        <f t="shared" si="57"/>
        <v>42330</v>
      </c>
      <c r="F361" s="25" t="str">
        <f t="shared" si="53"/>
        <v>D</v>
      </c>
      <c r="G361" s="26" t="str">
        <f t="shared" si="54"/>
        <v>W</v>
      </c>
      <c r="H361" s="26" t="str">
        <f t="shared" si="58"/>
        <v>WE</v>
      </c>
      <c r="I361" s="26" t="str">
        <f t="shared" si="55"/>
        <v/>
      </c>
      <c r="J361" s="40" t="str">
        <f t="shared" si="59"/>
        <v/>
      </c>
      <c r="K361" s="26" t="str">
        <f t="shared" si="60"/>
        <v>oui</v>
      </c>
      <c r="M361" s="2"/>
      <c r="S361" s="2"/>
      <c r="V361" s="2"/>
    </row>
    <row r="362" spans="2:22" x14ac:dyDescent="0.3">
      <c r="B362" s="22">
        <f t="shared" si="56"/>
        <v>42331</v>
      </c>
      <c r="C362" s="23">
        <f t="shared" si="51"/>
        <v>48</v>
      </c>
      <c r="D362" s="23" t="str">
        <f t="shared" si="52"/>
        <v/>
      </c>
      <c r="E362" s="24">
        <f t="shared" si="57"/>
        <v>42331</v>
      </c>
      <c r="F362" s="25" t="str">
        <f t="shared" si="53"/>
        <v>L</v>
      </c>
      <c r="G362" s="26" t="str">
        <f t="shared" si="54"/>
        <v>N</v>
      </c>
      <c r="H362" s="26" t="str">
        <f t="shared" si="58"/>
        <v/>
      </c>
      <c r="I362" s="26" t="str">
        <f t="shared" si="55"/>
        <v/>
      </c>
      <c r="J362" s="40" t="str">
        <f t="shared" si="59"/>
        <v/>
      </c>
      <c r="K362" s="26" t="str">
        <f t="shared" si="60"/>
        <v>non</v>
      </c>
      <c r="M362" s="2"/>
      <c r="S362" s="2"/>
      <c r="V362" s="2"/>
    </row>
    <row r="363" spans="2:22" x14ac:dyDescent="0.3">
      <c r="B363" s="22">
        <f t="shared" si="56"/>
        <v>42332</v>
      </c>
      <c r="C363" s="23">
        <f t="shared" si="51"/>
        <v>48</v>
      </c>
      <c r="D363" s="23" t="str">
        <f t="shared" si="52"/>
        <v/>
      </c>
      <c r="E363" s="24">
        <f t="shared" si="57"/>
        <v>42332</v>
      </c>
      <c r="F363" s="25" t="str">
        <f t="shared" si="53"/>
        <v>M</v>
      </c>
      <c r="G363" s="26" t="str">
        <f t="shared" si="54"/>
        <v>N</v>
      </c>
      <c r="H363" s="26" t="str">
        <f t="shared" si="58"/>
        <v/>
      </c>
      <c r="I363" s="26" t="str">
        <f t="shared" si="55"/>
        <v/>
      </c>
      <c r="J363" s="40" t="str">
        <f t="shared" si="59"/>
        <v/>
      </c>
      <c r="K363" s="26" t="str">
        <f t="shared" si="60"/>
        <v>non</v>
      </c>
      <c r="M363" s="2"/>
      <c r="S363" s="2"/>
      <c r="V363" s="2"/>
    </row>
    <row r="364" spans="2:22" x14ac:dyDescent="0.3">
      <c r="B364" s="22">
        <f t="shared" si="56"/>
        <v>42333</v>
      </c>
      <c r="C364" s="23">
        <f t="shared" si="51"/>
        <v>48</v>
      </c>
      <c r="D364" s="23" t="str">
        <f t="shared" si="52"/>
        <v/>
      </c>
      <c r="E364" s="24">
        <f t="shared" si="57"/>
        <v>42333</v>
      </c>
      <c r="F364" s="25" t="str">
        <f t="shared" si="53"/>
        <v>M</v>
      </c>
      <c r="G364" s="26" t="str">
        <f t="shared" si="54"/>
        <v>N</v>
      </c>
      <c r="H364" s="26" t="str">
        <f t="shared" si="58"/>
        <v/>
      </c>
      <c r="I364" s="26" t="str">
        <f t="shared" si="55"/>
        <v/>
      </c>
      <c r="J364" s="40" t="str">
        <f t="shared" si="59"/>
        <v/>
      </c>
      <c r="K364" s="26" t="str">
        <f t="shared" si="60"/>
        <v>non</v>
      </c>
      <c r="M364" s="2"/>
      <c r="S364" s="2"/>
      <c r="V364" s="2"/>
    </row>
    <row r="365" spans="2:22" x14ac:dyDescent="0.3">
      <c r="B365" s="22">
        <f t="shared" si="56"/>
        <v>42334</v>
      </c>
      <c r="C365" s="23">
        <f t="shared" si="51"/>
        <v>48</v>
      </c>
      <c r="D365" s="23" t="str">
        <f t="shared" si="52"/>
        <v/>
      </c>
      <c r="E365" s="24">
        <f t="shared" si="57"/>
        <v>42334</v>
      </c>
      <c r="F365" s="25" t="str">
        <f t="shared" si="53"/>
        <v>J</v>
      </c>
      <c r="G365" s="26" t="str">
        <f t="shared" si="54"/>
        <v>N</v>
      </c>
      <c r="H365" s="26" t="str">
        <f t="shared" si="58"/>
        <v/>
      </c>
      <c r="I365" s="26" t="str">
        <f t="shared" si="55"/>
        <v/>
      </c>
      <c r="J365" s="40" t="str">
        <f t="shared" si="59"/>
        <v/>
      </c>
      <c r="K365" s="26" t="str">
        <f t="shared" si="60"/>
        <v>non</v>
      </c>
      <c r="M365" s="2"/>
      <c r="S365" s="2"/>
      <c r="V365" s="2"/>
    </row>
    <row r="366" spans="2:22" x14ac:dyDescent="0.3">
      <c r="B366" s="22">
        <f t="shared" si="56"/>
        <v>42335</v>
      </c>
      <c r="C366" s="23">
        <f t="shared" si="51"/>
        <v>48</v>
      </c>
      <c r="D366" s="23" t="str">
        <f t="shared" si="52"/>
        <v/>
      </c>
      <c r="E366" s="24">
        <f t="shared" si="57"/>
        <v>42335</v>
      </c>
      <c r="F366" s="25" t="str">
        <f t="shared" si="53"/>
        <v>V</v>
      </c>
      <c r="G366" s="26" t="str">
        <f t="shared" si="54"/>
        <v>N</v>
      </c>
      <c r="H366" s="26" t="str">
        <f t="shared" si="58"/>
        <v/>
      </c>
      <c r="I366" s="26" t="str">
        <f t="shared" si="55"/>
        <v/>
      </c>
      <c r="J366" s="40" t="str">
        <f t="shared" si="59"/>
        <v/>
      </c>
      <c r="K366" s="26" t="str">
        <f t="shared" si="60"/>
        <v>non</v>
      </c>
      <c r="M366" s="2"/>
      <c r="S366" s="2"/>
      <c r="V366" s="2"/>
    </row>
    <row r="367" spans="2:22" x14ac:dyDescent="0.3">
      <c r="B367" s="22">
        <f t="shared" si="56"/>
        <v>42336</v>
      </c>
      <c r="C367" s="23">
        <f t="shared" si="51"/>
        <v>48</v>
      </c>
      <c r="D367" s="23" t="str">
        <f t="shared" si="52"/>
        <v/>
      </c>
      <c r="E367" s="24">
        <f t="shared" si="57"/>
        <v>42336</v>
      </c>
      <c r="F367" s="25" t="str">
        <f t="shared" si="53"/>
        <v>S</v>
      </c>
      <c r="G367" s="26" t="str">
        <f t="shared" si="54"/>
        <v>W</v>
      </c>
      <c r="H367" s="26" t="str">
        <f t="shared" si="58"/>
        <v>WE</v>
      </c>
      <c r="I367" s="26" t="str">
        <f t="shared" si="55"/>
        <v/>
      </c>
      <c r="J367" s="40" t="str">
        <f t="shared" si="59"/>
        <v/>
      </c>
      <c r="K367" s="26" t="str">
        <f t="shared" si="60"/>
        <v>oui</v>
      </c>
      <c r="M367" s="2"/>
      <c r="S367" s="2"/>
      <c r="V367" s="2"/>
    </row>
    <row r="368" spans="2:22" x14ac:dyDescent="0.3">
      <c r="B368" s="22">
        <f t="shared" si="56"/>
        <v>42337</v>
      </c>
      <c r="C368" s="23">
        <f t="shared" si="51"/>
        <v>48</v>
      </c>
      <c r="D368" s="23" t="str">
        <f t="shared" si="52"/>
        <v/>
      </c>
      <c r="E368" s="24">
        <f t="shared" si="57"/>
        <v>42337</v>
      </c>
      <c r="F368" s="25" t="str">
        <f t="shared" si="53"/>
        <v>D</v>
      </c>
      <c r="G368" s="26" t="str">
        <f t="shared" si="54"/>
        <v>W</v>
      </c>
      <c r="H368" s="26" t="str">
        <f t="shared" si="58"/>
        <v>WE</v>
      </c>
      <c r="I368" s="26" t="str">
        <f t="shared" si="55"/>
        <v/>
      </c>
      <c r="J368" s="40" t="str">
        <f t="shared" si="59"/>
        <v/>
      </c>
      <c r="K368" s="26" t="str">
        <f t="shared" si="60"/>
        <v>oui</v>
      </c>
      <c r="M368" s="2"/>
      <c r="S368" s="2"/>
      <c r="V368" s="2"/>
    </row>
    <row r="369" spans="2:22" x14ac:dyDescent="0.3">
      <c r="B369" s="22">
        <f t="shared" si="56"/>
        <v>42338</v>
      </c>
      <c r="C369" s="23">
        <f t="shared" si="51"/>
        <v>49</v>
      </c>
      <c r="D369" s="23" t="str">
        <f t="shared" si="52"/>
        <v/>
      </c>
      <c r="E369" s="24">
        <f t="shared" si="57"/>
        <v>42338</v>
      </c>
      <c r="F369" s="25" t="str">
        <f t="shared" si="53"/>
        <v>L</v>
      </c>
      <c r="G369" s="26" t="str">
        <f t="shared" si="54"/>
        <v>N</v>
      </c>
      <c r="H369" s="26" t="str">
        <f t="shared" si="58"/>
        <v/>
      </c>
      <c r="I369" s="26" t="str">
        <f t="shared" si="55"/>
        <v/>
      </c>
      <c r="J369" s="40" t="str">
        <f t="shared" si="59"/>
        <v/>
      </c>
      <c r="K369" s="26" t="str">
        <f t="shared" si="60"/>
        <v>non</v>
      </c>
      <c r="M369" s="2"/>
      <c r="S369" s="2"/>
      <c r="V369" s="2"/>
    </row>
    <row r="370" spans="2:22" x14ac:dyDescent="0.3">
      <c r="B370" s="22">
        <f t="shared" si="56"/>
        <v>42339</v>
      </c>
      <c r="C370" s="23">
        <f t="shared" si="51"/>
        <v>49</v>
      </c>
      <c r="D370" s="23" t="str">
        <f t="shared" si="52"/>
        <v/>
      </c>
      <c r="E370" s="24">
        <f t="shared" si="57"/>
        <v>42339</v>
      </c>
      <c r="F370" s="25" t="str">
        <f t="shared" si="53"/>
        <v>M</v>
      </c>
      <c r="G370" s="26" t="str">
        <f t="shared" si="54"/>
        <v>N</v>
      </c>
      <c r="H370" s="26" t="str">
        <f t="shared" si="58"/>
        <v/>
      </c>
      <c r="I370" s="26" t="str">
        <f t="shared" si="55"/>
        <v/>
      </c>
      <c r="J370" s="40" t="str">
        <f t="shared" si="59"/>
        <v/>
      </c>
      <c r="K370" s="26" t="str">
        <f t="shared" si="60"/>
        <v>non</v>
      </c>
      <c r="M370" s="2"/>
      <c r="S370" s="2"/>
      <c r="V370" s="2"/>
    </row>
    <row r="371" spans="2:22" x14ac:dyDescent="0.3">
      <c r="B371" s="22">
        <f t="shared" si="56"/>
        <v>42340</v>
      </c>
      <c r="C371" s="23">
        <f t="shared" si="51"/>
        <v>49</v>
      </c>
      <c r="D371" s="23" t="str">
        <f t="shared" si="52"/>
        <v/>
      </c>
      <c r="E371" s="24">
        <f t="shared" si="57"/>
        <v>42340</v>
      </c>
      <c r="F371" s="25" t="str">
        <f t="shared" si="53"/>
        <v>M</v>
      </c>
      <c r="G371" s="26" t="str">
        <f t="shared" si="54"/>
        <v>N</v>
      </c>
      <c r="H371" s="26" t="str">
        <f t="shared" si="58"/>
        <v/>
      </c>
      <c r="I371" s="26" t="str">
        <f t="shared" si="55"/>
        <v/>
      </c>
      <c r="J371" s="40" t="str">
        <f t="shared" si="59"/>
        <v/>
      </c>
      <c r="K371" s="26" t="str">
        <f t="shared" si="60"/>
        <v>non</v>
      </c>
      <c r="M371" s="2"/>
      <c r="S371" s="2"/>
      <c r="V371" s="2"/>
    </row>
    <row r="372" spans="2:22" x14ac:dyDescent="0.3">
      <c r="B372" s="22">
        <f t="shared" si="56"/>
        <v>42341</v>
      </c>
      <c r="C372" s="23">
        <f t="shared" si="51"/>
        <v>49</v>
      </c>
      <c r="D372" s="23" t="str">
        <f t="shared" si="52"/>
        <v/>
      </c>
      <c r="E372" s="24">
        <f t="shared" si="57"/>
        <v>42341</v>
      </c>
      <c r="F372" s="25" t="str">
        <f t="shared" si="53"/>
        <v>J</v>
      </c>
      <c r="G372" s="26" t="str">
        <f t="shared" si="54"/>
        <v>N</v>
      </c>
      <c r="H372" s="26" t="str">
        <f t="shared" si="58"/>
        <v/>
      </c>
      <c r="I372" s="26" t="str">
        <f t="shared" si="55"/>
        <v/>
      </c>
      <c r="J372" s="40" t="str">
        <f t="shared" si="59"/>
        <v/>
      </c>
      <c r="K372" s="26" t="str">
        <f t="shared" si="60"/>
        <v>non</v>
      </c>
      <c r="M372" s="2"/>
      <c r="S372" s="2"/>
      <c r="V372" s="2"/>
    </row>
    <row r="373" spans="2:22" x14ac:dyDescent="0.3">
      <c r="B373" s="22">
        <f t="shared" si="56"/>
        <v>42342</v>
      </c>
      <c r="C373" s="23">
        <f t="shared" si="51"/>
        <v>49</v>
      </c>
      <c r="D373" s="23" t="str">
        <f t="shared" si="52"/>
        <v/>
      </c>
      <c r="E373" s="24">
        <f t="shared" si="57"/>
        <v>42342</v>
      </c>
      <c r="F373" s="25" t="str">
        <f t="shared" si="53"/>
        <v>V</v>
      </c>
      <c r="G373" s="26" t="str">
        <f t="shared" si="54"/>
        <v>N</v>
      </c>
      <c r="H373" s="26" t="str">
        <f t="shared" si="58"/>
        <v/>
      </c>
      <c r="I373" s="26" t="str">
        <f t="shared" si="55"/>
        <v/>
      </c>
      <c r="J373" s="40" t="str">
        <f t="shared" si="59"/>
        <v/>
      </c>
      <c r="K373" s="26" t="str">
        <f t="shared" si="60"/>
        <v>non</v>
      </c>
      <c r="M373" s="2"/>
      <c r="S373" s="2"/>
      <c r="V373" s="2"/>
    </row>
    <row r="374" spans="2:22" x14ac:dyDescent="0.3">
      <c r="B374" s="22">
        <f t="shared" si="56"/>
        <v>42343</v>
      </c>
      <c r="C374" s="23">
        <f t="shared" si="51"/>
        <v>49</v>
      </c>
      <c r="D374" s="23" t="str">
        <f t="shared" si="52"/>
        <v/>
      </c>
      <c r="E374" s="24">
        <f t="shared" si="57"/>
        <v>42343</v>
      </c>
      <c r="F374" s="25" t="str">
        <f t="shared" si="53"/>
        <v>S</v>
      </c>
      <c r="G374" s="26" t="str">
        <f t="shared" si="54"/>
        <v>W</v>
      </c>
      <c r="H374" s="26" t="str">
        <f t="shared" si="58"/>
        <v>WE</v>
      </c>
      <c r="I374" s="26" t="str">
        <f t="shared" si="55"/>
        <v/>
      </c>
      <c r="J374" s="40" t="str">
        <f t="shared" si="59"/>
        <v/>
      </c>
      <c r="K374" s="26" t="str">
        <f t="shared" si="60"/>
        <v>oui</v>
      </c>
      <c r="M374" s="2"/>
      <c r="S374" s="2"/>
      <c r="V374" s="2"/>
    </row>
    <row r="375" spans="2:22" x14ac:dyDescent="0.3">
      <c r="B375" s="22">
        <f t="shared" si="56"/>
        <v>42344</v>
      </c>
      <c r="C375" s="23">
        <f t="shared" si="51"/>
        <v>49</v>
      </c>
      <c r="D375" s="23" t="str">
        <f t="shared" si="52"/>
        <v/>
      </c>
      <c r="E375" s="24">
        <f t="shared" si="57"/>
        <v>42344</v>
      </c>
      <c r="F375" s="25" t="str">
        <f t="shared" si="53"/>
        <v>D</v>
      </c>
      <c r="G375" s="26" t="str">
        <f t="shared" si="54"/>
        <v>W</v>
      </c>
      <c r="H375" s="26" t="str">
        <f t="shared" si="58"/>
        <v>WE</v>
      </c>
      <c r="I375" s="26" t="str">
        <f t="shared" si="55"/>
        <v/>
      </c>
      <c r="J375" s="40" t="str">
        <f t="shared" si="59"/>
        <v/>
      </c>
      <c r="K375" s="26" t="str">
        <f t="shared" si="60"/>
        <v>oui</v>
      </c>
      <c r="M375" s="2"/>
      <c r="S375" s="2"/>
      <c r="V375" s="2"/>
    </row>
    <row r="376" spans="2:22" x14ac:dyDescent="0.3">
      <c r="B376" s="22">
        <f t="shared" si="56"/>
        <v>42345</v>
      </c>
      <c r="C376" s="23">
        <f t="shared" si="51"/>
        <v>50</v>
      </c>
      <c r="D376" s="23" t="str">
        <f t="shared" si="52"/>
        <v/>
      </c>
      <c r="E376" s="24">
        <f t="shared" si="57"/>
        <v>42345</v>
      </c>
      <c r="F376" s="25" t="str">
        <f t="shared" si="53"/>
        <v>L</v>
      </c>
      <c r="G376" s="26" t="str">
        <f t="shared" si="54"/>
        <v>N</v>
      </c>
      <c r="H376" s="26" t="str">
        <f t="shared" si="58"/>
        <v/>
      </c>
      <c r="I376" s="26" t="str">
        <f t="shared" si="55"/>
        <v/>
      </c>
      <c r="J376" s="40" t="str">
        <f t="shared" si="59"/>
        <v/>
      </c>
      <c r="K376" s="26" t="str">
        <f t="shared" si="60"/>
        <v>non</v>
      </c>
      <c r="M376" s="2"/>
      <c r="S376" s="2"/>
      <c r="V376" s="2"/>
    </row>
    <row r="377" spans="2:22" x14ac:dyDescent="0.3">
      <c r="B377" s="22">
        <f t="shared" si="56"/>
        <v>42346</v>
      </c>
      <c r="C377" s="23">
        <f t="shared" si="51"/>
        <v>50</v>
      </c>
      <c r="D377" s="23" t="str">
        <f t="shared" si="52"/>
        <v/>
      </c>
      <c r="E377" s="24">
        <f t="shared" si="57"/>
        <v>42346</v>
      </c>
      <c r="F377" s="25" t="str">
        <f t="shared" si="53"/>
        <v>M</v>
      </c>
      <c r="G377" s="26" t="str">
        <f t="shared" si="54"/>
        <v>N</v>
      </c>
      <c r="H377" s="26" t="str">
        <f t="shared" si="58"/>
        <v/>
      </c>
      <c r="I377" s="26" t="str">
        <f t="shared" si="55"/>
        <v/>
      </c>
      <c r="J377" s="40" t="str">
        <f t="shared" si="59"/>
        <v/>
      </c>
      <c r="K377" s="26" t="str">
        <f t="shared" si="60"/>
        <v>non</v>
      </c>
      <c r="M377" s="2"/>
      <c r="S377" s="2"/>
      <c r="V377" s="2"/>
    </row>
    <row r="378" spans="2:22" x14ac:dyDescent="0.3">
      <c r="B378" s="22">
        <f t="shared" si="56"/>
        <v>42347</v>
      </c>
      <c r="C378" s="23">
        <f t="shared" si="51"/>
        <v>50</v>
      </c>
      <c r="D378" s="23" t="str">
        <f t="shared" si="52"/>
        <v/>
      </c>
      <c r="E378" s="24">
        <f t="shared" si="57"/>
        <v>42347</v>
      </c>
      <c r="F378" s="25" t="str">
        <f t="shared" si="53"/>
        <v>M</v>
      </c>
      <c r="G378" s="26" t="str">
        <f t="shared" si="54"/>
        <v>N</v>
      </c>
      <c r="H378" s="26" t="str">
        <f t="shared" si="58"/>
        <v/>
      </c>
      <c r="I378" s="26" t="str">
        <f t="shared" si="55"/>
        <v/>
      </c>
      <c r="J378" s="40" t="str">
        <f t="shared" si="59"/>
        <v/>
      </c>
      <c r="K378" s="26" t="str">
        <f t="shared" si="60"/>
        <v>non</v>
      </c>
      <c r="M378" s="2"/>
      <c r="S378" s="2"/>
      <c r="V378" s="2"/>
    </row>
    <row r="379" spans="2:22" x14ac:dyDescent="0.3">
      <c r="B379" s="22">
        <f t="shared" si="56"/>
        <v>42348</v>
      </c>
      <c r="C379" s="23">
        <f t="shared" si="51"/>
        <v>50</v>
      </c>
      <c r="D379" s="23" t="str">
        <f t="shared" si="52"/>
        <v/>
      </c>
      <c r="E379" s="24">
        <f t="shared" si="57"/>
        <v>42348</v>
      </c>
      <c r="F379" s="25" t="str">
        <f t="shared" si="53"/>
        <v>J</v>
      </c>
      <c r="G379" s="26" t="str">
        <f t="shared" si="54"/>
        <v>N</v>
      </c>
      <c r="H379" s="26" t="str">
        <f t="shared" si="58"/>
        <v/>
      </c>
      <c r="I379" s="26" t="str">
        <f t="shared" si="55"/>
        <v/>
      </c>
      <c r="J379" s="40" t="str">
        <f t="shared" si="59"/>
        <v/>
      </c>
      <c r="K379" s="26" t="str">
        <f t="shared" si="60"/>
        <v>non</v>
      </c>
      <c r="M379" s="2"/>
      <c r="S379" s="2"/>
      <c r="V379" s="2"/>
    </row>
    <row r="380" spans="2:22" x14ac:dyDescent="0.3">
      <c r="B380" s="22">
        <f t="shared" si="56"/>
        <v>42349</v>
      </c>
      <c r="C380" s="23">
        <f t="shared" si="51"/>
        <v>50</v>
      </c>
      <c r="D380" s="23" t="str">
        <f t="shared" si="52"/>
        <v/>
      </c>
      <c r="E380" s="24">
        <f t="shared" si="57"/>
        <v>42349</v>
      </c>
      <c r="F380" s="25" t="str">
        <f t="shared" si="53"/>
        <v>V</v>
      </c>
      <c r="G380" s="26" t="str">
        <f t="shared" si="54"/>
        <v>N</v>
      </c>
      <c r="H380" s="26" t="str">
        <f t="shared" si="58"/>
        <v/>
      </c>
      <c r="I380" s="26" t="str">
        <f t="shared" si="55"/>
        <v/>
      </c>
      <c r="J380" s="40" t="str">
        <f t="shared" si="59"/>
        <v/>
      </c>
      <c r="K380" s="26" t="str">
        <f t="shared" si="60"/>
        <v>non</v>
      </c>
      <c r="M380" s="2"/>
      <c r="S380" s="2"/>
      <c r="V380" s="2"/>
    </row>
    <row r="381" spans="2:22" x14ac:dyDescent="0.3">
      <c r="B381" s="22">
        <f t="shared" si="56"/>
        <v>42350</v>
      </c>
      <c r="C381" s="23">
        <f t="shared" si="51"/>
        <v>50</v>
      </c>
      <c r="D381" s="23" t="str">
        <f t="shared" si="52"/>
        <v/>
      </c>
      <c r="E381" s="24">
        <f t="shared" si="57"/>
        <v>42350</v>
      </c>
      <c r="F381" s="25" t="str">
        <f t="shared" si="53"/>
        <v>S</v>
      </c>
      <c r="G381" s="26" t="str">
        <f t="shared" si="54"/>
        <v>W</v>
      </c>
      <c r="H381" s="26" t="str">
        <f t="shared" si="58"/>
        <v>WE</v>
      </c>
      <c r="I381" s="26" t="str">
        <f t="shared" si="55"/>
        <v/>
      </c>
      <c r="J381" s="40" t="str">
        <f t="shared" si="59"/>
        <v/>
      </c>
      <c r="K381" s="26" t="str">
        <f t="shared" si="60"/>
        <v>oui</v>
      </c>
      <c r="M381" s="2"/>
      <c r="S381" s="2"/>
      <c r="V381" s="2"/>
    </row>
    <row r="382" spans="2:22" x14ac:dyDescent="0.3">
      <c r="B382" s="22">
        <f t="shared" si="56"/>
        <v>42351</v>
      </c>
      <c r="C382" s="23">
        <f t="shared" si="51"/>
        <v>50</v>
      </c>
      <c r="D382" s="23" t="str">
        <f t="shared" si="52"/>
        <v/>
      </c>
      <c r="E382" s="24">
        <f t="shared" si="57"/>
        <v>42351</v>
      </c>
      <c r="F382" s="25" t="str">
        <f t="shared" si="53"/>
        <v>D</v>
      </c>
      <c r="G382" s="26" t="str">
        <f t="shared" si="54"/>
        <v>W</v>
      </c>
      <c r="H382" s="26" t="str">
        <f t="shared" si="58"/>
        <v>WE</v>
      </c>
      <c r="I382" s="26" t="str">
        <f t="shared" si="55"/>
        <v/>
      </c>
      <c r="J382" s="40" t="str">
        <f t="shared" si="59"/>
        <v/>
      </c>
      <c r="K382" s="26" t="str">
        <f t="shared" si="60"/>
        <v>oui</v>
      </c>
      <c r="M382" s="2"/>
      <c r="S382" s="2"/>
      <c r="V382" s="2"/>
    </row>
    <row r="383" spans="2:22" x14ac:dyDescent="0.3">
      <c r="B383" s="22">
        <f t="shared" si="56"/>
        <v>42352</v>
      </c>
      <c r="C383" s="23">
        <f t="shared" si="51"/>
        <v>51</v>
      </c>
      <c r="D383" s="23" t="str">
        <f t="shared" si="52"/>
        <v/>
      </c>
      <c r="E383" s="24">
        <f t="shared" si="57"/>
        <v>42352</v>
      </c>
      <c r="F383" s="25" t="str">
        <f t="shared" si="53"/>
        <v>L</v>
      </c>
      <c r="G383" s="26" t="str">
        <f t="shared" si="54"/>
        <v>N</v>
      </c>
      <c r="H383" s="26" t="str">
        <f t="shared" si="58"/>
        <v/>
      </c>
      <c r="I383" s="26" t="str">
        <f t="shared" si="55"/>
        <v/>
      </c>
      <c r="J383" s="40" t="str">
        <f t="shared" si="59"/>
        <v/>
      </c>
      <c r="K383" s="26" t="str">
        <f t="shared" si="60"/>
        <v>non</v>
      </c>
      <c r="M383" s="2"/>
      <c r="S383" s="2"/>
      <c r="V383" s="2"/>
    </row>
    <row r="384" spans="2:22" x14ac:dyDescent="0.3">
      <c r="B384" s="22">
        <f t="shared" si="56"/>
        <v>42353</v>
      </c>
      <c r="C384" s="23">
        <f t="shared" si="51"/>
        <v>51</v>
      </c>
      <c r="D384" s="23" t="str">
        <f t="shared" si="52"/>
        <v/>
      </c>
      <c r="E384" s="24">
        <f t="shared" si="57"/>
        <v>42353</v>
      </c>
      <c r="F384" s="25" t="str">
        <f t="shared" si="53"/>
        <v>M</v>
      </c>
      <c r="G384" s="26" t="str">
        <f t="shared" si="54"/>
        <v>N</v>
      </c>
      <c r="H384" s="26" t="str">
        <f t="shared" si="58"/>
        <v/>
      </c>
      <c r="I384" s="26" t="str">
        <f t="shared" si="55"/>
        <v/>
      </c>
      <c r="J384" s="40" t="str">
        <f t="shared" si="59"/>
        <v/>
      </c>
      <c r="K384" s="26" t="str">
        <f t="shared" si="60"/>
        <v>non</v>
      </c>
      <c r="M384" s="2"/>
      <c r="S384" s="2"/>
      <c r="V384" s="2"/>
    </row>
    <row r="385" spans="2:22" x14ac:dyDescent="0.3">
      <c r="B385" s="22">
        <f t="shared" si="56"/>
        <v>42354</v>
      </c>
      <c r="C385" s="23">
        <f t="shared" si="51"/>
        <v>51</v>
      </c>
      <c r="D385" s="23" t="str">
        <f t="shared" si="52"/>
        <v/>
      </c>
      <c r="E385" s="24">
        <f t="shared" si="57"/>
        <v>42354</v>
      </c>
      <c r="F385" s="25" t="str">
        <f t="shared" si="53"/>
        <v>M</v>
      </c>
      <c r="G385" s="26" t="str">
        <f t="shared" si="54"/>
        <v>N</v>
      </c>
      <c r="H385" s="26" t="str">
        <f t="shared" si="58"/>
        <v/>
      </c>
      <c r="I385" s="26" t="str">
        <f t="shared" si="55"/>
        <v/>
      </c>
      <c r="J385" s="40" t="str">
        <f t="shared" si="59"/>
        <v/>
      </c>
      <c r="K385" s="26" t="str">
        <f t="shared" si="60"/>
        <v>non</v>
      </c>
      <c r="M385" s="2"/>
      <c r="S385" s="2"/>
      <c r="V385" s="2"/>
    </row>
    <row r="386" spans="2:22" x14ac:dyDescent="0.3">
      <c r="B386" s="22">
        <f t="shared" si="56"/>
        <v>42355</v>
      </c>
      <c r="C386" s="23">
        <f t="shared" si="51"/>
        <v>51</v>
      </c>
      <c r="D386" s="23" t="str">
        <f t="shared" si="52"/>
        <v/>
      </c>
      <c r="E386" s="24">
        <f t="shared" si="57"/>
        <v>42355</v>
      </c>
      <c r="F386" s="25" t="str">
        <f t="shared" si="53"/>
        <v>J</v>
      </c>
      <c r="G386" s="26" t="str">
        <f t="shared" si="54"/>
        <v>N</v>
      </c>
      <c r="H386" s="26" t="str">
        <f t="shared" si="58"/>
        <v/>
      </c>
      <c r="I386" s="26" t="str">
        <f t="shared" si="55"/>
        <v/>
      </c>
      <c r="J386" s="40" t="str">
        <f t="shared" si="59"/>
        <v/>
      </c>
      <c r="K386" s="26" t="str">
        <f t="shared" si="60"/>
        <v>non</v>
      </c>
      <c r="M386" s="2"/>
      <c r="S386" s="2"/>
      <c r="V386" s="2"/>
    </row>
    <row r="387" spans="2:22" x14ac:dyDescent="0.3">
      <c r="B387" s="22">
        <f t="shared" si="56"/>
        <v>42356</v>
      </c>
      <c r="C387" s="23">
        <f t="shared" si="51"/>
        <v>51</v>
      </c>
      <c r="D387" s="23" t="str">
        <f t="shared" si="52"/>
        <v/>
      </c>
      <c r="E387" s="24">
        <f t="shared" si="57"/>
        <v>42356</v>
      </c>
      <c r="F387" s="25" t="str">
        <f t="shared" si="53"/>
        <v>V</v>
      </c>
      <c r="G387" s="26" t="str">
        <f t="shared" si="54"/>
        <v>N</v>
      </c>
      <c r="H387" s="26" t="str">
        <f t="shared" si="58"/>
        <v/>
      </c>
      <c r="I387" s="26" t="str">
        <f t="shared" si="55"/>
        <v/>
      </c>
      <c r="J387" s="40" t="str">
        <f t="shared" si="59"/>
        <v/>
      </c>
      <c r="K387" s="26" t="str">
        <f t="shared" si="60"/>
        <v>non</v>
      </c>
      <c r="M387" s="2"/>
      <c r="S387" s="2"/>
      <c r="V387" s="2"/>
    </row>
    <row r="388" spans="2:22" x14ac:dyDescent="0.3">
      <c r="B388" s="22">
        <f t="shared" si="56"/>
        <v>42357</v>
      </c>
      <c r="C388" s="23">
        <f t="shared" si="51"/>
        <v>51</v>
      </c>
      <c r="D388" s="23" t="str">
        <f t="shared" si="52"/>
        <v/>
      </c>
      <c r="E388" s="24">
        <f t="shared" si="57"/>
        <v>42357</v>
      </c>
      <c r="F388" s="25" t="str">
        <f t="shared" si="53"/>
        <v>S</v>
      </c>
      <c r="G388" s="26" t="str">
        <f t="shared" si="54"/>
        <v>S</v>
      </c>
      <c r="H388" s="26" t="str">
        <f t="shared" si="58"/>
        <v>WE</v>
      </c>
      <c r="I388" s="26" t="str">
        <f t="shared" si="55"/>
        <v/>
      </c>
      <c r="J388" s="40" t="str">
        <f t="shared" si="59"/>
        <v>VS</v>
      </c>
      <c r="K388" s="26" t="str">
        <f t="shared" si="60"/>
        <v>oui</v>
      </c>
      <c r="M388" s="2"/>
      <c r="S388" s="2"/>
      <c r="V388" s="2"/>
    </row>
    <row r="389" spans="2:22" x14ac:dyDescent="0.3">
      <c r="B389" s="22">
        <f t="shared" si="56"/>
        <v>42358</v>
      </c>
      <c r="C389" s="23">
        <f t="shared" ref="C389:C406" si="61">WEEKNUM(B389,2)</f>
        <v>51</v>
      </c>
      <c r="D389" s="23" t="str">
        <f t="shared" ref="D389:D406" si="62">IF(ISERROR(VLOOKUP(E389,jfdate,1,TRUE)),"",IF(VLOOKUP(E389,jfdate,1,TRUE)=B389,"F",""))</f>
        <v/>
      </c>
      <c r="E389" s="24">
        <f t="shared" si="57"/>
        <v>42358</v>
      </c>
      <c r="F389" s="25" t="str">
        <f t="shared" ref="F389:F406" si="63">IF(D389="f","f",VLOOKUP(WEEKDAY(E389),jourabbrege,2,FALSE))</f>
        <v>D</v>
      </c>
      <c r="G389" s="26" t="str">
        <f t="shared" ref="G389:G406" si="64">IF(COUNTIFS(U$5:U$18, "&lt;="&amp;E389,V$5:V$18, "&gt;="&amp;E389)&gt;0,"S",IF(WEEKDAY(E389,2)&gt;=6,"W",IF(NOT(ISERROR(MATCH(E389,jfdate,0))),"F","N")))</f>
        <v>S</v>
      </c>
      <c r="H389" s="26" t="str">
        <f t="shared" si="58"/>
        <v>WE</v>
      </c>
      <c r="I389" s="26" t="str">
        <f t="shared" ref="I389:I406" si="65">IF(OR(B389=$R$5,B389=Pâques,B389=$R$7,B389=$R$8,B389=$R$9,B389=$R$10,B389=$R$11,B389=$R$12,B389=$R$13,B389=$R$14,B389=$R$15,B389=$R$16,B389=$R$17),"JF","")</f>
        <v/>
      </c>
      <c r="J389" s="40" t="str">
        <f t="shared" si="59"/>
        <v>VS</v>
      </c>
      <c r="K389" s="26" t="str">
        <f t="shared" si="60"/>
        <v>oui</v>
      </c>
      <c r="M389" s="2"/>
      <c r="S389" s="2"/>
      <c r="V389" s="2"/>
    </row>
    <row r="390" spans="2:22" x14ac:dyDescent="0.3">
      <c r="B390" s="22">
        <f t="shared" ref="B390:B406" si="66">+B389+1</f>
        <v>42359</v>
      </c>
      <c r="C390" s="23">
        <f t="shared" si="61"/>
        <v>52</v>
      </c>
      <c r="D390" s="23" t="str">
        <f t="shared" si="62"/>
        <v/>
      </c>
      <c r="E390" s="24">
        <f t="shared" ref="E390:E406" si="67">+E389+1</f>
        <v>42359</v>
      </c>
      <c r="F390" s="25" t="str">
        <f t="shared" si="63"/>
        <v>L</v>
      </c>
      <c r="G390" s="26" t="str">
        <f t="shared" si="64"/>
        <v>S</v>
      </c>
      <c r="H390" s="26" t="str">
        <f t="shared" ref="H390:H406" si="68">IF(OR(F390="S",F390="D"),"WE","")</f>
        <v/>
      </c>
      <c r="I390" s="26" t="str">
        <f t="shared" si="65"/>
        <v/>
      </c>
      <c r="J390" s="40" t="str">
        <f t="shared" ref="J390:J406" si="69">IF(AND(B390&gt;=$U$5,B390&lt;=$V$5),"VS",IF(AND(B390&gt;=$U$6,B390&lt;=$V$6),"VS",IF(AND(B390&gt;=$U$7,B390&lt;=$V$7),"VS",IF(AND(B390&gt;=$U$8,B390&lt;=$V$8),"VS",IF(AND(B390&gt;=$U$9,B390&lt;=$V$9),"VS",IF(AND(B390&gt;=$U$10,B390&lt;=$V$10),"VS",""))))))</f>
        <v>VS</v>
      </c>
      <c r="K390" s="26" t="str">
        <f t="shared" ref="K390:K406" si="70">IF(OR(H390="WE",I390="JF",J390="VS"),"oui","non")</f>
        <v>oui</v>
      </c>
      <c r="M390" s="2"/>
      <c r="S390" s="2"/>
      <c r="V390" s="2"/>
    </row>
    <row r="391" spans="2:22" x14ac:dyDescent="0.3">
      <c r="B391" s="22">
        <f t="shared" si="66"/>
        <v>42360</v>
      </c>
      <c r="C391" s="23">
        <f t="shared" si="61"/>
        <v>52</v>
      </c>
      <c r="D391" s="23" t="str">
        <f t="shared" si="62"/>
        <v/>
      </c>
      <c r="E391" s="24">
        <f t="shared" si="67"/>
        <v>42360</v>
      </c>
      <c r="F391" s="25" t="str">
        <f t="shared" si="63"/>
        <v>M</v>
      </c>
      <c r="G391" s="26" t="str">
        <f t="shared" si="64"/>
        <v>S</v>
      </c>
      <c r="H391" s="26" t="str">
        <f t="shared" si="68"/>
        <v/>
      </c>
      <c r="I391" s="26" t="str">
        <f t="shared" si="65"/>
        <v/>
      </c>
      <c r="J391" s="40" t="str">
        <f t="shared" si="69"/>
        <v>VS</v>
      </c>
      <c r="K391" s="26" t="str">
        <f t="shared" si="70"/>
        <v>oui</v>
      </c>
      <c r="M391" s="2"/>
      <c r="S391" s="2"/>
      <c r="V391" s="2"/>
    </row>
    <row r="392" spans="2:22" x14ac:dyDescent="0.3">
      <c r="B392" s="22">
        <f t="shared" si="66"/>
        <v>42361</v>
      </c>
      <c r="C392" s="23">
        <f t="shared" si="61"/>
        <v>52</v>
      </c>
      <c r="D392" s="23" t="str">
        <f t="shared" si="62"/>
        <v/>
      </c>
      <c r="E392" s="24">
        <f t="shared" si="67"/>
        <v>42361</v>
      </c>
      <c r="F392" s="25" t="str">
        <f t="shared" si="63"/>
        <v>M</v>
      </c>
      <c r="G392" s="26" t="str">
        <f t="shared" si="64"/>
        <v>S</v>
      </c>
      <c r="H392" s="26" t="str">
        <f t="shared" si="68"/>
        <v/>
      </c>
      <c r="I392" s="26" t="str">
        <f t="shared" si="65"/>
        <v/>
      </c>
      <c r="J392" s="40" t="str">
        <f t="shared" si="69"/>
        <v>VS</v>
      </c>
      <c r="K392" s="26" t="str">
        <f t="shared" si="70"/>
        <v>oui</v>
      </c>
      <c r="M392" s="2"/>
      <c r="S392" s="2"/>
      <c r="V392" s="2"/>
    </row>
    <row r="393" spans="2:22" x14ac:dyDescent="0.3">
      <c r="B393" s="22">
        <f t="shared" si="66"/>
        <v>42362</v>
      </c>
      <c r="C393" s="23">
        <f t="shared" si="61"/>
        <v>52</v>
      </c>
      <c r="D393" s="23" t="str">
        <f t="shared" si="62"/>
        <v/>
      </c>
      <c r="E393" s="24">
        <f t="shared" si="67"/>
        <v>42362</v>
      </c>
      <c r="F393" s="25" t="str">
        <f t="shared" si="63"/>
        <v>J</v>
      </c>
      <c r="G393" s="26" t="str">
        <f t="shared" si="64"/>
        <v>S</v>
      </c>
      <c r="H393" s="26" t="str">
        <f t="shared" si="68"/>
        <v/>
      </c>
      <c r="I393" s="26" t="str">
        <f t="shared" si="65"/>
        <v>JF</v>
      </c>
      <c r="J393" s="40" t="str">
        <f t="shared" si="69"/>
        <v>VS</v>
      </c>
      <c r="K393" s="26" t="str">
        <f t="shared" si="70"/>
        <v>oui</v>
      </c>
      <c r="M393" s="2"/>
      <c r="S393" s="2"/>
      <c r="V393" s="2"/>
    </row>
    <row r="394" spans="2:22" x14ac:dyDescent="0.3">
      <c r="B394" s="22">
        <f t="shared" si="66"/>
        <v>42363</v>
      </c>
      <c r="C394" s="23">
        <f t="shared" si="61"/>
        <v>52</v>
      </c>
      <c r="D394" s="23" t="str">
        <f t="shared" si="62"/>
        <v/>
      </c>
      <c r="E394" s="24">
        <f t="shared" si="67"/>
        <v>42363</v>
      </c>
      <c r="F394" s="25" t="str">
        <f t="shared" si="63"/>
        <v>V</v>
      </c>
      <c r="G394" s="26" t="str">
        <f t="shared" si="64"/>
        <v>S</v>
      </c>
      <c r="H394" s="26" t="str">
        <f t="shared" si="68"/>
        <v/>
      </c>
      <c r="I394" s="26" t="str">
        <f t="shared" si="65"/>
        <v/>
      </c>
      <c r="J394" s="40" t="str">
        <f t="shared" si="69"/>
        <v>VS</v>
      </c>
      <c r="K394" s="26" t="str">
        <f t="shared" si="70"/>
        <v>oui</v>
      </c>
      <c r="M394" s="2"/>
      <c r="S394" s="2"/>
      <c r="V394" s="2"/>
    </row>
    <row r="395" spans="2:22" x14ac:dyDescent="0.3">
      <c r="B395" s="22">
        <f t="shared" si="66"/>
        <v>42364</v>
      </c>
      <c r="C395" s="23">
        <f t="shared" si="61"/>
        <v>52</v>
      </c>
      <c r="D395" s="23" t="str">
        <f t="shared" si="62"/>
        <v/>
      </c>
      <c r="E395" s="24">
        <f t="shared" si="67"/>
        <v>42364</v>
      </c>
      <c r="F395" s="25" t="str">
        <f t="shared" si="63"/>
        <v>S</v>
      </c>
      <c r="G395" s="26" t="str">
        <f t="shared" si="64"/>
        <v>S</v>
      </c>
      <c r="H395" s="26" t="str">
        <f t="shared" si="68"/>
        <v>WE</v>
      </c>
      <c r="I395" s="26" t="str">
        <f t="shared" si="65"/>
        <v/>
      </c>
      <c r="J395" s="40" t="str">
        <f t="shared" si="69"/>
        <v>VS</v>
      </c>
      <c r="K395" s="26" t="str">
        <f t="shared" si="70"/>
        <v>oui</v>
      </c>
      <c r="M395" s="2"/>
      <c r="S395" s="2"/>
      <c r="V395" s="2"/>
    </row>
    <row r="396" spans="2:22" x14ac:dyDescent="0.3">
      <c r="B396" s="22">
        <f t="shared" si="66"/>
        <v>42365</v>
      </c>
      <c r="C396" s="23">
        <f t="shared" si="61"/>
        <v>52</v>
      </c>
      <c r="D396" s="23" t="str">
        <f t="shared" si="62"/>
        <v/>
      </c>
      <c r="E396" s="24">
        <f t="shared" si="67"/>
        <v>42365</v>
      </c>
      <c r="F396" s="25" t="str">
        <f t="shared" si="63"/>
        <v>D</v>
      </c>
      <c r="G396" s="26" t="str">
        <f t="shared" si="64"/>
        <v>S</v>
      </c>
      <c r="H396" s="26" t="str">
        <f t="shared" si="68"/>
        <v>WE</v>
      </c>
      <c r="I396" s="26" t="str">
        <f t="shared" si="65"/>
        <v/>
      </c>
      <c r="J396" s="40" t="str">
        <f t="shared" si="69"/>
        <v>VS</v>
      </c>
      <c r="K396" s="26" t="str">
        <f t="shared" si="70"/>
        <v>oui</v>
      </c>
      <c r="M396" s="2"/>
      <c r="S396" s="2"/>
      <c r="V396" s="2"/>
    </row>
    <row r="397" spans="2:22" x14ac:dyDescent="0.3">
      <c r="B397" s="22">
        <f t="shared" si="66"/>
        <v>42366</v>
      </c>
      <c r="C397" s="23">
        <f t="shared" si="61"/>
        <v>53</v>
      </c>
      <c r="D397" s="23" t="str">
        <f t="shared" si="62"/>
        <v/>
      </c>
      <c r="E397" s="24">
        <f t="shared" si="67"/>
        <v>42366</v>
      </c>
      <c r="F397" s="25" t="str">
        <f t="shared" si="63"/>
        <v>L</v>
      </c>
      <c r="G397" s="26" t="str">
        <f t="shared" si="64"/>
        <v>S</v>
      </c>
      <c r="H397" s="26" t="str">
        <f t="shared" si="68"/>
        <v/>
      </c>
      <c r="I397" s="26" t="str">
        <f t="shared" si="65"/>
        <v/>
      </c>
      <c r="J397" s="40" t="str">
        <f t="shared" si="69"/>
        <v>VS</v>
      </c>
      <c r="K397" s="26" t="str">
        <f t="shared" si="70"/>
        <v>oui</v>
      </c>
      <c r="M397" s="2"/>
      <c r="S397" s="2"/>
      <c r="V397" s="2"/>
    </row>
    <row r="398" spans="2:22" x14ac:dyDescent="0.3">
      <c r="B398" s="22">
        <f t="shared" si="66"/>
        <v>42367</v>
      </c>
      <c r="C398" s="23">
        <f t="shared" si="61"/>
        <v>53</v>
      </c>
      <c r="D398" s="23" t="str">
        <f t="shared" si="62"/>
        <v/>
      </c>
      <c r="E398" s="24">
        <f t="shared" si="67"/>
        <v>42367</v>
      </c>
      <c r="F398" s="25" t="str">
        <f t="shared" si="63"/>
        <v>M</v>
      </c>
      <c r="G398" s="26" t="str">
        <f t="shared" si="64"/>
        <v>S</v>
      </c>
      <c r="H398" s="26" t="str">
        <f t="shared" si="68"/>
        <v/>
      </c>
      <c r="I398" s="26" t="str">
        <f t="shared" si="65"/>
        <v/>
      </c>
      <c r="J398" s="40" t="str">
        <f t="shared" si="69"/>
        <v>VS</v>
      </c>
      <c r="K398" s="26" t="str">
        <f t="shared" si="70"/>
        <v>oui</v>
      </c>
      <c r="M398" s="2"/>
      <c r="S398" s="2"/>
      <c r="V398" s="2"/>
    </row>
    <row r="399" spans="2:22" x14ac:dyDescent="0.3">
      <c r="B399" s="22">
        <f t="shared" si="66"/>
        <v>42368</v>
      </c>
      <c r="C399" s="23">
        <f t="shared" si="61"/>
        <v>53</v>
      </c>
      <c r="D399" s="23" t="str">
        <f t="shared" si="62"/>
        <v/>
      </c>
      <c r="E399" s="24">
        <f t="shared" si="67"/>
        <v>42368</v>
      </c>
      <c r="F399" s="25" t="str">
        <f t="shared" si="63"/>
        <v>M</v>
      </c>
      <c r="G399" s="26" t="str">
        <f t="shared" si="64"/>
        <v>S</v>
      </c>
      <c r="H399" s="26" t="str">
        <f t="shared" si="68"/>
        <v/>
      </c>
      <c r="I399" s="26" t="str">
        <f t="shared" si="65"/>
        <v/>
      </c>
      <c r="J399" s="40" t="str">
        <f t="shared" si="69"/>
        <v>VS</v>
      </c>
      <c r="K399" s="26" t="str">
        <f t="shared" si="70"/>
        <v>oui</v>
      </c>
      <c r="M399" s="2"/>
      <c r="S399" s="2"/>
      <c r="V399" s="2"/>
    </row>
    <row r="400" spans="2:22" x14ac:dyDescent="0.3">
      <c r="B400" s="22">
        <f t="shared" si="66"/>
        <v>42369</v>
      </c>
      <c r="C400" s="23">
        <f t="shared" si="61"/>
        <v>53</v>
      </c>
      <c r="D400" s="23" t="str">
        <f t="shared" si="62"/>
        <v/>
      </c>
      <c r="E400" s="24">
        <f t="shared" si="67"/>
        <v>42369</v>
      </c>
      <c r="F400" s="25" t="str">
        <f t="shared" si="63"/>
        <v>J</v>
      </c>
      <c r="G400" s="26" t="str">
        <f t="shared" si="64"/>
        <v>S</v>
      </c>
      <c r="H400" s="26" t="str">
        <f t="shared" si="68"/>
        <v/>
      </c>
      <c r="I400" s="26" t="str">
        <f t="shared" si="65"/>
        <v>JF</v>
      </c>
      <c r="J400" s="40" t="str">
        <f t="shared" si="69"/>
        <v>VS</v>
      </c>
      <c r="K400" s="26" t="str">
        <f t="shared" si="70"/>
        <v>oui</v>
      </c>
      <c r="M400" s="2"/>
      <c r="S400" s="2"/>
      <c r="V400" s="2"/>
    </row>
    <row r="401" spans="2:22" x14ac:dyDescent="0.3">
      <c r="B401" s="22">
        <f t="shared" si="66"/>
        <v>42370</v>
      </c>
      <c r="C401" s="23">
        <f t="shared" si="61"/>
        <v>1</v>
      </c>
      <c r="D401" s="23" t="str">
        <f t="shared" si="62"/>
        <v/>
      </c>
      <c r="E401" s="24">
        <f t="shared" si="67"/>
        <v>42370</v>
      </c>
      <c r="F401" s="25" t="str">
        <f t="shared" si="63"/>
        <v>V</v>
      </c>
      <c r="G401" s="26" t="str">
        <f t="shared" si="64"/>
        <v>S</v>
      </c>
      <c r="H401" s="26" t="str">
        <f t="shared" si="68"/>
        <v/>
      </c>
      <c r="I401" s="26" t="str">
        <f t="shared" si="65"/>
        <v/>
      </c>
      <c r="J401" s="40" t="str">
        <f t="shared" si="69"/>
        <v>VS</v>
      </c>
      <c r="K401" s="26" t="str">
        <f t="shared" si="70"/>
        <v>oui</v>
      </c>
      <c r="M401" s="2"/>
      <c r="S401" s="2"/>
      <c r="V401" s="2"/>
    </row>
    <row r="402" spans="2:22" x14ac:dyDescent="0.3">
      <c r="B402" s="22">
        <f t="shared" si="66"/>
        <v>42371</v>
      </c>
      <c r="C402" s="23">
        <f t="shared" si="61"/>
        <v>1</v>
      </c>
      <c r="D402" s="23" t="str">
        <f t="shared" si="62"/>
        <v/>
      </c>
      <c r="E402" s="24">
        <f t="shared" si="67"/>
        <v>42371</v>
      </c>
      <c r="F402" s="25" t="str">
        <f t="shared" si="63"/>
        <v>S</v>
      </c>
      <c r="G402" s="26" t="str">
        <f t="shared" si="64"/>
        <v>S</v>
      </c>
      <c r="H402" s="26" t="str">
        <f t="shared" si="68"/>
        <v>WE</v>
      </c>
      <c r="I402" s="26" t="str">
        <f t="shared" si="65"/>
        <v/>
      </c>
      <c r="J402" s="40" t="str">
        <f t="shared" si="69"/>
        <v>VS</v>
      </c>
      <c r="K402" s="26" t="str">
        <f t="shared" si="70"/>
        <v>oui</v>
      </c>
      <c r="M402" s="2"/>
      <c r="S402" s="2"/>
      <c r="V402" s="2"/>
    </row>
    <row r="403" spans="2:22" x14ac:dyDescent="0.3">
      <c r="B403" s="22">
        <f t="shared" si="66"/>
        <v>42372</v>
      </c>
      <c r="C403" s="23">
        <f t="shared" si="61"/>
        <v>1</v>
      </c>
      <c r="D403" s="23" t="str">
        <f t="shared" si="62"/>
        <v/>
      </c>
      <c r="E403" s="24">
        <f t="shared" si="67"/>
        <v>42372</v>
      </c>
      <c r="F403" s="25" t="str">
        <f t="shared" si="63"/>
        <v>D</v>
      </c>
      <c r="G403" s="26" t="str">
        <f t="shared" si="64"/>
        <v>S</v>
      </c>
      <c r="H403" s="26" t="str">
        <f t="shared" si="68"/>
        <v>WE</v>
      </c>
      <c r="I403" s="26" t="str">
        <f t="shared" si="65"/>
        <v/>
      </c>
      <c r="J403" s="40" t="str">
        <f t="shared" si="69"/>
        <v>VS</v>
      </c>
      <c r="K403" s="26" t="str">
        <f t="shared" si="70"/>
        <v>oui</v>
      </c>
      <c r="M403" s="2"/>
      <c r="S403" s="2"/>
      <c r="V403" s="2"/>
    </row>
    <row r="404" spans="2:22" x14ac:dyDescent="0.3">
      <c r="B404" s="22">
        <f t="shared" si="66"/>
        <v>42373</v>
      </c>
      <c r="C404" s="23">
        <f t="shared" si="61"/>
        <v>2</v>
      </c>
      <c r="D404" s="23" t="str">
        <f t="shared" si="62"/>
        <v/>
      </c>
      <c r="E404" s="24">
        <f t="shared" si="67"/>
        <v>42373</v>
      </c>
      <c r="F404" s="25" t="str">
        <f t="shared" si="63"/>
        <v>L</v>
      </c>
      <c r="G404" s="26" t="str">
        <f t="shared" si="64"/>
        <v>N</v>
      </c>
      <c r="H404" s="26" t="str">
        <f t="shared" si="68"/>
        <v/>
      </c>
      <c r="I404" s="26" t="str">
        <f t="shared" si="65"/>
        <v/>
      </c>
      <c r="J404" s="40" t="str">
        <f t="shared" si="69"/>
        <v/>
      </c>
      <c r="K404" s="26" t="str">
        <f t="shared" si="70"/>
        <v>non</v>
      </c>
      <c r="M404" s="2"/>
      <c r="S404" s="2"/>
      <c r="V404" s="2"/>
    </row>
    <row r="405" spans="2:22" x14ac:dyDescent="0.3">
      <c r="B405" s="22">
        <f t="shared" si="66"/>
        <v>42374</v>
      </c>
      <c r="C405" s="23">
        <f t="shared" si="61"/>
        <v>2</v>
      </c>
      <c r="D405" s="23" t="str">
        <f t="shared" si="62"/>
        <v/>
      </c>
      <c r="E405" s="24">
        <f t="shared" si="67"/>
        <v>42374</v>
      </c>
      <c r="F405" s="25" t="str">
        <f t="shared" si="63"/>
        <v>M</v>
      </c>
      <c r="G405" s="26" t="str">
        <f t="shared" si="64"/>
        <v>N</v>
      </c>
      <c r="H405" s="26" t="str">
        <f t="shared" si="68"/>
        <v/>
      </c>
      <c r="I405" s="26" t="str">
        <f t="shared" si="65"/>
        <v/>
      </c>
      <c r="J405" s="40" t="str">
        <f t="shared" si="69"/>
        <v/>
      </c>
      <c r="K405" s="26" t="str">
        <f t="shared" si="70"/>
        <v>non</v>
      </c>
      <c r="M405" s="2"/>
      <c r="S405" s="2"/>
      <c r="V405" s="2"/>
    </row>
    <row r="406" spans="2:22" x14ac:dyDescent="0.3">
      <c r="B406" s="22">
        <f t="shared" si="66"/>
        <v>42375</v>
      </c>
      <c r="C406" s="23">
        <f t="shared" si="61"/>
        <v>2</v>
      </c>
      <c r="D406" s="23" t="str">
        <f t="shared" si="62"/>
        <v/>
      </c>
      <c r="E406" s="24">
        <f t="shared" si="67"/>
        <v>42375</v>
      </c>
      <c r="F406" s="25" t="str">
        <f t="shared" si="63"/>
        <v>M</v>
      </c>
      <c r="G406" s="26" t="str">
        <f t="shared" si="64"/>
        <v>N</v>
      </c>
      <c r="H406" s="26" t="str">
        <f t="shared" si="68"/>
        <v/>
      </c>
      <c r="I406" s="26" t="str">
        <f t="shared" si="65"/>
        <v/>
      </c>
      <c r="J406" s="40" t="str">
        <f t="shared" si="69"/>
        <v/>
      </c>
      <c r="K406" s="26" t="str">
        <f t="shared" si="70"/>
        <v>non</v>
      </c>
      <c r="M406" s="2"/>
      <c r="S406" s="2"/>
      <c r="V406" s="2"/>
    </row>
  </sheetData>
  <autoFilter ref="A1:M406"/>
  <mergeCells count="2">
    <mergeCell ref="R4:S4"/>
    <mergeCell ref="U4:V4"/>
  </mergeCells>
  <conditionalFormatting sqref="H5:H406">
    <cfRule type="expression" dxfId="7" priority="4">
      <formula>H5&lt;&gt;""</formula>
    </cfRule>
  </conditionalFormatting>
  <conditionalFormatting sqref="I5:I406">
    <cfRule type="expression" dxfId="6" priority="3">
      <formula>I5&lt;&gt;""</formula>
    </cfRule>
  </conditionalFormatting>
  <conditionalFormatting sqref="K5:K406">
    <cfRule type="expression" dxfId="5" priority="2">
      <formula>K5="oui"</formula>
    </cfRule>
  </conditionalFormatting>
  <conditionalFormatting sqref="J5:J406">
    <cfRule type="expression" dxfId="4" priority="1">
      <formula>J5&lt;&gt;""</formula>
    </cfRule>
  </conditionalFormatting>
  <hyperlinks>
    <hyperlink ref="W5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9</vt:i4>
      </vt:variant>
    </vt:vector>
  </HeadingPairs>
  <TitlesOfParts>
    <vt:vector size="10" baseType="lpstr">
      <vt:lpstr>Calendrier (2)</vt:lpstr>
      <vt:lpstr>'Calendrier (2)'!DATE</vt:lpstr>
      <vt:lpstr>'Calendrier (2)'!débmois</vt:lpstr>
      <vt:lpstr>'Calendrier (2)'!jf</vt:lpstr>
      <vt:lpstr>'Calendrier (2)'!JJMM</vt:lpstr>
      <vt:lpstr>'Calendrier (2)'!jourabbrege</vt:lpstr>
      <vt:lpstr>'Calendrier (2)'!mois</vt:lpstr>
      <vt:lpstr>'Calendrier (2)'!Pâques</vt:lpstr>
      <vt:lpstr>'Calendrier (2)'!vacances_debut</vt:lpstr>
      <vt:lpstr>'Calendrier (2)'!vacances_fin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Delaye, Laurent (sanofi pasteur)</dc:creator>
  <cp:lastModifiedBy>mb</cp:lastModifiedBy>
  <dcterms:created xsi:type="dcterms:W3CDTF">2015-09-08T17:28:38Z</dcterms:created>
  <dcterms:modified xsi:type="dcterms:W3CDTF">2015-09-08T19:51:19Z</dcterms:modified>
</cp:coreProperties>
</file>