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96" windowWidth="15312" windowHeight="11280"/>
  </bookViews>
  <sheets>
    <sheet name=" " sheetId="2" r:id="rId1"/>
    <sheet name="Feuil1" sheetId="3" state="hidden" r:id="rId2"/>
  </sheets>
  <definedNames>
    <definedName name="ligne">#REF!</definedName>
    <definedName name="N">' '!$D$5</definedName>
    <definedName name="QF">' '!$G$4</definedName>
    <definedName name="TA">' '!#REF!</definedName>
    <definedName name="TAbis">' '!$C$9</definedName>
    <definedName name="taux">#REF!</definedName>
    <definedName name="TB">' '!#REF!</definedName>
    <definedName name="TBbis">' '!$C$10</definedName>
    <definedName name="TC">' '!#REF!</definedName>
    <definedName name="TCbis">' '!$C$11</definedName>
    <definedName name="TD">' '!#REF!</definedName>
    <definedName name="TDbis">' '!$C$12</definedName>
    <definedName name="TE">' '!#REF!</definedName>
  </definedNames>
  <calcPr calcId="125725"/>
</workbook>
</file>

<file path=xl/calcChain.xml><?xml version="1.0" encoding="utf-8"?>
<calcChain xmlns="http://schemas.openxmlformats.org/spreadsheetml/2006/main">
  <c r="G3" i="2"/>
  <c r="G4" s="1"/>
  <c r="E10"/>
  <c r="E11"/>
  <c r="E12"/>
  <c r="F9"/>
  <c r="F10" s="1"/>
  <c r="F11" s="1"/>
  <c r="F12" s="1"/>
  <c r="G9" l="1"/>
  <c r="G10"/>
  <c r="G12"/>
  <c r="G13"/>
  <c r="G11"/>
  <c r="G5"/>
</calcChain>
</file>

<file path=xl/sharedStrings.xml><?xml version="1.0" encoding="utf-8"?>
<sst xmlns="http://schemas.openxmlformats.org/spreadsheetml/2006/main" count="42" uniqueCount="41">
  <si>
    <t>Revenu net :</t>
  </si>
  <si>
    <t>QF :</t>
  </si>
  <si>
    <t>IRPP :</t>
  </si>
  <si>
    <t>Nombre de part(s) :</t>
  </si>
  <si>
    <t>A saisir :</t>
  </si>
  <si>
    <t xml:space="preserve">Données calculées : </t>
  </si>
  <si>
    <r>
      <rPr>
        <b/>
        <u/>
        <sz val="12"/>
        <color theme="3"/>
        <rFont val="Arial"/>
        <family val="2"/>
      </rPr>
      <t>Vérification</t>
    </r>
    <r>
      <rPr>
        <b/>
        <sz val="12"/>
        <color theme="3"/>
        <rFont val="Arial"/>
        <family val="2"/>
      </rPr>
      <t xml:space="preserve"> :</t>
    </r>
  </si>
  <si>
    <t>Ex : revenu brut d'un ménage avec un enfant : 80 000 € (soit 72 000 après abattement de 10%).</t>
  </si>
  <si>
    <t>Nombre de parts : 2,5.</t>
  </si>
  <si>
    <t>http://droit-finances.commentcamarche.net/faq/20228-le-nouveau-bareme-2015-de-l-impot-sur-le-revenu-2014</t>
  </si>
  <si>
    <r>
      <t xml:space="preserve">Barème de l'impôt sur le revenu </t>
    </r>
    <r>
      <rPr>
        <b/>
        <sz val="20"/>
        <color rgb="FFC00000"/>
        <rFont val="Arial"/>
        <family val="2"/>
      </rPr>
      <t>2015</t>
    </r>
  </si>
  <si>
    <t>http://impotsurlerevenu.org/simulateurs/951-simulateur-impot-2015.php</t>
  </si>
  <si>
    <t>Jusqu'à 6 011 : 0%</t>
  </si>
  <si>
    <t>de 6 011 à 11 991 : 5,50%</t>
  </si>
  <si>
    <t>de 11 991 à 26 631 : 14,00%</t>
  </si>
  <si>
    <t>de 26 631 à 71 397 : 30,00%</t>
  </si>
  <si>
    <t>de 71 397 à 151 200 : 41,00%</t>
  </si>
  <si>
    <t>au-delà de 151 200 : 45%</t>
  </si>
  <si>
    <t>Jusqu'à 9 690 : 0%</t>
  </si>
  <si>
    <t>de 9 691 à 26 764 : 14,00%</t>
  </si>
  <si>
    <t>de 26 765 à 71 754 : 30,00%</t>
  </si>
  <si>
    <t>de 71 755 à 151 956 : 41,00%</t>
  </si>
  <si>
    <t>au-delà de 151 956 : 45%</t>
  </si>
  <si>
    <t>http://www.efl.fr/en-direct/indices_taux/fiscal/impot/formule_calcul.html</t>
  </si>
  <si>
    <t>http://www.lefigaro.fr/simulation-impot-sur-le-revenu/</t>
  </si>
  <si>
    <r>
      <t xml:space="preserve">IRPP calculé avec 2,5 parts : </t>
    </r>
    <r>
      <rPr>
        <sz val="12"/>
        <color rgb="FFC00000"/>
        <rFont val="Tahoma"/>
        <family val="2"/>
      </rPr>
      <t>7 503 €</t>
    </r>
    <r>
      <rPr>
        <sz val="12"/>
        <color theme="6" tint="-0.249977111117893"/>
        <rFont val="Tahoma"/>
        <family val="2"/>
      </rPr>
      <t>.</t>
    </r>
  </si>
  <si>
    <t>IRPP calculé avec 2 parts : 10 322 €.</t>
  </si>
  <si>
    <t>Gain pour la 1/2 part : 2 819 € limité à 1 508 €.</t>
  </si>
  <si>
    <t>Vous : 150 000</t>
  </si>
  <si>
    <t>Conjoint : 185 000</t>
  </si>
  <si>
    <t>Conjoint : 40 000</t>
  </si>
  <si>
    <t>Vous : 200 000</t>
  </si>
  <si>
    <t>Vous : 80 000</t>
  </si>
  <si>
    <t>Conjoint : 0</t>
  </si>
  <si>
    <t>Nombre d'enfant(s) : 1</t>
  </si>
  <si>
    <t>Nombre d'enfant(s) : 0</t>
  </si>
  <si>
    <r>
      <t xml:space="preserve">  Conclusion : IRPP dû par cette famille : 10 322 - 1 508 = </t>
    </r>
    <r>
      <rPr>
        <b/>
        <sz val="16"/>
        <color rgb="FFC00000"/>
        <rFont val="Tahoma"/>
        <family val="2"/>
      </rPr>
      <t>8 814 €</t>
    </r>
    <r>
      <rPr>
        <sz val="12"/>
        <color theme="6" tint="-0.249977111117893"/>
        <rFont val="Tahoma"/>
        <family val="2"/>
      </rPr>
      <t>.</t>
    </r>
  </si>
  <si>
    <t>Déduction forfaitaire de 10 % limitée à 12 157 € par salarié.</t>
  </si>
  <si>
    <r>
      <rPr>
        <b/>
        <u/>
        <sz val="14"/>
        <color theme="6" tint="-0.249977111117893"/>
        <rFont val="Tahoma"/>
        <family val="2"/>
      </rPr>
      <t>Plafonnement du quotient familial</t>
    </r>
    <r>
      <rPr>
        <sz val="14"/>
        <color theme="6" tint="-0.249977111117893"/>
        <rFont val="Tahoma"/>
        <family val="2"/>
      </rPr>
      <t xml:space="preserve"> : 1 508 € par demi-part fiscale pour </t>
    </r>
    <r>
      <rPr>
        <b/>
        <sz val="14"/>
        <color theme="6" tint="-0.249977111117893"/>
        <rFont val="Tahoma"/>
        <family val="2"/>
      </rPr>
      <t>2015</t>
    </r>
    <r>
      <rPr>
        <sz val="14"/>
        <color theme="6" tint="-0.249977111117893"/>
        <rFont val="Tahoma"/>
        <family val="2"/>
      </rPr>
      <t>.</t>
    </r>
  </si>
  <si>
    <r>
      <t xml:space="preserve">Revenus : </t>
    </r>
    <r>
      <rPr>
        <b/>
        <sz val="12"/>
        <color theme="3"/>
        <rFont val="Arial"/>
        <family val="2"/>
      </rPr>
      <t>vous</t>
    </r>
  </si>
  <si>
    <r>
      <t xml:space="preserve">Revenus : </t>
    </r>
    <r>
      <rPr>
        <b/>
        <sz val="12"/>
        <color theme="3"/>
        <rFont val="Arial"/>
        <family val="2"/>
      </rPr>
      <t>votre conjoint</t>
    </r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</si>
</sst>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0\ &quot;€&quot;"/>
    <numFmt numFmtId="165" formatCode="#,##0\ &quot;€&quot;"/>
    <numFmt numFmtId="166" formatCode="00.0"/>
    <numFmt numFmtId="167" formatCode="0.0"/>
  </numFmts>
  <fonts count="4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color rgb="FFC00000"/>
      <name val="Arial"/>
      <family val="2"/>
    </font>
    <font>
      <sz val="14"/>
      <color theme="0"/>
      <name val="Arial"/>
      <family val="2"/>
    </font>
    <font>
      <sz val="12"/>
      <color theme="0"/>
      <name val="Arial"/>
      <family val="2"/>
    </font>
    <font>
      <sz val="12"/>
      <color rgb="FFC00000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  <font>
      <b/>
      <sz val="12"/>
      <color theme="3"/>
      <name val="Arial"/>
      <family val="2"/>
    </font>
    <font>
      <b/>
      <sz val="14"/>
      <color theme="3"/>
      <name val="Arial"/>
      <family val="2"/>
    </font>
    <font>
      <b/>
      <u/>
      <sz val="12"/>
      <color theme="3"/>
      <name val="Arial"/>
      <family val="2"/>
    </font>
    <font>
      <sz val="12"/>
      <color theme="6" tint="-0.249977111117893"/>
      <name val="Arial"/>
      <family val="2"/>
    </font>
    <font>
      <sz val="14"/>
      <color theme="6" tint="-0.249977111117893"/>
      <name val="Tahoma"/>
      <family val="2"/>
    </font>
    <font>
      <sz val="12"/>
      <color theme="6" tint="-0.249977111117893"/>
      <name val="Tahoma"/>
      <family val="2"/>
    </font>
    <font>
      <sz val="12"/>
      <color rgb="FFC00000"/>
      <name val="Tahoma"/>
      <family val="2"/>
    </font>
    <font>
      <sz val="11.1"/>
      <color rgb="FF333333"/>
      <name val="Arial"/>
      <family val="2"/>
    </font>
    <font>
      <u/>
      <sz val="10"/>
      <color theme="10"/>
      <name val="Arial"/>
      <family val="2"/>
    </font>
    <font>
      <b/>
      <sz val="20"/>
      <color rgb="FFC00000"/>
      <name val="Arial"/>
      <family val="2"/>
    </font>
    <font>
      <b/>
      <sz val="12"/>
      <color rgb="FFFF0000"/>
      <name val="Arial"/>
      <family val="2"/>
    </font>
    <font>
      <sz val="16"/>
      <name val="Arial"/>
      <family val="2"/>
    </font>
    <font>
      <sz val="12"/>
      <color rgb="FFFF0000"/>
      <name val="Arial"/>
      <family val="2"/>
    </font>
    <font>
      <b/>
      <sz val="14"/>
      <color theme="6" tint="-0.249977111117893"/>
      <name val="Tahoma"/>
      <family val="2"/>
    </font>
    <font>
      <b/>
      <sz val="16"/>
      <color rgb="FFC00000"/>
      <name val="Tahoma"/>
      <family val="2"/>
    </font>
    <font>
      <b/>
      <u/>
      <sz val="14"/>
      <color theme="6" tint="-0.249977111117893"/>
      <name val="Tahoma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auto="1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/>
      <bottom style="thin">
        <color indexed="18"/>
      </bottom>
      <diagonal/>
    </border>
    <border>
      <left style="double">
        <color theme="3"/>
      </left>
      <right/>
      <top style="double">
        <color theme="3"/>
      </top>
      <bottom style="thin">
        <color theme="3"/>
      </bottom>
      <diagonal/>
    </border>
    <border>
      <left/>
      <right style="double">
        <color theme="3"/>
      </right>
      <top style="double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thin">
        <color theme="3"/>
      </bottom>
      <diagonal/>
    </border>
    <border>
      <left style="double">
        <color theme="3"/>
      </left>
      <right style="thin">
        <color theme="3"/>
      </right>
      <top style="thin">
        <color theme="3"/>
      </top>
      <bottom style="double">
        <color theme="3"/>
      </bottom>
      <diagonal/>
    </border>
    <border>
      <left style="thin">
        <color theme="3"/>
      </left>
      <right style="double">
        <color theme="3"/>
      </right>
      <top style="thin">
        <color theme="3"/>
      </top>
      <bottom style="double">
        <color theme="3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/>
      <top style="thin">
        <color indexed="18"/>
      </top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/>
      <right/>
      <top/>
      <bottom style="thick">
        <color theme="3"/>
      </bottom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33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43" fontId="23" fillId="24" borderId="10" xfId="32" applyNumberFormat="1" applyFont="1" applyFill="1" applyBorder="1" applyAlignment="1" applyProtection="1">
      <alignment vertical="center"/>
    </xf>
    <xf numFmtId="165" fontId="19" fillId="0" borderId="11" xfId="0" applyNumberFormat="1" applyFont="1" applyBorder="1" applyAlignment="1" applyProtection="1">
      <alignment horizontal="center" vertical="center"/>
    </xf>
    <xf numFmtId="0" fontId="23" fillId="0" borderId="0" xfId="0" applyFont="1" applyAlignment="1" applyProtection="1">
      <alignment vertical="center"/>
    </xf>
    <xf numFmtId="0" fontId="23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vertical="center"/>
    </xf>
    <xf numFmtId="166" fontId="21" fillId="0" borderId="0" xfId="0" applyNumberFormat="1" applyFont="1" applyAlignment="1" applyProtection="1">
      <alignment vertical="center"/>
    </xf>
    <xf numFmtId="0" fontId="22" fillId="0" borderId="11" xfId="0" applyFont="1" applyBorder="1" applyAlignment="1" applyProtection="1">
      <alignment horizontal="center" vertical="center"/>
    </xf>
    <xf numFmtId="3" fontId="23" fillId="0" borderId="0" xfId="0" applyNumberFormat="1" applyFont="1" applyAlignment="1" applyProtection="1">
      <alignment horizontal="center" vertical="center"/>
    </xf>
    <xf numFmtId="10" fontId="23" fillId="24" borderId="10" xfId="33" applyNumberFormat="1" applyFont="1" applyFill="1" applyBorder="1" applyAlignment="1" applyProtection="1">
      <alignment horizontal="center" vertical="center"/>
    </xf>
    <xf numFmtId="10" fontId="23" fillId="0" borderId="10" xfId="0" applyNumberFormat="1" applyFont="1" applyBorder="1" applyAlignment="1" applyProtection="1">
      <alignment vertical="center"/>
    </xf>
    <xf numFmtId="0" fontId="23" fillId="25" borderId="17" xfId="0" applyFont="1" applyFill="1" applyBorder="1" applyAlignment="1" applyProtection="1">
      <alignment horizontal="center" vertical="center"/>
    </xf>
    <xf numFmtId="0" fontId="23" fillId="25" borderId="19" xfId="0" applyFont="1" applyFill="1" applyBorder="1" applyAlignment="1" applyProtection="1">
      <alignment horizontal="center" vertical="center"/>
    </xf>
    <xf numFmtId="164" fontId="23" fillId="26" borderId="18" xfId="0" applyNumberFormat="1" applyFont="1" applyFill="1" applyBorder="1" applyAlignment="1" applyProtection="1">
      <alignment horizontal="center" vertical="center"/>
      <protection locked="0"/>
    </xf>
    <xf numFmtId="0" fontId="23" fillId="26" borderId="20" xfId="0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vertical="center"/>
    </xf>
    <xf numFmtId="43" fontId="23" fillId="24" borderId="21" xfId="32" applyNumberFormat="1" applyFont="1" applyFill="1" applyBorder="1" applyAlignment="1" applyProtection="1">
      <alignment vertical="center"/>
    </xf>
    <xf numFmtId="165" fontId="20" fillId="0" borderId="22" xfId="0" applyNumberFormat="1" applyFont="1" applyBorder="1" applyAlignment="1" applyProtection="1">
      <alignment horizontal="center" vertical="center"/>
    </xf>
    <xf numFmtId="165" fontId="20" fillId="0" borderId="23" xfId="0" applyNumberFormat="1" applyFont="1" applyBorder="1" applyAlignment="1" applyProtection="1">
      <alignment horizontal="center" vertical="center"/>
    </xf>
    <xf numFmtId="165" fontId="19" fillId="0" borderId="0" xfId="0" applyNumberFormat="1" applyFont="1" applyBorder="1" applyAlignment="1" applyProtection="1">
      <alignment horizontal="center" vertical="center"/>
    </xf>
    <xf numFmtId="0" fontId="33" fillId="0" borderId="0" xfId="44" applyAlignment="1" applyProtection="1">
      <alignment vertical="center"/>
    </xf>
    <xf numFmtId="43" fontId="23" fillId="0" borderId="0" xfId="0" applyNumberFormat="1" applyFont="1" applyAlignment="1" applyProtection="1">
      <alignment vertical="center"/>
    </xf>
    <xf numFmtId="167" fontId="23" fillId="0" borderId="0" xfId="0" applyNumberFormat="1" applyFont="1" applyAlignment="1" applyProtection="1">
      <alignment vertical="center"/>
    </xf>
    <xf numFmtId="0" fontId="35" fillId="0" borderId="0" xfId="0" applyFont="1" applyAlignment="1" applyProtection="1">
      <alignment horizontal="center" vertical="center"/>
    </xf>
    <xf numFmtId="0" fontId="36" fillId="0" borderId="0" xfId="0" applyFont="1"/>
    <xf numFmtId="164" fontId="23" fillId="0" borderId="0" xfId="0" applyNumberFormat="1" applyFont="1" applyAlignment="1" applyProtection="1">
      <alignment vertical="center"/>
    </xf>
    <xf numFmtId="166" fontId="33" fillId="0" borderId="0" xfId="44" applyNumberFormat="1" applyAlignment="1" applyProtection="1">
      <alignment vertical="center"/>
    </xf>
    <xf numFmtId="166" fontId="37" fillId="0" borderId="0" xfId="0" applyNumberFormat="1" applyFont="1" applyAlignment="1" applyProtection="1">
      <alignment vertical="center"/>
    </xf>
    <xf numFmtId="165" fontId="20" fillId="0" borderId="27" xfId="0" applyNumberFormat="1" applyFont="1" applyBorder="1" applyAlignment="1" applyProtection="1">
      <alignment horizontal="center" vertical="center"/>
    </xf>
    <xf numFmtId="0" fontId="35" fillId="0" borderId="0" xfId="0" applyFont="1" applyAlignment="1" applyProtection="1">
      <alignment vertical="center"/>
    </xf>
    <xf numFmtId="0" fontId="23" fillId="0" borderId="0" xfId="0" applyFont="1" applyBorder="1" applyAlignment="1" applyProtection="1">
      <alignment horizontal="center" vertical="center"/>
    </xf>
    <xf numFmtId="164" fontId="24" fillId="0" borderId="0" xfId="0" applyNumberFormat="1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165" fontId="20" fillId="0" borderId="0" xfId="0" applyNumberFormat="1" applyFont="1" applyBorder="1" applyAlignment="1" applyProtection="1">
      <alignment horizontal="center" vertical="center"/>
    </xf>
    <xf numFmtId="164" fontId="23" fillId="0" borderId="11" xfId="0" applyNumberFormat="1" applyFont="1" applyBorder="1" applyAlignment="1" applyProtection="1">
      <alignment horizontal="center" vertical="center"/>
    </xf>
    <xf numFmtId="0" fontId="23" fillId="0" borderId="11" xfId="0" applyFont="1" applyBorder="1" applyAlignment="1" applyProtection="1">
      <alignment horizontal="center" vertical="center"/>
    </xf>
    <xf numFmtId="0" fontId="23" fillId="0" borderId="11" xfId="32" applyFont="1" applyFill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left" vertical="center"/>
    </xf>
    <xf numFmtId="0" fontId="19" fillId="0" borderId="0" xfId="0" applyFont="1" applyAlignment="1" applyProtection="1">
      <alignment vertical="center"/>
    </xf>
    <xf numFmtId="0" fontId="19" fillId="0" borderId="0" xfId="0" applyFont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Alignment="1" applyProtection="1"/>
    <xf numFmtId="0" fontId="32" fillId="0" borderId="0" xfId="0" applyFont="1" applyProtection="1"/>
    <xf numFmtId="0" fontId="29" fillId="0" borderId="0" xfId="0" applyFont="1" applyAlignment="1" applyProtection="1">
      <alignment horizontal="left" vertical="center"/>
    </xf>
    <xf numFmtId="0" fontId="30" fillId="0" borderId="0" xfId="0" applyFont="1" applyAlignment="1" applyProtection="1">
      <alignment horizontal="left" vertical="center"/>
    </xf>
    <xf numFmtId="0" fontId="30" fillId="0" borderId="0" xfId="0" applyFont="1" applyAlignment="1" applyProtection="1">
      <alignment vertical="center"/>
    </xf>
    <xf numFmtId="0" fontId="23" fillId="0" borderId="0" xfId="0" applyFont="1" applyAlignment="1" applyProtection="1">
      <alignment horizontal="left" vertical="center"/>
    </xf>
    <xf numFmtId="0" fontId="23" fillId="0" borderId="28" xfId="0" applyFont="1" applyBorder="1" applyAlignment="1" applyProtection="1">
      <alignment vertical="center"/>
    </xf>
    <xf numFmtId="0" fontId="23" fillId="0" borderId="28" xfId="0" applyFont="1" applyBorder="1" applyAlignment="1" applyProtection="1">
      <alignment horizontal="center" vertical="center"/>
    </xf>
    <xf numFmtId="166" fontId="21" fillId="0" borderId="28" xfId="0" applyNumberFormat="1" applyFont="1" applyBorder="1" applyAlignment="1" applyProtection="1">
      <alignment vertical="center"/>
    </xf>
    <xf numFmtId="0" fontId="38" fillId="0" borderId="0" xfId="0" applyFont="1" applyAlignment="1" applyProtection="1">
      <alignment horizontal="left" vertical="center"/>
    </xf>
    <xf numFmtId="0" fontId="25" fillId="0" borderId="27" xfId="0" applyFont="1" applyBorder="1" applyAlignment="1" applyProtection="1">
      <alignment horizontal="center" vertical="center"/>
    </xf>
    <xf numFmtId="0" fontId="0" fillId="0" borderId="23" xfId="0" applyBorder="1" applyAlignment="1" applyProtection="1"/>
    <xf numFmtId="0" fontId="26" fillId="25" borderId="15" xfId="0" applyFont="1" applyFill="1" applyBorder="1" applyAlignment="1" applyProtection="1">
      <alignment horizontal="center" vertical="center"/>
    </xf>
    <xf numFmtId="0" fontId="26" fillId="25" borderId="16" xfId="0" applyFont="1" applyFill="1" applyBorder="1" applyAlignment="1" applyProtection="1">
      <alignment horizontal="center" vertical="center"/>
    </xf>
    <xf numFmtId="0" fontId="19" fillId="0" borderId="24" xfId="0" applyFont="1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23" fillId="0" borderId="12" xfId="0" applyFont="1" applyBorder="1" applyAlignment="1" applyProtection="1">
      <alignment horizontal="center" vertical="center"/>
    </xf>
    <xf numFmtId="0" fontId="23" fillId="0" borderId="13" xfId="0" applyFont="1" applyBorder="1" applyAlignment="1" applyProtection="1">
      <alignment horizontal="center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44" builtinId="8"/>
    <cellStyle name="Neutre" xfId="31" builtinId="28" customBuiltin="1"/>
    <cellStyle name="Normal" xfId="0" builtinId="0"/>
    <cellStyle name="Normal_Feuil1" xfId="32"/>
    <cellStyle name="Pourcentage" xfId="33" builtinId="5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">
    <dxf>
      <font>
        <color rgb="FFC00000"/>
      </font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ib.adnxs.com/seg?add=1554309,1554310&amp;t=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960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19050</xdr:colOff>
      <xdr:row>1</xdr:row>
      <xdr:rowOff>0</xdr:rowOff>
    </xdr:from>
    <xdr:to>
      <xdr:col>2</xdr:col>
      <xdr:colOff>28575</xdr:colOff>
      <xdr:row>1</xdr:row>
      <xdr:rowOff>9525</xdr:rowOff>
    </xdr:to>
    <xdr:pic>
      <xdr:nvPicPr>
        <xdr:cNvPr id="1027" name="imgTa_5796377071780395884" descr="http://its.tradelab.fr/?type=imp&amp;cnt=0&amp;location=http%3A%2F%2Fdroit-finances.commentcamarche.net%2Ffaq%2F20228-le-nouveau-bareme-2015-de-l-impot-sur-le-revenu-2014&amp;ua=Mozilla%2F5.0%20(Windows%20NT%206.3%3B%20WOW64%3B%20Trident%2F7.0%3B%20Touch%3B%20.NET4.0E%3B%20.NET4.0C%3B%20.NET%20CLR%203.5.30729%3B%20.NET%20CLR%202.0.50727%3B%20.NET%20CLR%203.0.30729%3B%20Tablet%20PC%202.0%3B%20MALNJS%3B%20rv%3A11.0)%20like%20Gecko&amp;it=1415054281&amp;advid=404793&amp;lineid=1483533&amp;cpgid=5704338&amp;aucid=5796377071780395884&amp;plid=&amp;creid=21300552&amp;ecp=8&amp;rpce=0.6243&amp;sfq=-1&amp;age=0&amp;gnd=u&amp;pce=1.278136&amp;rurl=&amp;bid=1.278136&amp;inv=1464&amp;uuid2=1955910429751827725&amp;uip=86.198.9.153&amp;zip=&amp;afq=0&amp;rmk=0&amp;seg=&amp;city=Saint-germain-sur-morin&amp;state=FR%3AA8&amp;seller=1608&amp;site=321094&amp;pub=&amp;sz=300x600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248650" y="123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66676</xdr:colOff>
      <xdr:row>25</xdr:row>
      <xdr:rowOff>323850</xdr:rowOff>
    </xdr:from>
    <xdr:to>
      <xdr:col>7</xdr:col>
      <xdr:colOff>571500</xdr:colOff>
      <xdr:row>34</xdr:row>
      <xdr:rowOff>371961</xdr:rowOff>
    </xdr:to>
    <xdr:pic>
      <xdr:nvPicPr>
        <xdr:cNvPr id="9" name="Image 8" descr="200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6676" y="9410700"/>
          <a:ext cx="7810499" cy="3477111"/>
        </a:xfrm>
        <a:prstGeom prst="rect">
          <a:avLst/>
        </a:prstGeom>
      </xdr:spPr>
    </xdr:pic>
    <xdr:clientData/>
  </xdr:twoCellAnchor>
  <xdr:twoCellAnchor editAs="oneCell">
    <xdr:from>
      <xdr:col>7</xdr:col>
      <xdr:colOff>1162050</xdr:colOff>
      <xdr:row>25</xdr:row>
      <xdr:rowOff>314325</xdr:rowOff>
    </xdr:from>
    <xdr:to>
      <xdr:col>13</xdr:col>
      <xdr:colOff>180975</xdr:colOff>
      <xdr:row>34</xdr:row>
      <xdr:rowOff>295751</xdr:rowOff>
    </xdr:to>
    <xdr:pic>
      <xdr:nvPicPr>
        <xdr:cNvPr id="10" name="Image 9" descr="210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8467725" y="9401175"/>
          <a:ext cx="8105775" cy="3410426"/>
        </a:xfrm>
        <a:prstGeom prst="rect">
          <a:avLst/>
        </a:prstGeom>
      </xdr:spPr>
    </xdr:pic>
    <xdr:clientData/>
  </xdr:twoCellAnchor>
  <xdr:twoCellAnchor editAs="oneCell">
    <xdr:from>
      <xdr:col>7</xdr:col>
      <xdr:colOff>647700</xdr:colOff>
      <xdr:row>12</xdr:row>
      <xdr:rowOff>66675</xdr:rowOff>
    </xdr:from>
    <xdr:to>
      <xdr:col>13</xdr:col>
      <xdr:colOff>95250</xdr:colOff>
      <xdr:row>21</xdr:row>
      <xdr:rowOff>57628</xdr:rowOff>
    </xdr:to>
    <xdr:pic>
      <xdr:nvPicPr>
        <xdr:cNvPr id="12" name="Image 11" descr="220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7953375" y="4200525"/>
          <a:ext cx="8534400" cy="3419953"/>
        </a:xfrm>
        <a:prstGeom prst="rect">
          <a:avLst/>
        </a:prstGeom>
      </xdr:spPr>
    </xdr:pic>
    <xdr:clientData/>
  </xdr:twoCellAnchor>
  <xdr:twoCellAnchor>
    <xdr:from>
      <xdr:col>7</xdr:col>
      <xdr:colOff>180975</xdr:colOff>
      <xdr:row>2</xdr:row>
      <xdr:rowOff>219075</xdr:rowOff>
    </xdr:from>
    <xdr:to>
      <xdr:col>7</xdr:col>
      <xdr:colOff>1400175</xdr:colOff>
      <xdr:row>2</xdr:row>
      <xdr:rowOff>220663</xdr:rowOff>
    </xdr:to>
    <xdr:cxnSp macro="">
      <xdr:nvCxnSpPr>
        <xdr:cNvPr id="8" name="Connecteur droit avec flèche 7"/>
        <xdr:cNvCxnSpPr/>
      </xdr:nvCxnSpPr>
      <xdr:spPr>
        <a:xfrm>
          <a:off x="7381875" y="723900"/>
          <a:ext cx="1219200" cy="1588"/>
        </a:xfrm>
        <a:prstGeom prst="straightConnector1">
          <a:avLst/>
        </a:prstGeom>
        <a:ln w="25400">
          <a:headEnd type="arrow"/>
          <a:tailEnd type="arrow"/>
        </a:ln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1438275</xdr:colOff>
      <xdr:row>20</xdr:row>
      <xdr:rowOff>209550</xdr:rowOff>
    </xdr:from>
    <xdr:to>
      <xdr:col>7</xdr:col>
      <xdr:colOff>561975</xdr:colOff>
      <xdr:row>20</xdr:row>
      <xdr:rowOff>219075</xdr:rowOff>
    </xdr:to>
    <xdr:cxnSp macro="">
      <xdr:nvCxnSpPr>
        <xdr:cNvPr id="11" name="Connecteur droit avec flèche 10"/>
        <xdr:cNvCxnSpPr/>
      </xdr:nvCxnSpPr>
      <xdr:spPr>
        <a:xfrm flipV="1">
          <a:off x="5781675" y="7391400"/>
          <a:ext cx="2085975" cy="9525"/>
        </a:xfrm>
        <a:prstGeom prst="straightConnector1">
          <a:avLst/>
        </a:prstGeom>
        <a:ln w="25400">
          <a:headEnd type="arrow"/>
          <a:tailEnd type="arrow"/>
        </a:ln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efl.fr/en-direct/indices_taux/fiscal/impot/formule_calcul.html" TargetMode="External"/><Relationship Id="rId2" Type="http://schemas.openxmlformats.org/officeDocument/2006/relationships/hyperlink" Target="http://impotsurlerevenu.org/simulateurs/951-simulateur-impot-2015.php" TargetMode="External"/><Relationship Id="rId1" Type="http://schemas.openxmlformats.org/officeDocument/2006/relationships/hyperlink" Target="http://droit-finances.commentcamarche.net/faq/20228-le-nouveau-bareme-2015-de-l-impot-sur-le-revenu-2014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lefigaro.fr/simulation-impot-sur-le-revenu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10"/>
  </sheetPr>
  <dimension ref="A1:W38"/>
  <sheetViews>
    <sheetView showGridLines="0" tabSelected="1" workbookViewId="0">
      <selection activeCell="D5" sqref="D5"/>
    </sheetView>
  </sheetViews>
  <sheetFormatPr baseColWidth="10" defaultColWidth="11.44140625" defaultRowHeight="30" customHeight="1"/>
  <cols>
    <col min="1" max="1" width="1.6640625" style="3" customWidth="1"/>
    <col min="2" max="2" width="8.6640625" style="4" customWidth="1"/>
    <col min="3" max="3" width="26.33203125" style="3" customWidth="1"/>
    <col min="4" max="4" width="16.6640625" style="5" customWidth="1"/>
    <col min="5" max="5" width="11.6640625" style="3" customWidth="1"/>
    <col min="6" max="6" width="21.6640625" style="3" customWidth="1"/>
    <col min="7" max="14" width="22.6640625" style="3" customWidth="1"/>
    <col min="15" max="15" width="14.6640625" style="3" bestFit="1" customWidth="1"/>
    <col min="16" max="16" width="18.88671875" style="3" customWidth="1"/>
    <col min="17" max="16384" width="11.44140625" style="3"/>
  </cols>
  <sheetData>
    <row r="1" spans="1:23" ht="10.199999999999999" customHeight="1" thickBot="1"/>
    <row r="2" spans="1:23" ht="30" customHeight="1" thickTop="1">
      <c r="C2" s="53" t="s">
        <v>4</v>
      </c>
      <c r="D2" s="54"/>
      <c r="F2" s="59" t="s">
        <v>5</v>
      </c>
      <c r="G2" s="60"/>
      <c r="W2" s="22">
        <v>1</v>
      </c>
    </row>
    <row r="3" spans="1:23" ht="30" customHeight="1">
      <c r="C3" s="11" t="s">
        <v>39</v>
      </c>
      <c r="D3" s="13">
        <v>80000</v>
      </c>
      <c r="F3" s="35" t="s">
        <v>0</v>
      </c>
      <c r="G3" s="34">
        <f>IF(MIN(D3*0.1,12157)=12157,D3-12157,D3*0.9)+IF(MIN(D4*0.1,12157)=12157,D4-12157,D4*0.9)</f>
        <v>72000</v>
      </c>
      <c r="H3" s="44"/>
      <c r="I3" s="50" t="s">
        <v>37</v>
      </c>
      <c r="J3" s="31"/>
      <c r="K3" s="31"/>
      <c r="L3" s="31"/>
      <c r="M3" s="31"/>
      <c r="N3" s="31"/>
      <c r="P3" s="21"/>
      <c r="W3" s="22">
        <v>1.5</v>
      </c>
    </row>
    <row r="4" spans="1:23" ht="30" customHeight="1">
      <c r="C4" s="11" t="s">
        <v>40</v>
      </c>
      <c r="D4" s="13">
        <v>0</v>
      </c>
      <c r="F4" s="36" t="s">
        <v>1</v>
      </c>
      <c r="G4" s="34">
        <f>G3/N</f>
        <v>36000</v>
      </c>
      <c r="H4" s="31"/>
      <c r="I4" s="29"/>
      <c r="J4" s="31"/>
      <c r="K4" s="31"/>
      <c r="L4" s="31"/>
      <c r="M4" s="31"/>
      <c r="N4" s="31"/>
      <c r="P4" s="21"/>
      <c r="W4" s="22">
        <v>2</v>
      </c>
    </row>
    <row r="5" spans="1:23" ht="30" customHeight="1" thickBot="1">
      <c r="B5" s="8"/>
      <c r="C5" s="12" t="s">
        <v>3</v>
      </c>
      <c r="D5" s="14">
        <v>2</v>
      </c>
      <c r="F5" s="7" t="s">
        <v>2</v>
      </c>
      <c r="G5" s="2">
        <f>IF(QF&gt;TDbis,F12+(QF-TDbis)*E12,IF(QF&gt;TCbis,F11+(QF-TCbis)*E11,IF(QF&gt;TBbis,F10+(QF-TBbis)*E10,IF(QF&gt;TAbis,(QF-TAbis)*E9,0))))*N</f>
        <v>10322.32</v>
      </c>
      <c r="H5" s="19"/>
      <c r="I5" s="19"/>
      <c r="J5" s="19"/>
      <c r="K5" s="19"/>
      <c r="L5" s="19"/>
      <c r="M5" s="19"/>
      <c r="N5" s="19"/>
      <c r="O5" s="23"/>
      <c r="P5" s="2"/>
      <c r="W5" s="22">
        <v>2.5</v>
      </c>
    </row>
    <row r="6" spans="1:23" ht="28.5" customHeight="1" thickTop="1">
      <c r="B6" s="8"/>
      <c r="C6" s="40"/>
      <c r="W6" s="22">
        <v>3</v>
      </c>
    </row>
    <row r="7" spans="1:23" ht="30" customHeight="1">
      <c r="B7" s="41"/>
      <c r="C7" s="55" t="s">
        <v>10</v>
      </c>
      <c r="D7" s="56"/>
      <c r="E7" s="56"/>
      <c r="F7" s="56"/>
      <c r="G7" s="51" t="s">
        <v>6</v>
      </c>
      <c r="H7" s="32"/>
      <c r="I7" s="32"/>
      <c r="J7" s="32"/>
      <c r="K7" s="32"/>
      <c r="L7" s="32"/>
      <c r="M7" s="32"/>
      <c r="N7" s="32"/>
      <c r="O7" s="20" t="s">
        <v>9</v>
      </c>
      <c r="W7" s="22">
        <v>3.5</v>
      </c>
    </row>
    <row r="8" spans="1:23" ht="17.399999999999999" customHeight="1">
      <c r="B8" s="41"/>
      <c r="C8" s="57"/>
      <c r="D8" s="58"/>
      <c r="E8" s="58"/>
      <c r="F8" s="58"/>
      <c r="G8" s="52"/>
      <c r="H8" s="41"/>
      <c r="I8" s="41"/>
      <c r="J8" s="41"/>
      <c r="K8" s="41"/>
      <c r="L8" s="41"/>
      <c r="M8" s="41"/>
      <c r="N8" s="41"/>
      <c r="W8" s="22">
        <v>4</v>
      </c>
    </row>
    <row r="9" spans="1:23" ht="30" customHeight="1">
      <c r="B9" s="3"/>
      <c r="C9" s="1">
        <v>9690</v>
      </c>
      <c r="D9" s="9">
        <v>0</v>
      </c>
      <c r="E9" s="10">
        <v>0.14000000000000001</v>
      </c>
      <c r="F9" s="16">
        <f>(C9-C8)*D9+F8</f>
        <v>0</v>
      </c>
      <c r="G9" s="28">
        <f>($G$3*D9)</f>
        <v>0</v>
      </c>
      <c r="H9" s="33"/>
      <c r="I9" s="33"/>
      <c r="J9" s="33"/>
      <c r="K9" s="33"/>
      <c r="L9" s="33"/>
      <c r="M9" s="33"/>
      <c r="N9" s="33"/>
      <c r="O9" s="20" t="s">
        <v>11</v>
      </c>
      <c r="W9" s="22">
        <v>4.5</v>
      </c>
    </row>
    <row r="10" spans="1:23" ht="30" customHeight="1">
      <c r="B10" s="42"/>
      <c r="C10" s="1">
        <v>26764</v>
      </c>
      <c r="D10" s="9">
        <v>0.14000000000000001</v>
      </c>
      <c r="E10" s="10">
        <f>D11</f>
        <v>0.3</v>
      </c>
      <c r="F10" s="16">
        <f>(C10-C9)*D10+F9</f>
        <v>2390.36</v>
      </c>
      <c r="G10" s="17">
        <f>($G$3*D10)-(1356.6*N)</f>
        <v>7366.800000000002</v>
      </c>
      <c r="H10" s="33"/>
      <c r="I10" s="33"/>
      <c r="J10" s="33"/>
      <c r="K10" s="33"/>
      <c r="L10" s="33"/>
      <c r="M10" s="33"/>
      <c r="N10" s="33"/>
      <c r="O10" s="21"/>
      <c r="W10" s="22">
        <v>5</v>
      </c>
    </row>
    <row r="11" spans="1:23" ht="30" customHeight="1">
      <c r="B11" s="42"/>
      <c r="C11" s="1">
        <v>71754</v>
      </c>
      <c r="D11" s="9">
        <v>0.3</v>
      </c>
      <c r="E11" s="10">
        <f>D12</f>
        <v>0.41</v>
      </c>
      <c r="F11" s="16">
        <f>(C11-C10)*D11+F10</f>
        <v>15887.36</v>
      </c>
      <c r="G11" s="17">
        <f>($G$3*D11)-(5638.84*N)</f>
        <v>10322.32</v>
      </c>
      <c r="H11" s="33"/>
      <c r="I11" s="37" t="s">
        <v>32</v>
      </c>
      <c r="K11" s="39" t="s">
        <v>33</v>
      </c>
      <c r="M11" s="38" t="s">
        <v>34</v>
      </c>
      <c r="O11" s="26" t="s">
        <v>23</v>
      </c>
      <c r="P11" s="21"/>
      <c r="W11" s="22">
        <v>5.5</v>
      </c>
    </row>
    <row r="12" spans="1:23" ht="30" customHeight="1">
      <c r="B12" s="6">
        <v>1.5</v>
      </c>
      <c r="C12" s="1">
        <v>151956</v>
      </c>
      <c r="D12" s="9">
        <v>0.41</v>
      </c>
      <c r="E12" s="10">
        <f>D13</f>
        <v>0.45</v>
      </c>
      <c r="F12" s="16">
        <f>(C12-C11)*D12+F11</f>
        <v>48770.18</v>
      </c>
      <c r="G12" s="17">
        <f>($G$3*D12)-(13531.78*N)</f>
        <v>2456.4399999999987</v>
      </c>
      <c r="H12" s="33"/>
      <c r="I12" s="33"/>
      <c r="J12" s="33"/>
      <c r="K12" s="33"/>
      <c r="L12" s="33"/>
      <c r="M12" s="33"/>
      <c r="N12" s="33"/>
      <c r="O12" s="21"/>
      <c r="P12" s="25"/>
      <c r="W12" s="22">
        <v>6</v>
      </c>
    </row>
    <row r="13" spans="1:23" ht="30" customHeight="1">
      <c r="B13" s="6">
        <v>2</v>
      </c>
      <c r="C13" s="1"/>
      <c r="D13" s="9">
        <v>0.45</v>
      </c>
      <c r="E13" s="10"/>
      <c r="F13" s="16"/>
      <c r="G13" s="17">
        <f>($G$3*D13)-(19610.02*N)</f>
        <v>-6820.0400000000009</v>
      </c>
      <c r="K13" s="33"/>
      <c r="L13" s="33"/>
      <c r="M13" s="33"/>
      <c r="N13" s="33"/>
      <c r="O13" s="26" t="s">
        <v>24</v>
      </c>
      <c r="P13" s="21"/>
      <c r="W13" s="22">
        <v>6.5</v>
      </c>
    </row>
    <row r="14" spans="1:23" ht="30" customHeight="1">
      <c r="B14" s="6">
        <v>2.5</v>
      </c>
      <c r="C14" s="1"/>
      <c r="D14" s="9"/>
      <c r="E14" s="10"/>
      <c r="F14" s="16"/>
      <c r="G14" s="18"/>
      <c r="H14" s="33"/>
      <c r="I14" s="33"/>
      <c r="J14" s="33"/>
      <c r="K14" s="33"/>
      <c r="L14" s="33"/>
      <c r="M14" s="33"/>
      <c r="N14" s="33"/>
      <c r="W14" s="22">
        <v>7</v>
      </c>
    </row>
    <row r="15" spans="1:23" ht="30" customHeight="1">
      <c r="A15" s="15"/>
      <c r="C15" s="43" t="s">
        <v>38</v>
      </c>
      <c r="D15" s="6"/>
      <c r="P15" s="23"/>
    </row>
    <row r="16" spans="1:23" ht="30" customHeight="1">
      <c r="A16" s="15"/>
      <c r="C16" s="44" t="s">
        <v>7</v>
      </c>
    </row>
    <row r="17" spans="1:14" ht="30" customHeight="1">
      <c r="A17" s="15"/>
      <c r="C17" s="44" t="s">
        <v>8</v>
      </c>
      <c r="D17" s="6"/>
    </row>
    <row r="18" spans="1:14" ht="30" customHeight="1">
      <c r="A18" s="15"/>
      <c r="C18" s="44" t="s">
        <v>26</v>
      </c>
      <c r="D18" s="27"/>
      <c r="H18" s="29"/>
      <c r="I18" s="29"/>
      <c r="J18" s="29"/>
      <c r="K18" s="29"/>
      <c r="L18" s="29"/>
      <c r="M18" s="29"/>
      <c r="N18" s="29"/>
    </row>
    <row r="19" spans="1:14" ht="30" customHeight="1">
      <c r="A19" s="15"/>
      <c r="C19" s="44" t="s">
        <v>25</v>
      </c>
      <c r="D19" s="6"/>
    </row>
    <row r="20" spans="1:14" ht="30" customHeight="1">
      <c r="A20" s="15"/>
      <c r="C20" s="44" t="s">
        <v>27</v>
      </c>
      <c r="D20" s="6"/>
    </row>
    <row r="21" spans="1:14" ht="30" customHeight="1">
      <c r="A21" s="15"/>
      <c r="C21" s="45" t="s">
        <v>36</v>
      </c>
      <c r="D21" s="6"/>
    </row>
    <row r="22" spans="1:14" ht="30" customHeight="1">
      <c r="A22" s="15"/>
      <c r="C22" s="45"/>
      <c r="D22" s="6"/>
    </row>
    <row r="23" spans="1:14" ht="30" customHeight="1" thickBot="1">
      <c r="A23" s="47"/>
      <c r="B23" s="48"/>
      <c r="C23" s="47"/>
      <c r="D23" s="49"/>
      <c r="E23" s="47"/>
      <c r="F23" s="47"/>
      <c r="G23" s="47"/>
      <c r="H23" s="47"/>
      <c r="I23" s="47"/>
      <c r="J23" s="47"/>
      <c r="K23" s="47"/>
      <c r="L23" s="47"/>
      <c r="M23" s="47"/>
    </row>
    <row r="24" spans="1:14" ht="30" customHeight="1" thickTop="1">
      <c r="D24" s="6"/>
    </row>
    <row r="25" spans="1:14" ht="30" customHeight="1">
      <c r="A25" s="46"/>
      <c r="B25" s="37" t="s">
        <v>31</v>
      </c>
      <c r="C25" s="46"/>
      <c r="D25" s="39" t="s">
        <v>30</v>
      </c>
      <c r="F25" s="38" t="s">
        <v>35</v>
      </c>
      <c r="G25" s="30"/>
      <c r="I25" s="37" t="s">
        <v>28</v>
      </c>
      <c r="K25" s="39" t="s">
        <v>29</v>
      </c>
      <c r="M25" s="38" t="s">
        <v>35</v>
      </c>
    </row>
    <row r="27" spans="1:14" ht="30" customHeight="1">
      <c r="D27" s="6">
        <v>8.5</v>
      </c>
    </row>
    <row r="28" spans="1:14" ht="30" customHeight="1">
      <c r="D28" s="6">
        <v>9</v>
      </c>
    </row>
    <row r="29" spans="1:14" ht="30" customHeight="1">
      <c r="D29" s="6">
        <v>9.5</v>
      </c>
    </row>
    <row r="30" spans="1:14" ht="30" customHeight="1">
      <c r="D30" s="6">
        <v>10</v>
      </c>
    </row>
    <row r="38" spans="2:4" ht="30" customHeight="1">
      <c r="B38" s="3"/>
      <c r="D38" s="3"/>
    </row>
  </sheetData>
  <sheetProtection password="C79C" sheet="1" objects="1" scenarios="1" selectLockedCells="1"/>
  <mergeCells count="4">
    <mergeCell ref="G7:G8"/>
    <mergeCell ref="C2:D2"/>
    <mergeCell ref="C7:F8"/>
    <mergeCell ref="F2:G2"/>
  </mergeCells>
  <phoneticPr fontId="0" type="noConversion"/>
  <conditionalFormatting sqref="G9:G14 I12:J12 H14:J14 H9:H12 I9:N10 K12:N14">
    <cfRule type="expression" dxfId="0" priority="2">
      <formula>INT($G9)=INT($G$5)</formula>
    </cfRule>
  </conditionalFormatting>
  <dataValidations count="1">
    <dataValidation type="list" allowBlank="1" showInputMessage="1" showErrorMessage="1" sqref="D5">
      <formula1>$W$2:$W$14</formula1>
    </dataValidation>
  </dataValidations>
  <hyperlinks>
    <hyperlink ref="O7" r:id="rId1"/>
    <hyperlink ref="O9" r:id="rId2"/>
    <hyperlink ref="O11" r:id="rId3"/>
    <hyperlink ref="O13" r:id="rId4"/>
  </hyperlinks>
  <pageMargins left="0.78740157499999996" right="0.78740157499999996" top="0.984251969" bottom="0.984251969" header="0.4921259845" footer="0.4921259845"/>
  <pageSetup paperSize="9" orientation="portrait" r:id="rId5"/>
  <headerFooter alignWithMargins="0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E9"/>
  <sheetViews>
    <sheetView workbookViewId="0">
      <selection activeCell="D12" sqref="D12"/>
    </sheetView>
  </sheetViews>
  <sheetFormatPr baseColWidth="10" defaultColWidth="11.44140625" defaultRowHeight="20.399999999999999"/>
  <cols>
    <col min="1" max="1" width="11.44140625" style="24"/>
    <col min="2" max="2" width="43.33203125" style="24" bestFit="1" customWidth="1"/>
    <col min="3" max="4" width="11.44140625" style="24"/>
    <col min="5" max="5" width="43.33203125" style="24" bestFit="1" customWidth="1"/>
    <col min="6" max="16384" width="11.44140625" style="24"/>
  </cols>
  <sheetData>
    <row r="4" spans="2:5">
      <c r="B4" s="24" t="s">
        <v>12</v>
      </c>
      <c r="E4" s="24" t="s">
        <v>18</v>
      </c>
    </row>
    <row r="5" spans="2:5">
      <c r="B5" s="24" t="s">
        <v>13</v>
      </c>
      <c r="E5" s="24" t="s">
        <v>19</v>
      </c>
    </row>
    <row r="6" spans="2:5">
      <c r="B6" s="24" t="s">
        <v>14</v>
      </c>
      <c r="E6" s="24" t="s">
        <v>20</v>
      </c>
    </row>
    <row r="7" spans="2:5">
      <c r="B7" s="24" t="s">
        <v>15</v>
      </c>
      <c r="E7" s="24" t="s">
        <v>21</v>
      </c>
    </row>
    <row r="8" spans="2:5">
      <c r="B8" s="24" t="s">
        <v>16</v>
      </c>
      <c r="E8" s="24" t="s">
        <v>22</v>
      </c>
    </row>
    <row r="9" spans="2:5">
      <c r="B9" s="24" t="s">
        <v>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 </vt:lpstr>
      <vt:lpstr>Feuil1</vt:lpstr>
      <vt:lpstr>N</vt:lpstr>
      <vt:lpstr>QF</vt:lpstr>
      <vt:lpstr>TAbis</vt:lpstr>
      <vt:lpstr>TBbis</vt:lpstr>
      <vt:lpstr>TCbis</vt:lpstr>
      <vt:lpstr>TDbis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2013-02-03T22:36:42Z</dcterms:created>
  <dcterms:modified xsi:type="dcterms:W3CDTF">2015-03-03T22:14:06Z</dcterms:modified>
</cp:coreProperties>
</file>