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720" windowHeight="8565"/>
  </bookViews>
  <sheets>
    <sheet name="Feuil3" sheetId="4" r:id="rId1"/>
  </sheets>
  <definedNames>
    <definedName name="CUVE_HP_02">#REF!</definedName>
    <definedName name="CUVE_HP_03">#REF!</definedName>
    <definedName name="CUVE_HP_07">#REF!</definedName>
    <definedName name="Cuve_HP_08">#REF!</definedName>
    <definedName name="Cuve_HP01">#REF!</definedName>
    <definedName name="Cuve_HP06">#REF!</definedName>
    <definedName name="Cuve_HP09">#REF!</definedName>
    <definedName name="Cuve_HP10">#REF!</definedName>
    <definedName name="Cuve_PK01">#REF!</definedName>
    <definedName name="Cuve_PK02">#REF!</definedName>
    <definedName name="Cuve_PK03">#REF!</definedName>
    <definedName name="Cuve_PK04">#REF!</definedName>
    <definedName name="Cuve_TK_01">#REF!</definedName>
    <definedName name="Cuve_TK_02">#REF!</definedName>
    <definedName name="Cuve_TK03">#REF!</definedName>
    <definedName name="Cuve_TK04">#REF!</definedName>
    <definedName name="Electrique">#REF!</definedName>
    <definedName name="Entrainement_TH01">#REF!</definedName>
    <definedName name="Entrainement_TH02">#REF!</definedName>
    <definedName name="Entrée_broyeur_03">#REF!</definedName>
    <definedName name="Entrée_broyeur_ML01">#REF!</definedName>
    <definedName name="Entrée_broyeur_ML02">#REF!</definedName>
    <definedName name="Entrée_broyeur_ML04">#REF!</definedName>
    <definedName name="Exploitation">#REF!</definedName>
    <definedName name="Externe">#REF!</definedName>
    <definedName name="Instrumentation">#REF!</definedName>
    <definedName name="Mécanique">#REF!</definedName>
    <definedName name="Nfloculation">#REF!</definedName>
    <definedName name="process_water">#REF!</definedName>
    <definedName name="Projet">#REF!</definedName>
    <definedName name="Raw_water">#REF!</definedName>
  </definedNames>
  <calcPr calcId="124519"/>
</workbook>
</file>

<file path=xl/calcChain.xml><?xml version="1.0" encoding="utf-8"?>
<calcChain xmlns="http://schemas.openxmlformats.org/spreadsheetml/2006/main">
  <c r="E27" i="4"/>
  <c r="C22" l="1"/>
  <c r="C21"/>
  <c r="C20"/>
  <c r="C19"/>
  <c r="C18"/>
  <c r="C17"/>
  <c r="C16"/>
  <c r="C15"/>
  <c r="C14"/>
  <c r="C13"/>
  <c r="C12"/>
  <c r="C11"/>
  <c r="C10"/>
  <c r="C9"/>
</calcChain>
</file>

<file path=xl/sharedStrings.xml><?xml version="1.0" encoding="utf-8"?>
<sst xmlns="http://schemas.openxmlformats.org/spreadsheetml/2006/main" count="70" uniqueCount="33">
  <si>
    <t>Semaine</t>
  </si>
  <si>
    <t>Date</t>
  </si>
  <si>
    <t>h</t>
  </si>
  <si>
    <t>Type</t>
  </si>
  <si>
    <t>Oui</t>
  </si>
  <si>
    <t>I</t>
  </si>
  <si>
    <t>Position</t>
  </si>
  <si>
    <t>désignation</t>
  </si>
  <si>
    <t>P5</t>
  </si>
  <si>
    <t>P7</t>
  </si>
  <si>
    <t>P10</t>
  </si>
  <si>
    <t>P1</t>
  </si>
  <si>
    <t>P8</t>
  </si>
  <si>
    <t>P2</t>
  </si>
  <si>
    <t>P4</t>
  </si>
  <si>
    <t>P3</t>
  </si>
  <si>
    <t>P9</t>
  </si>
  <si>
    <t>P11</t>
  </si>
  <si>
    <t>Dés. 5</t>
  </si>
  <si>
    <t>Dés. 6</t>
  </si>
  <si>
    <t>Dés. 7</t>
  </si>
  <si>
    <t>Dés. 8</t>
  </si>
  <si>
    <t>Dés. 9</t>
  </si>
  <si>
    <t>Dés. 11</t>
  </si>
  <si>
    <t>Dés. 12</t>
  </si>
  <si>
    <t>Dés. 3</t>
  </si>
  <si>
    <t>Dés. 4</t>
  </si>
  <si>
    <t>Durée</t>
  </si>
  <si>
    <t>M</t>
  </si>
  <si>
    <t>E</t>
  </si>
  <si>
    <t>impact</t>
  </si>
  <si>
    <t xml:space="preserve">Durée </t>
  </si>
  <si>
    <t>S29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</si>
</sst>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4" fontId="0" fillId="2" borderId="1" xfId="0" applyNumberForma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1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28</xdr:row>
      <xdr:rowOff>0</xdr:rowOff>
    </xdr:from>
    <xdr:to>
      <xdr:col>9</xdr:col>
      <xdr:colOff>247650</xdr:colOff>
      <xdr:row>31</xdr:row>
      <xdr:rowOff>95250</xdr:rowOff>
    </xdr:to>
    <xdr:sp macro="" textlink="">
      <xdr:nvSpPr>
        <xdr:cNvPr id="2" name="Légende encadrée 1 1"/>
        <xdr:cNvSpPr/>
      </xdr:nvSpPr>
      <xdr:spPr>
        <a:xfrm>
          <a:off x="4343400" y="5391150"/>
          <a:ext cx="2095500" cy="666750"/>
        </a:xfrm>
        <a:prstGeom prst="borderCallout1">
          <a:avLst>
            <a:gd name="adj1" fmla="val 51607"/>
            <a:gd name="adj2" fmla="val -1515"/>
            <a:gd name="adj3" fmla="val -27635"/>
            <a:gd name="adj4" fmla="val -293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Calcul de</a:t>
          </a:r>
          <a:r>
            <a:rPr lang="fr-FR" sz="1100" baseline="0"/>
            <a:t> la somme des durées pour semaine =29, Type=M et impact=Oui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P27"/>
  <sheetViews>
    <sheetView tabSelected="1" topLeftCell="A7" workbookViewId="0">
      <selection activeCell="E27" sqref="E27"/>
    </sheetView>
  </sheetViews>
  <sheetFormatPr baseColWidth="10" defaultRowHeight="20.100000000000001" customHeight="1"/>
  <cols>
    <col min="1" max="4" width="11.42578125" style="15"/>
    <col min="5" max="5" width="15.5703125" style="15" customWidth="1"/>
    <col min="6" max="6" width="15.85546875" style="15" customWidth="1"/>
    <col min="7" max="7" width="6.28515625" style="15" customWidth="1"/>
    <col min="8" max="8" width="6.140625" style="15" customWidth="1"/>
    <col min="9" max="9" width="3.28515625" style="15" customWidth="1"/>
    <col min="10" max="10" width="11.42578125" style="16"/>
    <col min="11" max="16384" width="11.42578125" style="15"/>
  </cols>
  <sheetData>
    <row r="6" spans="3:16" ht="20.100000000000001" customHeight="1">
      <c r="P6" s="17"/>
    </row>
    <row r="7" spans="3:16" ht="20.100000000000001" customHeight="1">
      <c r="P7" s="17"/>
    </row>
    <row r="8" spans="3:16" ht="20.100000000000001" customHeight="1">
      <c r="C8" s="1" t="s">
        <v>0</v>
      </c>
      <c r="D8" s="1" t="s">
        <v>1</v>
      </c>
      <c r="E8" s="1" t="s">
        <v>6</v>
      </c>
      <c r="F8" s="1" t="s">
        <v>7</v>
      </c>
      <c r="G8" s="1" t="s">
        <v>3</v>
      </c>
      <c r="H8" s="1" t="s">
        <v>27</v>
      </c>
      <c r="I8" s="1"/>
      <c r="J8" s="1" t="s">
        <v>30</v>
      </c>
    </row>
    <row r="9" spans="3:16" ht="20.100000000000001" customHeight="1">
      <c r="C9" s="22" t="str">
        <f>IF(WEEKNUM(D9,1)=0," ","S"&amp;WEEKNUM(D9,1))</f>
        <v>S29</v>
      </c>
      <c r="D9" s="7">
        <v>41834</v>
      </c>
      <c r="E9" s="6" t="s">
        <v>8</v>
      </c>
      <c r="F9" s="6" t="s">
        <v>18</v>
      </c>
      <c r="G9" s="24" t="s">
        <v>28</v>
      </c>
      <c r="H9" s="9">
        <v>13</v>
      </c>
      <c r="I9" s="2" t="s">
        <v>2</v>
      </c>
      <c r="J9" s="25" t="s">
        <v>4</v>
      </c>
    </row>
    <row r="10" spans="3:16" ht="20.100000000000001" customHeight="1">
      <c r="C10" s="23" t="str">
        <f t="shared" ref="C10:C22" si="0">IF(WEEKNUM(D10,1)=0," ","S"&amp;WEEKNUM(D10,1))</f>
        <v>S29</v>
      </c>
      <c r="D10" s="5">
        <v>41834</v>
      </c>
      <c r="E10" s="8" t="s">
        <v>9</v>
      </c>
      <c r="F10" s="6" t="s">
        <v>22</v>
      </c>
      <c r="G10" s="24" t="s">
        <v>28</v>
      </c>
      <c r="H10" s="10">
        <v>24</v>
      </c>
      <c r="I10" s="3" t="s">
        <v>2</v>
      </c>
      <c r="J10" s="25" t="s">
        <v>4</v>
      </c>
    </row>
    <row r="11" spans="3:16" ht="20.100000000000001" customHeight="1">
      <c r="C11" s="22" t="str">
        <f t="shared" si="0"/>
        <v>S29</v>
      </c>
      <c r="D11" s="7">
        <v>41834</v>
      </c>
      <c r="E11" s="6" t="s">
        <v>10</v>
      </c>
      <c r="F11" s="6" t="s">
        <v>25</v>
      </c>
      <c r="G11" s="12" t="s">
        <v>29</v>
      </c>
      <c r="H11" s="9">
        <v>24</v>
      </c>
      <c r="I11" s="2" t="s">
        <v>2</v>
      </c>
      <c r="J11" s="14"/>
    </row>
    <row r="12" spans="3:16" ht="20.100000000000001" customHeight="1">
      <c r="C12" s="11" t="str">
        <f>IF(WEEKNUM(D12,1)=0," ","S"&amp;WEEKNUM(D12,1))</f>
        <v>S30</v>
      </c>
      <c r="D12" s="7">
        <v>41840</v>
      </c>
      <c r="E12" s="8" t="s">
        <v>11</v>
      </c>
      <c r="F12" s="6" t="s">
        <v>26</v>
      </c>
      <c r="G12" s="12" t="s">
        <v>5</v>
      </c>
      <c r="H12" s="10">
        <v>24</v>
      </c>
      <c r="I12" s="3" t="s">
        <v>2</v>
      </c>
      <c r="J12" s="14"/>
    </row>
    <row r="13" spans="3:16" ht="20.100000000000001" customHeight="1">
      <c r="C13" s="4" t="str">
        <f>IF(WEEKNUM(D13,1)=0," ","S"&amp;WEEKNUM(D13,1))</f>
        <v>S30</v>
      </c>
      <c r="D13" s="5">
        <v>41840</v>
      </c>
      <c r="E13" s="6" t="s">
        <v>12</v>
      </c>
      <c r="F13" s="6" t="s">
        <v>21</v>
      </c>
      <c r="G13" s="12" t="s">
        <v>29</v>
      </c>
      <c r="H13" s="9">
        <v>16</v>
      </c>
      <c r="I13" s="2" t="s">
        <v>2</v>
      </c>
      <c r="J13" s="14"/>
    </row>
    <row r="14" spans="3:16" ht="20.100000000000001" customHeight="1">
      <c r="C14" s="11" t="str">
        <f t="shared" ref="C14" si="1">IF(WEEKNUM(D14,1)=0," ","S"&amp;WEEKNUM(D14,1))</f>
        <v>S30</v>
      </c>
      <c r="D14" s="7">
        <v>41840</v>
      </c>
      <c r="E14" s="8" t="s">
        <v>13</v>
      </c>
      <c r="F14" s="6" t="s">
        <v>24</v>
      </c>
      <c r="G14" s="12" t="s">
        <v>28</v>
      </c>
      <c r="H14" s="10">
        <v>24</v>
      </c>
      <c r="I14" s="3" t="s">
        <v>2</v>
      </c>
      <c r="J14" s="14"/>
    </row>
    <row r="15" spans="3:16" ht="20.100000000000001" customHeight="1">
      <c r="C15" s="11" t="str">
        <f t="shared" si="0"/>
        <v>S30</v>
      </c>
      <c r="D15" s="7">
        <v>41841</v>
      </c>
      <c r="E15" s="6" t="s">
        <v>9</v>
      </c>
      <c r="F15" s="6" t="s">
        <v>22</v>
      </c>
      <c r="G15" s="12" t="s">
        <v>28</v>
      </c>
      <c r="H15" s="9">
        <v>15</v>
      </c>
      <c r="I15" s="2" t="s">
        <v>2</v>
      </c>
      <c r="J15" s="14"/>
    </row>
    <row r="16" spans="3:16" ht="20.100000000000001" customHeight="1">
      <c r="C16" s="11" t="str">
        <f t="shared" si="0"/>
        <v>S30</v>
      </c>
      <c r="D16" s="7">
        <v>41841</v>
      </c>
      <c r="E16" s="8" t="s">
        <v>14</v>
      </c>
      <c r="F16" s="6" t="s">
        <v>26</v>
      </c>
      <c r="G16" s="12" t="s">
        <v>28</v>
      </c>
      <c r="H16" s="10">
        <v>18</v>
      </c>
      <c r="I16" s="3" t="s">
        <v>2</v>
      </c>
      <c r="J16" s="14"/>
    </row>
    <row r="17" spans="3:10" ht="20.100000000000001" customHeight="1">
      <c r="C17" s="11" t="str">
        <f t="shared" si="0"/>
        <v>S31</v>
      </c>
      <c r="D17" s="7">
        <v>41847</v>
      </c>
      <c r="E17" s="6" t="s">
        <v>12</v>
      </c>
      <c r="F17" s="6" t="s">
        <v>23</v>
      </c>
      <c r="G17" s="12" t="s">
        <v>29</v>
      </c>
      <c r="H17" s="9">
        <v>22</v>
      </c>
      <c r="I17" s="2" t="s">
        <v>2</v>
      </c>
      <c r="J17" s="14"/>
    </row>
    <row r="18" spans="3:10" ht="20.100000000000001" customHeight="1">
      <c r="C18" s="4" t="str">
        <f t="shared" si="0"/>
        <v>S31</v>
      </c>
      <c r="D18" s="5">
        <v>41848</v>
      </c>
      <c r="E18" s="8" t="s">
        <v>15</v>
      </c>
      <c r="F18" s="6" t="s">
        <v>19</v>
      </c>
      <c r="G18" s="12" t="s">
        <v>29</v>
      </c>
      <c r="H18" s="10">
        <v>22</v>
      </c>
      <c r="I18" s="3" t="s">
        <v>2</v>
      </c>
      <c r="J18" s="14"/>
    </row>
    <row r="19" spans="3:10" ht="20.100000000000001" customHeight="1">
      <c r="C19" s="4" t="str">
        <f t="shared" si="0"/>
        <v>S31</v>
      </c>
      <c r="D19" s="5">
        <v>41852</v>
      </c>
      <c r="E19" s="6" t="s">
        <v>11</v>
      </c>
      <c r="F19" s="6" t="s">
        <v>21</v>
      </c>
      <c r="G19" s="12" t="s">
        <v>5</v>
      </c>
      <c r="H19" s="9">
        <v>23</v>
      </c>
      <c r="I19" s="2" t="s">
        <v>2</v>
      </c>
      <c r="J19" s="14"/>
    </row>
    <row r="20" spans="3:10" ht="20.100000000000001" customHeight="1">
      <c r="C20" s="11" t="str">
        <f t="shared" si="0"/>
        <v>S32</v>
      </c>
      <c r="D20" s="7">
        <v>41854</v>
      </c>
      <c r="E20" s="8" t="s">
        <v>16</v>
      </c>
      <c r="F20" s="6" t="s">
        <v>20</v>
      </c>
      <c r="G20" s="12" t="s">
        <v>28</v>
      </c>
      <c r="H20" s="10">
        <v>23</v>
      </c>
      <c r="I20" s="3" t="s">
        <v>2</v>
      </c>
      <c r="J20" s="14"/>
    </row>
    <row r="21" spans="3:10" ht="20.100000000000001" customHeight="1">
      <c r="C21" s="4" t="str">
        <f t="shared" si="0"/>
        <v>S32</v>
      </c>
      <c r="D21" s="5">
        <v>41855</v>
      </c>
      <c r="E21" s="6" t="s">
        <v>17</v>
      </c>
      <c r="F21" s="6" t="s">
        <v>19</v>
      </c>
      <c r="G21" s="12" t="s">
        <v>28</v>
      </c>
      <c r="H21" s="9">
        <v>24</v>
      </c>
      <c r="I21" s="2" t="s">
        <v>2</v>
      </c>
      <c r="J21" s="14"/>
    </row>
    <row r="22" spans="3:10" ht="20.100000000000001" customHeight="1">
      <c r="C22" s="11" t="str">
        <f t="shared" si="0"/>
        <v>S32</v>
      </c>
      <c r="D22" s="7">
        <v>41855</v>
      </c>
      <c r="E22" s="8" t="s">
        <v>15</v>
      </c>
      <c r="F22" s="6" t="s">
        <v>20</v>
      </c>
      <c r="G22" s="12" t="s">
        <v>29</v>
      </c>
      <c r="H22" s="10">
        <v>2</v>
      </c>
      <c r="I22" s="3" t="s">
        <v>2</v>
      </c>
      <c r="J22" s="14"/>
    </row>
    <row r="25" spans="3:10" ht="20.100000000000001" customHeight="1">
      <c r="F25" s="13"/>
    </row>
    <row r="26" spans="3:10" ht="20.100000000000001" customHeight="1">
      <c r="C26" s="18" t="s">
        <v>0</v>
      </c>
      <c r="D26" s="18" t="s">
        <v>3</v>
      </c>
      <c r="E26" s="18" t="s">
        <v>31</v>
      </c>
    </row>
    <row r="27" spans="3:10" ht="20.100000000000001" customHeight="1">
      <c r="C27" s="19" t="s">
        <v>32</v>
      </c>
      <c r="D27" s="19" t="s">
        <v>28</v>
      </c>
      <c r="E27" s="20">
        <f>SUMIFS(H:H,C:C,C27,G:G,D27,J:J,"Oui")</f>
        <v>37</v>
      </c>
      <c r="F27" s="21"/>
    </row>
  </sheetData>
  <dataValidations count="1">
    <dataValidation type="list" allowBlank="1" showInputMessage="1" showErrorMessage="1" sqref="J9:J22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TeChNi-AmEcO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hassini</dc:creator>
  <cp:lastModifiedBy>mb</cp:lastModifiedBy>
  <cp:lastPrinted>2014-08-13T14:46:14Z</cp:lastPrinted>
  <dcterms:created xsi:type="dcterms:W3CDTF">2014-07-06T17:46:19Z</dcterms:created>
  <dcterms:modified xsi:type="dcterms:W3CDTF">2014-08-14T19:31:50Z</dcterms:modified>
</cp:coreProperties>
</file>