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360" yWindow="90" windowWidth="15315" windowHeight="11280"/>
  </bookViews>
  <sheets>
    <sheet name=" " sheetId="2" r:id="rId1"/>
    <sheet name="  " sheetId="3" state="hidden" r:id="rId2"/>
  </sheets>
  <definedNames>
    <definedName name="ligne">#REF!</definedName>
    <definedName name="N">' '!$C$4</definedName>
    <definedName name="QF">' '!$F$4</definedName>
    <definedName name="TA">'  '!#REF!</definedName>
    <definedName name="TAbis">'  '!$G$6</definedName>
    <definedName name="taux">#REF!</definedName>
    <definedName name="TB">'  '!#REF!</definedName>
    <definedName name="TBbis">'  '!$G$7</definedName>
    <definedName name="TC">'  '!#REF!</definedName>
    <definedName name="TCbis">'  '!$G$8</definedName>
    <definedName name="TD">'  '!#REF!</definedName>
    <definedName name="TDbis">'  '!$G$9</definedName>
    <definedName name="TE">'  '!#REF!</definedName>
  </definedNames>
  <calcPr calcId="144525"/>
</workbook>
</file>

<file path=xl/calcChain.xml><?xml version="1.0" encoding="utf-8"?>
<calcChain xmlns="http://schemas.openxmlformats.org/spreadsheetml/2006/main">
  <c r="J9" i="3" l="1"/>
  <c r="I9" i="3"/>
  <c r="J8" i="3"/>
  <c r="I8" i="3"/>
  <c r="J7" i="3"/>
  <c r="I7" i="3"/>
  <c r="J6" i="3"/>
  <c r="F7" i="2"/>
  <c r="F3" i="2"/>
  <c r="F4" i="2" s="1"/>
  <c r="F5" i="2" s="1"/>
  <c r="F11" i="2" l="1"/>
  <c r="F13" i="2" s="1"/>
  <c r="F9" i="2"/>
</calcChain>
</file>

<file path=xl/sharedStrings.xml><?xml version="1.0" encoding="utf-8"?>
<sst xmlns="http://schemas.openxmlformats.org/spreadsheetml/2006/main" count="17" uniqueCount="17">
  <si>
    <t>Revenu brut :</t>
  </si>
  <si>
    <t>Revenu net :</t>
  </si>
  <si>
    <t>QF :</t>
  </si>
  <si>
    <t>IRPP :</t>
  </si>
  <si>
    <t>Nombre de part(s) :</t>
  </si>
  <si>
    <t>A saisir :</t>
  </si>
  <si>
    <t>Plafond</t>
  </si>
  <si>
    <t>IRPP avant décote</t>
  </si>
  <si>
    <t>Décote</t>
  </si>
  <si>
    <t>IRPP après décote</t>
  </si>
  <si>
    <r>
      <t xml:space="preserve">Données calculées : </t>
    </r>
    <r>
      <rPr>
        <b/>
        <sz val="18"/>
        <color theme="3"/>
        <rFont val="Arial"/>
        <family val="2"/>
      </rPr>
      <t>2016</t>
    </r>
  </si>
  <si>
    <r>
      <t xml:space="preserve">Barème de l'impôt sur le revenu </t>
    </r>
    <r>
      <rPr>
        <b/>
        <sz val="20"/>
        <color rgb="FFC00000"/>
        <rFont val="Arial"/>
        <family val="2"/>
      </rPr>
      <t>2016</t>
    </r>
  </si>
  <si>
    <t>La limite d'application de la décote est de :</t>
  </si>
  <si>
    <t>1 552 € pour 2016 pour une personne seule, au lieu de 1 135 € en 2015</t>
  </si>
  <si>
    <t>2 559 € pour 2016 pour un couple, avec ou sans enfants, au lieu de 1 870 € en 2015.</t>
  </si>
  <si>
    <t>Décote pour un Célibaraire = 1 165 - 3/4 de l'impôt</t>
  </si>
  <si>
    <t>Décote pour un  ouple = 1 920 - 3/4 de l'impôt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</si>
</sst>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#,##0.00\ &quot;€&quot;"/>
    <numFmt numFmtId="165" formatCode="#,##0\ &quot;€&quot;"/>
    <numFmt numFmtId="166" formatCode="00.0"/>
    <numFmt numFmtId="167" formatCode="0.0"/>
  </numFmts>
  <fonts count="48" x14ac:knownFonts="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4"/>
      <color rgb="FFC00000"/>
      <name val="Arial"/>
      <family val="2"/>
    </font>
    <font>
      <sz val="12"/>
      <color theme="0"/>
      <name val="Arial"/>
      <family val="2"/>
    </font>
    <font>
      <sz val="12"/>
      <color rgb="FFC00000"/>
      <name val="Arial"/>
      <family val="2"/>
    </font>
    <font>
      <sz val="12"/>
      <color theme="3"/>
      <name val="Arial"/>
      <family val="2"/>
    </font>
    <font>
      <i/>
      <sz val="10"/>
      <color theme="3"/>
      <name val="Arial"/>
      <family val="2"/>
    </font>
    <font>
      <b/>
      <sz val="14"/>
      <color theme="3"/>
      <name val="Arial"/>
      <family val="2"/>
    </font>
    <font>
      <sz val="11.1"/>
      <color rgb="FF333333"/>
      <name val="Arial"/>
      <family val="2"/>
    </font>
    <font>
      <u/>
      <sz val="10"/>
      <color theme="10"/>
      <name val="Arial"/>
      <family val="2"/>
    </font>
    <font>
      <b/>
      <sz val="20"/>
      <color rgb="FFC00000"/>
      <name val="Arial"/>
      <family val="2"/>
    </font>
    <font>
      <sz val="16"/>
      <name val="Arial"/>
      <family val="2"/>
    </font>
    <font>
      <sz val="16"/>
      <color theme="3"/>
      <name val="Calibri"/>
      <family val="2"/>
      <scheme val="minor"/>
    </font>
    <font>
      <sz val="16"/>
      <color rgb="FFC00000"/>
      <name val="Calibri"/>
      <family val="2"/>
      <scheme val="minor"/>
    </font>
    <font>
      <sz val="8"/>
      <color theme="3"/>
      <name val="Arial"/>
      <family val="2"/>
    </font>
    <font>
      <sz val="18"/>
      <color theme="3"/>
      <name val="Arial"/>
      <family val="2"/>
    </font>
    <font>
      <sz val="18"/>
      <color theme="3"/>
      <name val="Calibri"/>
      <family val="2"/>
      <scheme val="minor"/>
    </font>
    <font>
      <b/>
      <sz val="18"/>
      <color rgb="FFC00000"/>
      <name val="Arial"/>
      <family val="2"/>
    </font>
    <font>
      <b/>
      <sz val="20"/>
      <color rgb="FFC00000"/>
      <name val="Calibri"/>
      <family val="2"/>
      <scheme val="minor"/>
    </font>
    <font>
      <sz val="12"/>
      <name val="Arial"/>
      <family val="2"/>
    </font>
    <font>
      <u/>
      <sz val="12"/>
      <color theme="10"/>
      <name val="Arial"/>
      <family val="2"/>
    </font>
    <font>
      <b/>
      <sz val="18"/>
      <color theme="3"/>
      <name val="Arial"/>
      <family val="2"/>
    </font>
    <font>
      <b/>
      <sz val="18"/>
      <color rgb="FFC00000"/>
      <name val="Calibri"/>
      <family val="2"/>
      <scheme val="minor"/>
    </font>
    <font>
      <sz val="8"/>
      <name val="Arial"/>
      <family val="2"/>
    </font>
    <font>
      <sz val="8"/>
      <color rgb="FF000000"/>
      <name val="Arial"/>
      <family val="2"/>
    </font>
    <font>
      <b/>
      <sz val="8"/>
      <color rgb="FF000000"/>
      <name val="Arial"/>
      <family val="2"/>
    </font>
    <font>
      <sz val="8.1"/>
      <color rgb="FF303030"/>
      <name val="Arial"/>
      <family val="2"/>
    </font>
    <font>
      <sz val="8.5"/>
      <color rgb="FF303030"/>
      <name val="Consolas"/>
      <family val="3"/>
    </font>
    <font>
      <i/>
      <sz val="14"/>
      <color theme="3"/>
      <name val="Arial"/>
      <family val="2"/>
    </font>
    <font>
      <i/>
      <sz val="13.5"/>
      <color theme="3"/>
      <name val="Arial"/>
      <family val="2"/>
    </font>
    <font>
      <b/>
      <sz val="16"/>
      <color theme="3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auto="1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double">
        <color theme="3"/>
      </left>
      <right/>
      <top style="double">
        <color theme="3"/>
      </top>
      <bottom style="thin">
        <color theme="3"/>
      </bottom>
      <diagonal/>
    </border>
    <border>
      <left/>
      <right style="double">
        <color theme="3"/>
      </right>
      <top style="double">
        <color theme="3"/>
      </top>
      <bottom style="thin">
        <color theme="3"/>
      </bottom>
      <diagonal/>
    </border>
    <border>
      <left style="double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double">
        <color theme="3"/>
      </right>
      <top style="thin">
        <color theme="3"/>
      </top>
      <bottom style="thin">
        <color theme="3"/>
      </bottom>
      <diagonal/>
    </border>
    <border>
      <left style="double">
        <color theme="3"/>
      </left>
      <right style="thin">
        <color theme="3"/>
      </right>
      <top style="thin">
        <color theme="3"/>
      </top>
      <bottom style="double">
        <color theme="3"/>
      </bottom>
      <diagonal/>
    </border>
    <border>
      <left style="thin">
        <color theme="3"/>
      </left>
      <right style="double">
        <color theme="3"/>
      </right>
      <top style="thin">
        <color theme="3"/>
      </top>
      <bottom style="double">
        <color theme="3"/>
      </bottom>
      <diagonal/>
    </border>
  </borders>
  <cellStyleXfs count="45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2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2" fillId="0" borderId="0"/>
    <xf numFmtId="9" fontId="1" fillId="0" borderId="0" applyFont="0" applyFill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26" fillId="0" borderId="0" applyNumberFormat="0" applyFill="0" applyBorder="0" applyAlignment="0" applyProtection="0">
      <alignment vertical="top"/>
      <protection locked="0"/>
    </xf>
  </cellStyleXfs>
  <cellXfs count="59">
    <xf numFmtId="0" fontId="0" fillId="0" borderId="0" xfId="0"/>
    <xf numFmtId="43" fontId="22" fillId="24" borderId="10" xfId="32" applyNumberFormat="1" applyFont="1" applyFill="1" applyBorder="1" applyAlignment="1" applyProtection="1">
      <alignment vertical="center"/>
    </xf>
    <xf numFmtId="0" fontId="22" fillId="0" borderId="0" xfId="0" applyFont="1" applyAlignment="1" applyProtection="1">
      <alignment vertical="center"/>
    </xf>
    <xf numFmtId="0" fontId="22" fillId="0" borderId="0" xfId="0" applyFont="1" applyAlignment="1" applyProtection="1">
      <alignment horizontal="center" vertical="center"/>
    </xf>
    <xf numFmtId="166" fontId="20" fillId="0" borderId="0" xfId="0" applyNumberFormat="1" applyFont="1" applyAlignment="1" applyProtection="1">
      <alignment vertical="center"/>
    </xf>
    <xf numFmtId="0" fontId="21" fillId="0" borderId="11" xfId="0" applyFont="1" applyBorder="1" applyAlignment="1" applyProtection="1">
      <alignment horizontal="center" vertical="center"/>
    </xf>
    <xf numFmtId="10" fontId="22" fillId="24" borderId="10" xfId="33" applyNumberFormat="1" applyFont="1" applyFill="1" applyBorder="1" applyAlignment="1" applyProtection="1">
      <alignment horizontal="center" vertical="center"/>
    </xf>
    <xf numFmtId="10" fontId="22" fillId="0" borderId="10" xfId="0" applyNumberFormat="1" applyFont="1" applyBorder="1" applyAlignment="1" applyProtection="1">
      <alignment vertical="center"/>
    </xf>
    <xf numFmtId="0" fontId="22" fillId="25" borderId="16" xfId="0" applyFont="1" applyFill="1" applyBorder="1" applyAlignment="1" applyProtection="1">
      <alignment horizontal="center" vertical="center"/>
    </xf>
    <xf numFmtId="0" fontId="22" fillId="25" borderId="18" xfId="0" applyFont="1" applyFill="1" applyBorder="1" applyAlignment="1" applyProtection="1">
      <alignment horizontal="center" vertical="center"/>
    </xf>
    <xf numFmtId="164" fontId="22" fillId="26" borderId="17" xfId="0" applyNumberFormat="1" applyFont="1" applyFill="1" applyBorder="1" applyAlignment="1" applyProtection="1">
      <alignment horizontal="center" vertical="center"/>
      <protection locked="0"/>
    </xf>
    <xf numFmtId="0" fontId="22" fillId="26" borderId="19" xfId="0" applyFont="1" applyFill="1" applyBorder="1" applyAlignment="1" applyProtection="1">
      <alignment horizontal="center" vertical="center"/>
      <protection locked="0"/>
    </xf>
    <xf numFmtId="0" fontId="21" fillId="0" borderId="0" xfId="0" applyFont="1" applyBorder="1" applyAlignment="1" applyProtection="1">
      <alignment horizontal="center" vertical="center"/>
    </xf>
    <xf numFmtId="0" fontId="25" fillId="0" borderId="0" xfId="0" applyFont="1"/>
    <xf numFmtId="0" fontId="0" fillId="0" borderId="0" xfId="0" applyBorder="1" applyAlignment="1"/>
    <xf numFmtId="0" fontId="28" fillId="0" borderId="0" xfId="0" applyFont="1"/>
    <xf numFmtId="0" fontId="29" fillId="0" borderId="0" xfId="0" applyFont="1" applyProtection="1"/>
    <xf numFmtId="3" fontId="29" fillId="0" borderId="0" xfId="0" applyNumberFormat="1" applyFont="1" applyProtection="1"/>
    <xf numFmtId="0" fontId="31" fillId="0" borderId="0" xfId="0" applyFont="1"/>
    <xf numFmtId="0" fontId="32" fillId="0" borderId="0" xfId="0" applyFont="1" applyAlignment="1" applyProtection="1">
      <alignment vertical="center"/>
    </xf>
    <xf numFmtId="3" fontId="33" fillId="0" borderId="0" xfId="0" applyNumberFormat="1" applyFont="1" applyProtection="1"/>
    <xf numFmtId="165" fontId="34" fillId="0" borderId="11" xfId="0" applyNumberFormat="1" applyFont="1" applyBorder="1" applyAlignment="1" applyProtection="1">
      <alignment horizontal="center" vertical="center"/>
    </xf>
    <xf numFmtId="0" fontId="37" fillId="0" borderId="0" xfId="44" applyFont="1" applyAlignment="1" applyProtection="1"/>
    <xf numFmtId="0" fontId="23" fillId="0" borderId="0" xfId="0" applyFont="1" applyBorder="1" applyAlignment="1" applyProtection="1">
      <alignment horizontal="center" vertical="center"/>
    </xf>
    <xf numFmtId="0" fontId="23" fillId="0" borderId="0" xfId="32" applyFont="1" applyFill="1" applyBorder="1" applyAlignment="1" applyProtection="1">
      <alignment horizontal="center" vertical="center"/>
    </xf>
    <xf numFmtId="0" fontId="36" fillId="0" borderId="0" xfId="0" applyFont="1" applyProtection="1"/>
    <xf numFmtId="3" fontId="29" fillId="0" borderId="0" xfId="0" applyNumberFormat="1" applyFont="1" applyAlignment="1" applyProtection="1">
      <alignment horizontal="right"/>
    </xf>
    <xf numFmtId="0" fontId="30" fillId="0" borderId="0" xfId="0" applyFont="1" applyBorder="1" applyProtection="1"/>
    <xf numFmtId="3" fontId="35" fillId="0" borderId="0" xfId="0" applyNumberFormat="1" applyFont="1" applyBorder="1" applyProtection="1"/>
    <xf numFmtId="0" fontId="22" fillId="0" borderId="0" xfId="0" applyFont="1" applyBorder="1" applyAlignment="1" applyProtection="1">
      <alignment vertical="center"/>
    </xf>
    <xf numFmtId="0" fontId="22" fillId="0" borderId="11" xfId="0" applyFont="1" applyBorder="1" applyAlignment="1" applyProtection="1">
      <alignment horizontal="center" vertical="center"/>
    </xf>
    <xf numFmtId="0" fontId="22" fillId="0" borderId="11" xfId="32" applyFont="1" applyFill="1" applyBorder="1" applyAlignment="1" applyProtection="1">
      <alignment horizontal="center" vertical="center"/>
    </xf>
    <xf numFmtId="164" fontId="22" fillId="0" borderId="11" xfId="0" applyNumberFormat="1" applyFont="1" applyBorder="1" applyAlignment="1" applyProtection="1">
      <alignment horizontal="center" vertical="center"/>
    </xf>
    <xf numFmtId="167" fontId="20" fillId="25" borderId="0" xfId="0" applyNumberFormat="1" applyFont="1" applyFill="1" applyAlignment="1" applyProtection="1">
      <alignment vertical="center"/>
    </xf>
    <xf numFmtId="167" fontId="20" fillId="25" borderId="0" xfId="0" applyNumberFormat="1" applyFont="1" applyFill="1" applyBorder="1" applyAlignment="1" applyProtection="1">
      <alignment vertical="center"/>
    </xf>
    <xf numFmtId="3" fontId="39" fillId="0" borderId="0" xfId="0" applyNumberFormat="1" applyFont="1" applyProtection="1"/>
    <xf numFmtId="0" fontId="26" fillId="0" borderId="0" xfId="44" applyAlignment="1" applyProtection="1"/>
    <xf numFmtId="164" fontId="22" fillId="0" borderId="0" xfId="0" applyNumberFormat="1" applyFont="1" applyBorder="1" applyAlignment="1" applyProtection="1">
      <alignment horizontal="center" vertical="center"/>
    </xf>
    <xf numFmtId="165" fontId="34" fillId="0" borderId="0" xfId="0" applyNumberFormat="1" applyFont="1" applyBorder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0" fontId="43" fillId="0" borderId="0" xfId="0" applyFont="1" applyAlignment="1" applyProtection="1">
      <alignment horizontal="left" vertical="center" indent="1"/>
    </xf>
    <xf numFmtId="0" fontId="40" fillId="27" borderId="0" xfId="0" applyFont="1" applyFill="1" applyAlignment="1" applyProtection="1">
      <alignment horizontal="left" vertical="center"/>
    </xf>
    <xf numFmtId="0" fontId="44" fillId="0" borderId="0" xfId="0" applyFont="1" applyAlignment="1" applyProtection="1">
      <alignment horizontal="left" vertical="center" indent="1"/>
    </xf>
    <xf numFmtId="0" fontId="42" fillId="0" borderId="0" xfId="0" applyFont="1" applyAlignment="1" applyProtection="1">
      <alignment horizontal="left" vertical="center" indent="4"/>
    </xf>
    <xf numFmtId="0" fontId="41" fillId="0" borderId="0" xfId="0" applyFont="1" applyAlignment="1" applyProtection="1">
      <alignment horizontal="left" vertical="center" indent="4"/>
    </xf>
    <xf numFmtId="0" fontId="23" fillId="27" borderId="0" xfId="0" applyFont="1" applyFill="1" applyBorder="1" applyAlignment="1" applyProtection="1">
      <alignment horizontal="center" vertical="center"/>
    </xf>
    <xf numFmtId="0" fontId="46" fillId="0" borderId="0" xfId="0" applyFont="1" applyAlignment="1" applyProtection="1">
      <alignment horizontal="center" vertical="center"/>
    </xf>
    <xf numFmtId="0" fontId="45" fillId="0" borderId="0" xfId="0" applyFont="1" applyAlignment="1" applyProtection="1">
      <alignment horizontal="center" vertical="center"/>
    </xf>
    <xf numFmtId="3" fontId="47" fillId="0" borderId="0" xfId="0" applyNumberFormat="1" applyFont="1" applyBorder="1" applyProtection="1"/>
    <xf numFmtId="0" fontId="30" fillId="0" borderId="0" xfId="0" applyFont="1" applyAlignment="1" applyProtection="1">
      <alignment horizontal="center"/>
    </xf>
    <xf numFmtId="0" fontId="29" fillId="0" borderId="0" xfId="0" applyFont="1" applyBorder="1" applyAlignment="1" applyProtection="1">
      <alignment horizontal="center"/>
    </xf>
    <xf numFmtId="0" fontId="24" fillId="25" borderId="14" xfId="0" applyFont="1" applyFill="1" applyBorder="1" applyAlignment="1" applyProtection="1">
      <alignment horizontal="center" vertical="center"/>
    </xf>
    <xf numFmtId="0" fontId="24" fillId="25" borderId="15" xfId="0" applyFont="1" applyFill="1" applyBorder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0" fontId="22" fillId="0" borderId="12" xfId="0" applyFont="1" applyBorder="1" applyAlignment="1" applyProtection="1">
      <alignment horizontal="center" vertical="center"/>
    </xf>
    <xf numFmtId="0" fontId="22" fillId="0" borderId="13" xfId="0" applyFont="1" applyBorder="1" applyAlignment="1" applyProtection="1">
      <alignment horizontal="center" vertical="center"/>
    </xf>
    <xf numFmtId="0" fontId="29" fillId="0" borderId="0" xfId="0" applyFont="1" applyAlignment="1" applyProtection="1">
      <alignment horizontal="center"/>
    </xf>
    <xf numFmtId="0" fontId="19" fillId="0" borderId="10" xfId="0" applyFont="1" applyBorder="1" applyAlignment="1" applyProtection="1">
      <alignment horizontal="center" vertical="center"/>
    </xf>
    <xf numFmtId="0" fontId="0" fillId="0" borderId="10" xfId="0" applyBorder="1" applyAlignment="1">
      <alignment horizontal="center" vertical="center"/>
    </xf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44" builtinId="8"/>
    <cellStyle name="Neutre" xfId="31" builtinId="28" customBuiltin="1"/>
    <cellStyle name="Normal" xfId="0" builtinId="0"/>
    <cellStyle name="Normal_Feuil1" xfId="32"/>
    <cellStyle name="Pourcentage" xfId="33" builtinId="5"/>
    <cellStyle name="Satisfaisant" xfId="34" builtinId="26" customBuiltin="1"/>
    <cellStyle name="Sortie" xfId="35" builtinId="21" customBuiltin="1"/>
    <cellStyle name="Texte explicatif" xfId="36" builtinId="53" customBuiltin="1"/>
    <cellStyle name="Titre" xfId="37" builtinId="15" customBuiltin="1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</xdr:row>
      <xdr:rowOff>0</xdr:rowOff>
    </xdr:from>
    <xdr:to>
      <xdr:col>7</xdr:col>
      <xdr:colOff>9525</xdr:colOff>
      <xdr:row>1</xdr:row>
      <xdr:rowOff>9525</xdr:rowOff>
    </xdr:to>
    <xdr:pic>
      <xdr:nvPicPr>
        <xdr:cNvPr id="1026" name="Picture 2" descr="http://ib.adnxs.com/seg?add=1554309,1554310&amp;t=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9600" y="123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</xdr:row>
      <xdr:rowOff>0</xdr:rowOff>
    </xdr:from>
    <xdr:to>
      <xdr:col>7</xdr:col>
      <xdr:colOff>9525</xdr:colOff>
      <xdr:row>1</xdr:row>
      <xdr:rowOff>9525</xdr:rowOff>
    </xdr:to>
    <xdr:pic>
      <xdr:nvPicPr>
        <xdr:cNvPr id="1027" name="imgTa_5796377071780395884" descr="http://its.tradelab.fr/?type=imp&amp;cnt=0&amp;location=http%3A%2F%2Fdroit-finances.commentcamarche.net%2Ffaq%2F20228-le-nouveau-bareme-2015-de-l-impot-sur-le-revenu-2014&amp;ua=Mozilla%2F5.0%20(Windows%20NT%206.3%3B%20WOW64%3B%20Trident%2F7.0%3B%20Touch%3B%20.NET4.0E%3B%20.NET4.0C%3B%20.NET%20CLR%203.5.30729%3B%20.NET%20CLR%202.0.50727%3B%20.NET%20CLR%203.0.30729%3B%20Tablet%20PC%202.0%3B%20MALNJS%3B%20rv%3A11.0)%20like%20Gecko&amp;it=1415054281&amp;advid=404793&amp;lineid=1483533&amp;cpgid=5704338&amp;aucid=5796377071780395884&amp;plid=&amp;creid=21300552&amp;ecp=8&amp;rpce=0.6243&amp;sfq=-1&amp;age=0&amp;gnd=u&amp;pce=1.278136&amp;rurl=&amp;bid=1.278136&amp;inv=1464&amp;uuid2=1955910429751827725&amp;uip=86.198.9.153&amp;zip=&amp;afq=0&amp;rmk=0&amp;seg=&amp;city=Saint-germain-sur-morin&amp;state=FR%3AA8&amp;seller=1608&amp;site=321094&amp;pub=&amp;sz=300x600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248650" y="123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</xdr:row>
      <xdr:rowOff>0</xdr:rowOff>
    </xdr:from>
    <xdr:to>
      <xdr:col>9</xdr:col>
      <xdr:colOff>9525</xdr:colOff>
      <xdr:row>1</xdr:row>
      <xdr:rowOff>9525</xdr:rowOff>
    </xdr:to>
    <xdr:pic>
      <xdr:nvPicPr>
        <xdr:cNvPr id="1025" name="Picture 1" descr="http://ib.adnxs.com/seg?add=1554309,1554310&amp;t=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58550" y="123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19050</xdr:colOff>
      <xdr:row>1</xdr:row>
      <xdr:rowOff>0</xdr:rowOff>
    </xdr:from>
    <xdr:to>
      <xdr:col>9</xdr:col>
      <xdr:colOff>28575</xdr:colOff>
      <xdr:row>1</xdr:row>
      <xdr:rowOff>9525</xdr:rowOff>
    </xdr:to>
    <xdr:pic>
      <xdr:nvPicPr>
        <xdr:cNvPr id="3" name="imgTa_2881465920398789131" descr="http://its.tradelab.fr/?type=imp&amp;cnt=0&amp;location=http%3A%2F%2Fdroit-finances.commentcamarche.net%2Fcontents%2F908-bareme-de-l-impot-et-tranches-d-imposition%23la-decote&amp;ua=Mozilla%2F5.0%20(Windows%20NT%206.3%3B%20WOW64%3B%20Trident%2F7.0%3B%20Touch%3B%20.NET4.0E%3B%20.NET4.0C%3B%20.NET%20CLR%203.5.30729%3B%20.NET%20CLR%202.0.50727%3B%20.NET%20CLR%203.0.30729%3B%20Tablet%20PC%202.0%3B%20MALNJS%3B%20rv%3A11.0)%20like%20Gecko&amp;it=1422440679&amp;advid=225210&amp;lineid=842718&amp;cpgid=2772897&amp;aucid=2881465920398789131&amp;plid=1201449&amp;creid=23240701&amp;ecp=18&amp;rpce=0.1138&amp;sfq=-1&amp;age=0&amp;gnd=u&amp;pce=1.097826&amp;rurl=&amp;bid=1.149818&amp;inv=1356&amp;uuid2=1955910429751827725&amp;uip=90.3.48.252&amp;zip=77133&amp;afq=144&amp;rmk=0&amp;seg=&amp;city=Machault&amp;state=FR%3AA8&amp;seller=1608&amp;site=321092&amp;pub=&amp;sz=728x90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77600" y="1238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10"/>
  </sheetPr>
  <dimension ref="A1:Q20"/>
  <sheetViews>
    <sheetView showGridLines="0" tabSelected="1" workbookViewId="0">
      <selection activeCell="F11" sqref="F11"/>
    </sheetView>
  </sheetViews>
  <sheetFormatPr baseColWidth="10" defaultColWidth="11.42578125" defaultRowHeight="30" customHeight="1" x14ac:dyDescent="0.2"/>
  <cols>
    <col min="1" max="1" width="1.7109375" style="2" customWidth="1"/>
    <col min="2" max="2" width="20.7109375" style="2" bestFit="1" customWidth="1"/>
    <col min="3" max="3" width="14.5703125" style="3" bestFit="1" customWidth="1"/>
    <col min="4" max="4" width="3.7109375" style="2" customWidth="1"/>
    <col min="5" max="5" width="23.42578125" style="2" bestFit="1" customWidth="1"/>
    <col min="6" max="6" width="14.7109375" style="2" customWidth="1"/>
    <col min="7" max="7" width="4.7109375" style="2" customWidth="1"/>
    <col min="8" max="8" width="125.5703125" style="2" customWidth="1"/>
    <col min="9" max="13" width="11.42578125" style="2"/>
    <col min="14" max="14" width="3.7109375" style="2" customWidth="1"/>
    <col min="15" max="16384" width="11.42578125" style="2"/>
  </cols>
  <sheetData>
    <row r="1" spans="1:17" ht="10.15" customHeight="1" thickBot="1" x14ac:dyDescent="0.25"/>
    <row r="2" spans="1:17" ht="30" customHeight="1" thickTop="1" x14ac:dyDescent="0.2">
      <c r="B2" s="51" t="s">
        <v>5</v>
      </c>
      <c r="C2" s="52"/>
      <c r="E2" s="54" t="s">
        <v>10</v>
      </c>
      <c r="F2" s="55"/>
      <c r="G2" s="39"/>
      <c r="H2" s="47" t="s">
        <v>12</v>
      </c>
      <c r="O2" s="33"/>
    </row>
    <row r="3" spans="1:17" ht="30" customHeight="1" x14ac:dyDescent="0.2">
      <c r="B3" s="8" t="s">
        <v>0</v>
      </c>
      <c r="C3" s="10">
        <v>45000</v>
      </c>
      <c r="E3" s="30" t="s">
        <v>1</v>
      </c>
      <c r="F3" s="32">
        <f>C3*0.9</f>
        <v>40500</v>
      </c>
      <c r="G3" s="37"/>
      <c r="H3" s="47" t="s">
        <v>13</v>
      </c>
      <c r="I3" s="40"/>
      <c r="O3" s="33"/>
    </row>
    <row r="4" spans="1:17" ht="30" customHeight="1" thickBot="1" x14ac:dyDescent="0.25">
      <c r="B4" s="9" t="s">
        <v>4</v>
      </c>
      <c r="C4" s="11">
        <v>3</v>
      </c>
      <c r="E4" s="31" t="s">
        <v>2</v>
      </c>
      <c r="F4" s="32">
        <f>F3/N</f>
        <v>13500</v>
      </c>
      <c r="G4" s="37"/>
      <c r="H4" s="47" t="s">
        <v>14</v>
      </c>
      <c r="I4" s="40"/>
      <c r="O4" s="33"/>
    </row>
    <row r="5" spans="1:17" ht="30" customHeight="1" thickTop="1" x14ac:dyDescent="0.2">
      <c r="C5" s="2"/>
      <c r="E5" s="5" t="s">
        <v>3</v>
      </c>
      <c r="F5" s="21">
        <f>IF(QF&gt;TDbis,'  '!J9+(QF-TDbis)*'  '!I9,IF(QF&gt;TCbis,'  '!J8+(QF-TCbis)*'  '!I8,IF(QF&gt;TBbis,'  '!J7+(QF-TBbis)*'  '!I7,IF(QF&gt;TAbis,(QF-TAbis)*'  '!I6,0))))*N</f>
        <v>1596</v>
      </c>
      <c r="G5" s="38"/>
      <c r="H5" s="41"/>
      <c r="I5" s="42"/>
      <c r="O5" s="33"/>
    </row>
    <row r="6" spans="1:17" ht="23.25" customHeight="1" x14ac:dyDescent="0.2">
      <c r="B6" s="53"/>
      <c r="C6" s="53"/>
      <c r="H6" s="43"/>
      <c r="O6" s="33"/>
    </row>
    <row r="7" spans="1:17" ht="30" customHeight="1" x14ac:dyDescent="0.35">
      <c r="B7" s="23"/>
      <c r="C7" s="56" t="s">
        <v>6</v>
      </c>
      <c r="D7" s="56"/>
      <c r="E7" s="56"/>
      <c r="F7" s="26">
        <f>IF(N&gt;=2,1920,1165)</f>
        <v>1920</v>
      </c>
      <c r="G7" s="26"/>
      <c r="H7" s="46" t="s">
        <v>15</v>
      </c>
      <c r="O7" s="33"/>
    </row>
    <row r="8" spans="1:17" ht="17.45" customHeight="1" x14ac:dyDescent="0.2">
      <c r="B8" s="24"/>
      <c r="C8" s="2"/>
      <c r="H8" s="45"/>
      <c r="O8" s="33"/>
    </row>
    <row r="9" spans="1:17" ht="30" customHeight="1" x14ac:dyDescent="0.35">
      <c r="B9" s="12"/>
      <c r="C9" s="56" t="s">
        <v>7</v>
      </c>
      <c r="D9" s="56"/>
      <c r="E9" s="56"/>
      <c r="F9" s="17">
        <f>F5</f>
        <v>1596</v>
      </c>
      <c r="G9" s="17"/>
      <c r="H9" s="46" t="s">
        <v>16</v>
      </c>
      <c r="O9" s="33"/>
    </row>
    <row r="10" spans="1:17" ht="30" customHeight="1" x14ac:dyDescent="0.35">
      <c r="B10" s="16"/>
      <c r="C10" s="2"/>
      <c r="H10" s="44"/>
      <c r="O10" s="33"/>
    </row>
    <row r="11" spans="1:17" ht="30" customHeight="1" x14ac:dyDescent="0.35">
      <c r="B11" s="16"/>
      <c r="C11" s="49" t="s">
        <v>8</v>
      </c>
      <c r="D11" s="49"/>
      <c r="E11" s="49"/>
      <c r="F11" s="35">
        <f>MAX(F7-(F5*0.75),0)</f>
        <v>723</v>
      </c>
      <c r="G11" s="35"/>
      <c r="H11" s="41"/>
      <c r="O11" s="33"/>
    </row>
    <row r="12" spans="1:17" ht="30" customHeight="1" x14ac:dyDescent="0.35">
      <c r="B12" s="16"/>
      <c r="C12" s="2"/>
      <c r="H12" s="43"/>
      <c r="O12" s="33"/>
    </row>
    <row r="13" spans="1:17" ht="30" customHeight="1" x14ac:dyDescent="0.4">
      <c r="A13" s="29"/>
      <c r="B13" s="27"/>
      <c r="C13" s="50" t="s">
        <v>9</v>
      </c>
      <c r="D13" s="50"/>
      <c r="E13" s="50"/>
      <c r="F13" s="48">
        <f>ROUND(IF(F5-F11&lt;0,0,F5-F11),0)</f>
        <v>873</v>
      </c>
      <c r="G13" s="28"/>
      <c r="H13" s="41"/>
      <c r="I13" s="29"/>
      <c r="J13" s="29"/>
      <c r="K13" s="29"/>
      <c r="L13" s="29"/>
      <c r="M13" s="29"/>
      <c r="N13" s="29"/>
      <c r="O13" s="34"/>
      <c r="P13" s="29"/>
      <c r="Q13" s="29"/>
    </row>
    <row r="14" spans="1:17" ht="30" customHeight="1" x14ac:dyDescent="0.35">
      <c r="B14" s="16"/>
      <c r="C14" s="20"/>
      <c r="D14" s="19"/>
      <c r="H14" s="44"/>
      <c r="O14" s="33"/>
    </row>
    <row r="15" spans="1:17" ht="30" customHeight="1" x14ac:dyDescent="0.2">
      <c r="E15" s="25"/>
    </row>
    <row r="16" spans="1:17" ht="30" customHeight="1" x14ac:dyDescent="0.2">
      <c r="E16" s="25"/>
    </row>
    <row r="17" spans="4:5" ht="30" customHeight="1" x14ac:dyDescent="0.2">
      <c r="E17" s="25"/>
    </row>
    <row r="18" spans="4:5" ht="30" customHeight="1" x14ac:dyDescent="0.2">
      <c r="E18" s="22"/>
    </row>
    <row r="20" spans="4:5" ht="30" customHeight="1" x14ac:dyDescent="0.2">
      <c r="D20" s="36"/>
    </row>
  </sheetData>
  <mergeCells count="7">
    <mergeCell ref="C11:E11"/>
    <mergeCell ref="C13:E13"/>
    <mergeCell ref="B2:C2"/>
    <mergeCell ref="B6:C6"/>
    <mergeCell ref="E2:F2"/>
    <mergeCell ref="C7:E7"/>
    <mergeCell ref="C9:E9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4:J18"/>
  <sheetViews>
    <sheetView workbookViewId="0">
      <selection activeCell="H6" sqref="H6"/>
    </sheetView>
  </sheetViews>
  <sheetFormatPr baseColWidth="10" defaultRowHeight="20.25" x14ac:dyDescent="0.3"/>
  <cols>
    <col min="1" max="6" width="11.42578125" style="15"/>
    <col min="7" max="7" width="16" style="15" bestFit="1" customWidth="1"/>
    <col min="8" max="9" width="11.42578125" style="15"/>
    <col min="10" max="10" width="15.85546875" style="15" customWidth="1"/>
    <col min="11" max="16384" width="11.42578125" style="15"/>
  </cols>
  <sheetData>
    <row r="4" spans="6:10" ht="26.25" customHeight="1" x14ac:dyDescent="0.3">
      <c r="F4" s="14"/>
      <c r="G4" s="57" t="s">
        <v>11</v>
      </c>
      <c r="H4" s="58"/>
      <c r="I4" s="58"/>
      <c r="J4" s="58"/>
    </row>
    <row r="5" spans="6:10" x14ac:dyDescent="0.3">
      <c r="F5" s="14"/>
      <c r="G5" s="58"/>
      <c r="H5" s="58"/>
      <c r="I5" s="58"/>
      <c r="J5" s="58"/>
    </row>
    <row r="6" spans="6:10" x14ac:dyDescent="0.3">
      <c r="F6" s="2"/>
      <c r="G6" s="1">
        <v>9700</v>
      </c>
      <c r="H6" s="6">
        <v>0</v>
      </c>
      <c r="I6" s="7">
        <v>0.14000000000000001</v>
      </c>
      <c r="J6" s="1">
        <f>(G6-G5)*H6+J5</f>
        <v>0</v>
      </c>
    </row>
    <row r="7" spans="6:10" x14ac:dyDescent="0.3">
      <c r="F7" s="13"/>
      <c r="G7" s="1">
        <v>26791</v>
      </c>
      <c r="H7" s="6">
        <v>0.14000000000000001</v>
      </c>
      <c r="I7" s="7">
        <f>H8</f>
        <v>0.3</v>
      </c>
      <c r="J7" s="1">
        <f>(G7-G6)*H7+J6</f>
        <v>2392.7400000000002</v>
      </c>
    </row>
    <row r="8" spans="6:10" x14ac:dyDescent="0.3">
      <c r="F8" s="13"/>
      <c r="G8" s="1">
        <v>71826</v>
      </c>
      <c r="H8" s="6">
        <v>0.3</v>
      </c>
      <c r="I8" s="7">
        <f>H9</f>
        <v>0.41</v>
      </c>
      <c r="J8" s="1">
        <f>(G8-G7)*H8+J7</f>
        <v>15903.24</v>
      </c>
    </row>
    <row r="9" spans="6:10" x14ac:dyDescent="0.3">
      <c r="F9" s="4">
        <v>1.5</v>
      </c>
      <c r="G9" s="1">
        <v>152108</v>
      </c>
      <c r="H9" s="6">
        <v>0.41</v>
      </c>
      <c r="I9" s="7">
        <f>H10</f>
        <v>0.45</v>
      </c>
      <c r="J9" s="1">
        <f>(G9-G8)*H9+J8</f>
        <v>48818.859999999993</v>
      </c>
    </row>
    <row r="10" spans="6:10" x14ac:dyDescent="0.3">
      <c r="F10" s="4">
        <v>2</v>
      </c>
      <c r="G10" s="1"/>
      <c r="H10" s="6">
        <v>0.45</v>
      </c>
      <c r="I10" s="7"/>
      <c r="J10" s="1"/>
    </row>
    <row r="11" spans="6:10" x14ac:dyDescent="0.3">
      <c r="F11" s="4">
        <v>2.5</v>
      </c>
      <c r="G11" s="1"/>
      <c r="H11" s="6"/>
      <c r="I11" s="7"/>
      <c r="J11" s="1"/>
    </row>
    <row r="13" spans="6:10" x14ac:dyDescent="0.3">
      <c r="F13" s="18"/>
      <c r="G13" s="18"/>
      <c r="H13" s="18"/>
      <c r="I13" s="18"/>
    </row>
    <row r="14" spans="6:10" x14ac:dyDescent="0.3">
      <c r="F14" s="18"/>
      <c r="G14" s="18"/>
      <c r="H14" s="18"/>
      <c r="I14" s="18"/>
    </row>
    <row r="15" spans="6:10" x14ac:dyDescent="0.3">
      <c r="F15" s="18"/>
      <c r="G15" s="18"/>
      <c r="H15" s="18"/>
      <c r="I15" s="18"/>
    </row>
    <row r="16" spans="6:10" x14ac:dyDescent="0.3">
      <c r="F16" s="18"/>
      <c r="G16" s="18"/>
      <c r="H16" s="18"/>
      <c r="I16" s="18"/>
    </row>
    <row r="17" spans="6:9" x14ac:dyDescent="0.3">
      <c r="F17" s="18"/>
      <c r="G17" s="18"/>
      <c r="H17" s="18"/>
      <c r="I17" s="18"/>
    </row>
    <row r="18" spans="6:9" x14ac:dyDescent="0.3">
      <c r="F18" s="18"/>
      <c r="G18" s="18"/>
      <c r="H18" s="18"/>
      <c r="I18" s="18"/>
    </row>
  </sheetData>
  <mergeCells count="1">
    <mergeCell ref="G4:J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 </vt:lpstr>
      <vt:lpstr>  </vt:lpstr>
      <vt:lpstr>N</vt:lpstr>
      <vt:lpstr>QF</vt:lpstr>
      <vt:lpstr>TAbis</vt:lpstr>
      <vt:lpstr>TBbis</vt:lpstr>
      <vt:lpstr>TCbis</vt:lpstr>
      <vt:lpstr>TDbis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2013-02-03T22:36:42Z</dcterms:created>
  <dcterms:modified xsi:type="dcterms:W3CDTF">2016-11-06T13:32:24Z</dcterms:modified>
</cp:coreProperties>
</file>