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120" yWindow="75" windowWidth="24915" windowHeight="11310"/>
  </bookViews>
  <sheets>
    <sheet name="Solution" sheetId="2" r:id="rId1"/>
    <sheet name="Données" sheetId="1" r:id="rId2"/>
    <sheet name="Feuil3" sheetId="3" r:id="rId3"/>
  </sheets>
  <calcPr calcId="124519"/>
</workbook>
</file>

<file path=xl/calcChain.xml><?xml version="1.0" encoding="utf-8"?>
<calcChain xmlns="http://schemas.openxmlformats.org/spreadsheetml/2006/main">
  <c r="A19" i="1"/>
  <c r="A20"/>
  <c r="A21"/>
  <c r="A22"/>
  <c r="A23"/>
  <c r="A24"/>
  <c r="A25"/>
  <c r="A26"/>
  <c r="A27"/>
  <c r="A28"/>
  <c r="A29"/>
  <c r="A30"/>
  <c r="A31"/>
  <c r="A32"/>
  <c r="A33"/>
  <c r="A34"/>
  <c r="A18"/>
  <c r="A3"/>
  <c r="A4"/>
  <c r="A5"/>
  <c r="A6"/>
  <c r="A7"/>
  <c r="A8"/>
  <c r="A9"/>
  <c r="A10"/>
  <c r="A11"/>
  <c r="A12"/>
  <c r="A13"/>
  <c r="A14"/>
  <c r="A15"/>
  <c r="A16"/>
  <c r="A17"/>
  <c r="A2"/>
  <c r="B3" i="2" l="1" a="1"/>
  <c r="B3" s="1"/>
  <c r="B4" a="1"/>
  <c r="B4" s="1"/>
  <c r="B2" a="1"/>
  <c r="B2" s="1"/>
  <c r="G4" i="1" l="1" a="1"/>
  <c r="G4" s="1"/>
  <c r="C4" i="2" s="1"/>
  <c r="G3" i="1" a="1"/>
  <c r="G3" s="1"/>
  <c r="C3" i="2" s="1"/>
  <c r="G2" i="1" a="1"/>
  <c r="G2" s="1"/>
  <c r="C2" i="2" s="1"/>
</calcChain>
</file>

<file path=xl/sharedStrings.xml><?xml version="1.0" encoding="utf-8"?>
<sst xmlns="http://schemas.openxmlformats.org/spreadsheetml/2006/main" count="42" uniqueCount="7">
  <si>
    <t>CODLOC</t>
  </si>
  <si>
    <t>NOMIMM</t>
  </si>
  <si>
    <t>NOTRE DAME</t>
  </si>
  <si>
    <t>ST FRANCOIS</t>
  </si>
  <si>
    <t>ST ROCH</t>
  </si>
  <si>
    <t>Surface Moyenne</t>
  </si>
  <si>
    <t>Surface</t>
  </si>
</sst>
</file>

<file path=xl/styles.xml><?xml version="1.0" encoding="utf-8"?>
<styleSheet xmlns="http://schemas.openxmlformats.org/spreadsheetml/2006/main">
  <numFmts count="2">
    <numFmt numFmtId="43" formatCode="_-* #,##0.00\ _€_-;\-* #,##0.00\ _€_-;_-* &quot;-&quot;??\ _€_-;_-@_-"/>
    <numFmt numFmtId="164" formatCode="0.0000"/>
  </numFmts>
  <fonts count="27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sz val="12"/>
      <name val="Arial"/>
      <family val="2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sz val="10"/>
      <name val="Arial"/>
      <family val="2"/>
    </font>
    <font>
      <sz val="11"/>
      <color rgb="FFC00000"/>
      <name val="Calibri"/>
      <family val="2"/>
      <scheme val="minor"/>
    </font>
    <font>
      <sz val="14"/>
      <color rgb="FFC00000"/>
      <name val="Calibri"/>
      <family val="2"/>
      <scheme val="minor"/>
    </font>
    <font>
      <b/>
      <sz val="11"/>
      <color rgb="FFC00000"/>
      <name val="Arial"/>
      <family val="2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42"/>
        <bgColor indexed="64"/>
      </patternFill>
    </fill>
  </fills>
  <borders count="11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7">
    <xf numFmtId="0" fontId="0" fillId="0" borderId="0"/>
    <xf numFmtId="0" fontId="2" fillId="0" borderId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5" borderId="0" applyNumberFormat="0" applyBorder="0" applyAlignment="0" applyProtection="0"/>
    <xf numFmtId="0" fontId="3" fillId="8" borderId="0" applyNumberFormat="0" applyBorder="0" applyAlignment="0" applyProtection="0"/>
    <xf numFmtId="0" fontId="3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9" borderId="0" applyNumberFormat="0" applyBorder="0" applyAlignment="0" applyProtection="0"/>
    <xf numFmtId="0" fontId="5" fillId="0" borderId="0" applyNumberFormat="0" applyFill="0" applyBorder="0" applyAlignment="0" applyProtection="0"/>
    <xf numFmtId="0" fontId="6" fillId="20" borderId="1" applyNumberFormat="0" applyAlignment="0" applyProtection="0"/>
    <xf numFmtId="0" fontId="7" fillId="0" borderId="2" applyNumberFormat="0" applyFill="0" applyAlignment="0" applyProtection="0"/>
    <xf numFmtId="0" fontId="2" fillId="21" borderId="3" applyNumberFormat="0" applyFont="0" applyAlignment="0" applyProtection="0"/>
    <xf numFmtId="0" fontId="8" fillId="7" borderId="1" applyNumberFormat="0" applyAlignment="0" applyProtection="0"/>
    <xf numFmtId="0" fontId="9" fillId="3" borderId="0" applyNumberFormat="0" applyBorder="0" applyAlignment="0" applyProtection="0"/>
    <xf numFmtId="0" fontId="10" fillId="22" borderId="0" applyNumberFormat="0" applyBorder="0" applyAlignment="0" applyProtection="0"/>
    <xf numFmtId="0" fontId="11" fillId="4" borderId="0" applyNumberFormat="0" applyBorder="0" applyAlignment="0" applyProtection="0"/>
    <xf numFmtId="0" fontId="12" fillId="20" borderId="4" applyNumberFormat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5" applyNumberFormat="0" applyFill="0" applyAlignment="0" applyProtection="0"/>
    <xf numFmtId="0" fontId="16" fillId="0" borderId="6" applyNumberFormat="0" applyFill="0" applyAlignment="0" applyProtection="0"/>
    <xf numFmtId="0" fontId="17" fillId="0" borderId="7" applyNumberFormat="0" applyFill="0" applyAlignment="0" applyProtection="0"/>
    <xf numFmtId="0" fontId="17" fillId="0" borderId="0" applyNumberFormat="0" applyFill="0" applyBorder="0" applyAlignment="0" applyProtection="0"/>
    <xf numFmtId="0" fontId="18" fillId="0" borderId="8" applyNumberFormat="0" applyFill="0" applyAlignment="0" applyProtection="0"/>
    <xf numFmtId="0" fontId="19" fillId="23" borderId="9" applyNumberFormat="0" applyAlignment="0" applyProtection="0"/>
    <xf numFmtId="0" fontId="2" fillId="0" borderId="0"/>
    <xf numFmtId="0" fontId="2" fillId="0" borderId="0"/>
    <xf numFmtId="0" fontId="2" fillId="21" borderId="3" applyNumberFormat="0" applyFont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1" borderId="3" applyNumberFormat="0" applyFont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21" borderId="3" applyNumberFormat="0" applyFont="0" applyAlignment="0" applyProtection="0"/>
    <xf numFmtId="0" fontId="2" fillId="21" borderId="3" applyNumberFormat="0" applyFont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0" fillId="0" borderId="0"/>
    <xf numFmtId="0" fontId="1" fillId="0" borderId="0"/>
    <xf numFmtId="0" fontId="1" fillId="0" borderId="0"/>
    <xf numFmtId="0" fontId="23" fillId="0" borderId="0"/>
    <xf numFmtId="43" fontId="23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21" borderId="3" applyNumberFormat="0" applyFont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1" borderId="3" applyNumberFormat="0" applyFont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21" borderId="3" applyNumberFormat="0" applyFont="0" applyAlignment="0" applyProtection="0"/>
    <xf numFmtId="0" fontId="2" fillId="21" borderId="3" applyNumberFormat="0" applyFont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</cellStyleXfs>
  <cellXfs count="11">
    <xf numFmtId="0" fontId="0" fillId="0" borderId="0" xfId="0"/>
    <xf numFmtId="0" fontId="21" fillId="24" borderId="10" xfId="0" applyFont="1" applyFill="1" applyBorder="1" applyAlignment="1">
      <alignment horizontal="left"/>
    </xf>
    <xf numFmtId="0" fontId="22" fillId="0" borderId="10" xfId="0" applyFont="1" applyBorder="1"/>
    <xf numFmtId="0" fontId="0" fillId="0" borderId="0" xfId="0" applyAlignment="1">
      <alignment wrapText="1"/>
    </xf>
    <xf numFmtId="0" fontId="25" fillId="0" borderId="0" xfId="0" applyFont="1"/>
    <xf numFmtId="2" fontId="21" fillId="24" borderId="10" xfId="0" applyNumberFormat="1" applyFont="1" applyFill="1" applyBorder="1" applyAlignment="1">
      <alignment horizontal="center" vertical="center" wrapText="1"/>
    </xf>
    <xf numFmtId="2" fontId="26" fillId="24" borderId="10" xfId="0" applyNumberFormat="1" applyFont="1" applyFill="1" applyBorder="1" applyAlignment="1">
      <alignment horizontal="center" vertical="center"/>
    </xf>
    <xf numFmtId="0" fontId="0" fillId="0" borderId="10" xfId="0" applyBorder="1"/>
    <xf numFmtId="2" fontId="0" fillId="0" borderId="10" xfId="0" applyNumberFormat="1" applyBorder="1"/>
    <xf numFmtId="0" fontId="25" fillId="0" borderId="10" xfId="0" applyFont="1" applyBorder="1"/>
    <xf numFmtId="164" fontId="24" fillId="0" borderId="0" xfId="0" applyNumberFormat="1" applyFont="1"/>
  </cellXfs>
  <cellStyles count="77">
    <cellStyle name="20 % - Accent1 2" xfId="2"/>
    <cellStyle name="20 % - Accent2 2" xfId="3"/>
    <cellStyle name="20 % - Accent3 2" xfId="4"/>
    <cellStyle name="20 % - Accent4 2" xfId="5"/>
    <cellStyle name="20 % - Accent5 2" xfId="6"/>
    <cellStyle name="20 % - Accent6 2" xfId="7"/>
    <cellStyle name="40 % - Accent1 2" xfId="8"/>
    <cellStyle name="40 % - Accent2 2" xfId="9"/>
    <cellStyle name="40 % - Accent3 2" xfId="10"/>
    <cellStyle name="40 % - Accent4 2" xfId="11"/>
    <cellStyle name="40 % - Accent5 2" xfId="12"/>
    <cellStyle name="40 % - Accent6 2" xfId="13"/>
    <cellStyle name="60 % - Accent1 2" xfId="14"/>
    <cellStyle name="60 % - Accent2 2" xfId="15"/>
    <cellStyle name="60 % - Accent3 2" xfId="16"/>
    <cellStyle name="60 % - Accent4 2" xfId="17"/>
    <cellStyle name="60 % - Accent5 2" xfId="18"/>
    <cellStyle name="60 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Avertissement 2" xfId="26"/>
    <cellStyle name="Calcul 2" xfId="27"/>
    <cellStyle name="Cellule liée 2" xfId="28"/>
    <cellStyle name="Commentaire 2" xfId="29"/>
    <cellStyle name="Commentaire 2 2" xfId="53"/>
    <cellStyle name="Commentaire 2 2 2" xfId="73"/>
    <cellStyle name="Commentaire 2 3" xfId="48"/>
    <cellStyle name="Commentaire 2 3 2" xfId="68"/>
    <cellStyle name="Commentaire 3" xfId="52"/>
    <cellStyle name="Commentaire 3 2" xfId="72"/>
    <cellStyle name="Commentaire 4" xfId="45"/>
    <cellStyle name="Commentaire 4 2" xfId="65"/>
    <cellStyle name="Entrée 2" xfId="30"/>
    <cellStyle name="Insatisfaisant 2" xfId="31"/>
    <cellStyle name="Milliers 2" xfId="49"/>
    <cellStyle name="Milliers 2 2" xfId="54"/>
    <cellStyle name="Milliers 2 2 2" xfId="74"/>
    <cellStyle name="Milliers 2 3" xfId="69"/>
    <cellStyle name="Milliers 3" xfId="46"/>
    <cellStyle name="Milliers 3 2" xfId="66"/>
    <cellStyle name="Milliers 4" xfId="61"/>
    <cellStyle name="Milliers 5" xfId="62"/>
    <cellStyle name="Neutre 2" xfId="32"/>
    <cellStyle name="Normal" xfId="0" builtinId="0"/>
    <cellStyle name="Normal 2" xfId="1"/>
    <cellStyle name="Normal 2 2" xfId="51"/>
    <cellStyle name="Normal 2 2 2" xfId="71"/>
    <cellStyle name="Normal 3" xfId="43"/>
    <cellStyle name="Normal 3 2" xfId="57"/>
    <cellStyle name="Normal 3 3" xfId="63"/>
    <cellStyle name="Normal 4" xfId="58"/>
    <cellStyle name="Normal 4 2" xfId="59"/>
    <cellStyle name="Normal 5" xfId="44"/>
    <cellStyle name="Normal 5 2" xfId="64"/>
    <cellStyle name="Normal 6" xfId="60"/>
    <cellStyle name="Pourcentage 2" xfId="50"/>
    <cellStyle name="Pourcentage 2 2" xfId="56"/>
    <cellStyle name="Pourcentage 2 2 2" xfId="76"/>
    <cellStyle name="Pourcentage 2 3" xfId="70"/>
    <cellStyle name="Pourcentage 3" xfId="55"/>
    <cellStyle name="Pourcentage 3 2" xfId="75"/>
    <cellStyle name="Pourcentage 4" xfId="47"/>
    <cellStyle name="Pourcentage 4 2" xfId="67"/>
    <cellStyle name="Satisfaisant 2" xfId="33"/>
    <cellStyle name="Sortie 2" xfId="34"/>
    <cellStyle name="Texte explicatif 2" xfId="35"/>
    <cellStyle name="Titre 2" xfId="36"/>
    <cellStyle name="Titre 1 2" xfId="37"/>
    <cellStyle name="Titre 2 2" xfId="38"/>
    <cellStyle name="Titre 3 2" xfId="39"/>
    <cellStyle name="Titre 4 2" xfId="40"/>
    <cellStyle name="Total 2" xfId="41"/>
    <cellStyle name="Vérification 2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4"/>
  <sheetViews>
    <sheetView tabSelected="1" workbookViewId="0">
      <selection activeCell="C2" sqref="C2"/>
    </sheetView>
  </sheetViews>
  <sheetFormatPr baseColWidth="10" defaultRowHeight="15"/>
  <cols>
    <col min="1" max="1" width="12.7109375" bestFit="1" customWidth="1"/>
    <col min="2" max="2" width="16.5703125" bestFit="1" customWidth="1"/>
    <col min="3" max="3" width="21.85546875" customWidth="1"/>
  </cols>
  <sheetData>
    <row r="1" spans="1:3" s="3" customFormat="1" ht="44.25" customHeight="1">
      <c r="A1" s="5" t="s">
        <v>1</v>
      </c>
      <c r="B1" s="5" t="s">
        <v>5</v>
      </c>
      <c r="C1" s="6" t="s">
        <v>0</v>
      </c>
    </row>
    <row r="2" spans="1:3" ht="18.75">
      <c r="A2" s="7" t="s">
        <v>2</v>
      </c>
      <c r="B2" s="8">
        <f t="array" ref="B2">AVERAGE(IF(Données!$C$2:$C$34=Solution!A2,Données!$D$2:$D$34))</f>
        <v>53.6875</v>
      </c>
      <c r="C2" s="9">
        <f>VLOOKUP(Données!G2,Données!A2:D34,2,0)</f>
        <v>4</v>
      </c>
    </row>
    <row r="3" spans="1:3" ht="18.75">
      <c r="A3" s="7" t="s">
        <v>3</v>
      </c>
      <c r="B3" s="8">
        <f t="array" ref="B3">AVERAGE(IF(Données!$C$2:$C$34=Solution!A3,Données!$D$2:$D$34))</f>
        <v>54.93333333333333</v>
      </c>
      <c r="C3" s="9">
        <f>VLOOKUP(Données!G3,Données!A3:D35,2,0)</f>
        <v>20</v>
      </c>
    </row>
    <row r="4" spans="1:3" ht="18.75">
      <c r="A4" s="7" t="s">
        <v>4</v>
      </c>
      <c r="B4" s="8">
        <f t="array" ref="B4">AVERAGE(IF(Données!$C$2:$C$34=Solution!A4,Données!$D$2:$D$34))</f>
        <v>75</v>
      </c>
      <c r="C4" s="9">
        <f>VLOOKUP(Données!G4,Données!A4:D36,2,0)</f>
        <v>33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G34"/>
  <sheetViews>
    <sheetView workbookViewId="0">
      <selection activeCell="F11" sqref="F11"/>
    </sheetView>
  </sheetViews>
  <sheetFormatPr baseColWidth="10" defaultRowHeight="15"/>
  <cols>
    <col min="3" max="3" width="15" bestFit="1" customWidth="1"/>
    <col min="4" max="4" width="15.5703125" bestFit="1" customWidth="1"/>
  </cols>
  <sheetData>
    <row r="1" spans="1:7">
      <c r="B1" s="1" t="s">
        <v>0</v>
      </c>
      <c r="C1" s="1" t="s">
        <v>1</v>
      </c>
      <c r="D1" s="1" t="s">
        <v>6</v>
      </c>
    </row>
    <row r="2" spans="1:7" ht="18.75">
      <c r="A2" s="10">
        <f>ABS(D2-VLOOKUP(C2,Solution!$A$2:$B$4,2,0))</f>
        <v>1.6875</v>
      </c>
      <c r="B2" s="2">
        <v>1</v>
      </c>
      <c r="C2" s="2" t="s">
        <v>2</v>
      </c>
      <c r="D2" s="2">
        <v>52</v>
      </c>
      <c r="G2" s="4">
        <f t="array" ref="G2">MIN(IF(C:C=Solution!A2,A:A))</f>
        <v>0.3125</v>
      </c>
    </row>
    <row r="3" spans="1:7" ht="18.75">
      <c r="A3" s="10">
        <f>ABS(D3-VLOOKUP(C3,Solution!$A$2:$B$4,2,0))</f>
        <v>7.6875</v>
      </c>
      <c r="B3" s="2">
        <v>2</v>
      </c>
      <c r="C3" s="2" t="s">
        <v>2</v>
      </c>
      <c r="D3" s="2">
        <v>46</v>
      </c>
      <c r="G3" s="4">
        <f t="array" ref="G3">MIN(IF(C:C=Solution!A3,A:A))</f>
        <v>6.6666666666669983E-2</v>
      </c>
    </row>
    <row r="4" spans="1:7" ht="18.75">
      <c r="A4" s="10">
        <f>ABS(D4-VLOOKUP(C4,Solution!$A$2:$B$4,2,0))</f>
        <v>8.3125</v>
      </c>
      <c r="B4" s="2">
        <v>3</v>
      </c>
      <c r="C4" s="2" t="s">
        <v>2</v>
      </c>
      <c r="D4" s="2">
        <v>62</v>
      </c>
      <c r="G4" s="4">
        <f t="array" ref="G4">MIN(IF(C:C=Solution!A4,A:A))</f>
        <v>0</v>
      </c>
    </row>
    <row r="5" spans="1:7">
      <c r="A5" s="10">
        <f>ABS(D5-VLOOKUP(C5,Solution!$A$2:$B$4,2,0))</f>
        <v>0.3125</v>
      </c>
      <c r="B5" s="2">
        <v>4</v>
      </c>
      <c r="C5" s="2" t="s">
        <v>2</v>
      </c>
      <c r="D5" s="2">
        <v>54</v>
      </c>
    </row>
    <row r="6" spans="1:7">
      <c r="A6" s="10">
        <f>ABS(D6-VLOOKUP(C6,Solution!$A$2:$B$4,2,0))</f>
        <v>9.3125</v>
      </c>
      <c r="B6" s="2">
        <v>5</v>
      </c>
      <c r="C6" s="2" t="s">
        <v>2</v>
      </c>
      <c r="D6" s="2">
        <v>63</v>
      </c>
    </row>
    <row r="7" spans="1:7">
      <c r="A7" s="10">
        <f>ABS(D7-VLOOKUP(C7,Solution!$A$2:$B$4,2,0))</f>
        <v>7.6875</v>
      </c>
      <c r="B7" s="2">
        <v>6</v>
      </c>
      <c r="C7" s="2" t="s">
        <v>2</v>
      </c>
      <c r="D7" s="2">
        <v>46</v>
      </c>
    </row>
    <row r="8" spans="1:7">
      <c r="A8" s="10">
        <f>ABS(D8-VLOOKUP(C8,Solution!$A$2:$B$4,2,0))</f>
        <v>8.6875</v>
      </c>
      <c r="B8" s="2">
        <v>7</v>
      </c>
      <c r="C8" s="2" t="s">
        <v>2</v>
      </c>
      <c r="D8" s="2">
        <v>45</v>
      </c>
    </row>
    <row r="9" spans="1:7">
      <c r="A9" s="10">
        <f>ABS(D9-VLOOKUP(C9,Solution!$A$2:$B$4,2,0))</f>
        <v>8.3125</v>
      </c>
      <c r="B9" s="2">
        <v>8</v>
      </c>
      <c r="C9" s="2" t="s">
        <v>2</v>
      </c>
      <c r="D9" s="2">
        <v>62</v>
      </c>
    </row>
    <row r="10" spans="1:7">
      <c r="A10" s="10">
        <f>ABS(D10-VLOOKUP(C10,Solution!$A$2:$B$4,2,0))</f>
        <v>0.6875</v>
      </c>
      <c r="B10" s="2">
        <v>9</v>
      </c>
      <c r="C10" s="2" t="s">
        <v>2</v>
      </c>
      <c r="D10" s="2">
        <v>53</v>
      </c>
    </row>
    <row r="11" spans="1:7">
      <c r="A11" s="10">
        <f>ABS(D11-VLOOKUP(C11,Solution!$A$2:$B$4,2,0))</f>
        <v>9.3125</v>
      </c>
      <c r="B11" s="2">
        <v>10</v>
      </c>
      <c r="C11" s="2" t="s">
        <v>2</v>
      </c>
      <c r="D11" s="2">
        <v>63</v>
      </c>
    </row>
    <row r="12" spans="1:7">
      <c r="A12" s="10">
        <f>ABS(D12-VLOOKUP(C12,Solution!$A$2:$B$4,2,0))</f>
        <v>7.6875</v>
      </c>
      <c r="B12" s="2">
        <v>11</v>
      </c>
      <c r="C12" s="2" t="s">
        <v>2</v>
      </c>
      <c r="D12" s="2">
        <v>46</v>
      </c>
    </row>
    <row r="13" spans="1:7">
      <c r="A13" s="10">
        <f>ABS(D13-VLOOKUP(C13,Solution!$A$2:$B$4,2,0))</f>
        <v>8.6875</v>
      </c>
      <c r="B13" s="2">
        <v>12</v>
      </c>
      <c r="C13" s="2" t="s">
        <v>2</v>
      </c>
      <c r="D13" s="2">
        <v>45</v>
      </c>
    </row>
    <row r="14" spans="1:7">
      <c r="A14" s="10">
        <f>ABS(D14-VLOOKUP(C14,Solution!$A$2:$B$4,2,0))</f>
        <v>8.3125</v>
      </c>
      <c r="B14" s="2">
        <v>13</v>
      </c>
      <c r="C14" s="2" t="s">
        <v>2</v>
      </c>
      <c r="D14" s="2">
        <v>62</v>
      </c>
    </row>
    <row r="15" spans="1:7">
      <c r="A15" s="10">
        <f>ABS(D15-VLOOKUP(C15,Solution!$A$2:$B$4,2,0))</f>
        <v>0.6875</v>
      </c>
      <c r="B15" s="2">
        <v>14</v>
      </c>
      <c r="C15" s="2" t="s">
        <v>2</v>
      </c>
      <c r="D15" s="2">
        <v>53</v>
      </c>
    </row>
    <row r="16" spans="1:7">
      <c r="A16" s="10">
        <f>ABS(D16-VLOOKUP(C16,Solution!$A$2:$B$4,2,0))</f>
        <v>8.3125</v>
      </c>
      <c r="B16" s="2">
        <v>15</v>
      </c>
      <c r="C16" s="2" t="s">
        <v>2</v>
      </c>
      <c r="D16" s="2">
        <v>62</v>
      </c>
    </row>
    <row r="17" spans="1:4">
      <c r="A17" s="10">
        <f>ABS(D17-VLOOKUP(C17,Solution!$A$2:$B$4,2,0))</f>
        <v>8.6875</v>
      </c>
      <c r="B17" s="2">
        <v>16</v>
      </c>
      <c r="C17" s="2" t="s">
        <v>2</v>
      </c>
      <c r="D17" s="2">
        <v>45</v>
      </c>
    </row>
    <row r="18" spans="1:4">
      <c r="A18" s="10">
        <f>ABS(D18-VLOOKUP(C18,Solution!$A$2:$B$4,2,0))</f>
        <v>7.93333333333333</v>
      </c>
      <c r="B18" s="2">
        <v>18</v>
      </c>
      <c r="C18" s="2" t="s">
        <v>3</v>
      </c>
      <c r="D18" s="2">
        <v>47</v>
      </c>
    </row>
    <row r="19" spans="1:4">
      <c r="A19" s="10">
        <f>ABS(D19-VLOOKUP(C19,Solution!$A$2:$B$4,2,0))</f>
        <v>10.06666666666667</v>
      </c>
      <c r="B19" s="2">
        <v>19</v>
      </c>
      <c r="C19" s="2" t="s">
        <v>3</v>
      </c>
      <c r="D19" s="2">
        <v>65</v>
      </c>
    </row>
    <row r="20" spans="1:4">
      <c r="A20" s="10">
        <f>ABS(D20-VLOOKUP(C20,Solution!$A$2:$B$4,2,0))</f>
        <v>6.6666666666669983E-2</v>
      </c>
      <c r="B20" s="2">
        <v>20</v>
      </c>
      <c r="C20" s="2" t="s">
        <v>3</v>
      </c>
      <c r="D20" s="2">
        <v>55</v>
      </c>
    </row>
    <row r="21" spans="1:4">
      <c r="A21" s="10">
        <f>ABS(D21-VLOOKUP(C21,Solution!$A$2:$B$4,2,0))</f>
        <v>8.06666666666667</v>
      </c>
      <c r="B21" s="2">
        <v>21</v>
      </c>
      <c r="C21" s="2" t="s">
        <v>3</v>
      </c>
      <c r="D21" s="2">
        <v>63</v>
      </c>
    </row>
    <row r="22" spans="1:4">
      <c r="A22" s="10">
        <f>ABS(D22-VLOOKUP(C22,Solution!$A$2:$B$4,2,0))</f>
        <v>8.93333333333333</v>
      </c>
      <c r="B22" s="2">
        <v>22</v>
      </c>
      <c r="C22" s="2" t="s">
        <v>3</v>
      </c>
      <c r="D22" s="2">
        <v>46</v>
      </c>
    </row>
    <row r="23" spans="1:4">
      <c r="A23" s="10">
        <f>ABS(D23-VLOOKUP(C23,Solution!$A$2:$B$4,2,0))</f>
        <v>7.93333333333333</v>
      </c>
      <c r="B23" s="2">
        <v>23</v>
      </c>
      <c r="C23" s="2" t="s">
        <v>3</v>
      </c>
      <c r="D23" s="2">
        <v>47</v>
      </c>
    </row>
    <row r="24" spans="1:4">
      <c r="A24" s="10">
        <f>ABS(D24-VLOOKUP(C24,Solution!$A$2:$B$4,2,0))</f>
        <v>10.06666666666667</v>
      </c>
      <c r="B24" s="2">
        <v>24</v>
      </c>
      <c r="C24" s="2" t="s">
        <v>3</v>
      </c>
      <c r="D24" s="2">
        <v>65</v>
      </c>
    </row>
    <row r="25" spans="1:4">
      <c r="A25" s="10">
        <f>ABS(D25-VLOOKUP(C25,Solution!$A$2:$B$4,2,0))</f>
        <v>6.6666666666669983E-2</v>
      </c>
      <c r="B25" s="2">
        <v>25</v>
      </c>
      <c r="C25" s="2" t="s">
        <v>3</v>
      </c>
      <c r="D25" s="2">
        <v>55</v>
      </c>
    </row>
    <row r="26" spans="1:4">
      <c r="A26" s="10">
        <f>ABS(D26-VLOOKUP(C26,Solution!$A$2:$B$4,2,0))</f>
        <v>7.06666666666667</v>
      </c>
      <c r="B26" s="2">
        <v>26</v>
      </c>
      <c r="C26" s="2" t="s">
        <v>3</v>
      </c>
      <c r="D26" s="2">
        <v>62</v>
      </c>
    </row>
    <row r="27" spans="1:4">
      <c r="A27" s="10">
        <f>ABS(D27-VLOOKUP(C27,Solution!$A$2:$B$4,2,0))</f>
        <v>9.93333333333333</v>
      </c>
      <c r="B27" s="2">
        <v>27</v>
      </c>
      <c r="C27" s="2" t="s">
        <v>3</v>
      </c>
      <c r="D27" s="2">
        <v>45</v>
      </c>
    </row>
    <row r="28" spans="1:4">
      <c r="A28" s="10">
        <f>ABS(D28-VLOOKUP(C28,Solution!$A$2:$B$4,2,0))</f>
        <v>7.93333333333333</v>
      </c>
      <c r="B28" s="2">
        <v>28</v>
      </c>
      <c r="C28" s="2" t="s">
        <v>3</v>
      </c>
      <c r="D28" s="2">
        <v>47</v>
      </c>
    </row>
    <row r="29" spans="1:4">
      <c r="A29" s="10">
        <f>ABS(D29-VLOOKUP(C29,Solution!$A$2:$B$4,2,0))</f>
        <v>10.06666666666667</v>
      </c>
      <c r="B29" s="2">
        <v>29</v>
      </c>
      <c r="C29" s="2" t="s">
        <v>3</v>
      </c>
      <c r="D29" s="2">
        <v>65</v>
      </c>
    </row>
    <row r="30" spans="1:4">
      <c r="A30" s="10">
        <f>ABS(D30-VLOOKUP(C30,Solution!$A$2:$B$4,2,0))</f>
        <v>6.6666666666669983E-2</v>
      </c>
      <c r="B30" s="2">
        <v>30</v>
      </c>
      <c r="C30" s="2" t="s">
        <v>3</v>
      </c>
      <c r="D30" s="2">
        <v>55</v>
      </c>
    </row>
    <row r="31" spans="1:4">
      <c r="A31" s="10">
        <f>ABS(D31-VLOOKUP(C31,Solution!$A$2:$B$4,2,0))</f>
        <v>7.06666666666667</v>
      </c>
      <c r="B31" s="2">
        <v>31</v>
      </c>
      <c r="C31" s="2" t="s">
        <v>3</v>
      </c>
      <c r="D31" s="2">
        <v>62</v>
      </c>
    </row>
    <row r="32" spans="1:4">
      <c r="A32" s="10">
        <f>ABS(D32-VLOOKUP(C32,Solution!$A$2:$B$4,2,0))</f>
        <v>9.93333333333333</v>
      </c>
      <c r="B32" s="2">
        <v>32</v>
      </c>
      <c r="C32" s="2" t="s">
        <v>3</v>
      </c>
      <c r="D32" s="2">
        <v>45</v>
      </c>
    </row>
    <row r="33" spans="1:4">
      <c r="A33" s="10">
        <f>ABS(D33-VLOOKUP(C33,Solution!$A$2:$B$4,2,0))</f>
        <v>0</v>
      </c>
      <c r="B33" s="2">
        <v>33</v>
      </c>
      <c r="C33" s="2" t="s">
        <v>4</v>
      </c>
      <c r="D33" s="2">
        <v>75</v>
      </c>
    </row>
    <row r="34" spans="1:4">
      <c r="A34" s="10">
        <f>ABS(D34-VLOOKUP(C34,Solution!$A$2:$B$4,2,0))</f>
        <v>0</v>
      </c>
      <c r="B34" s="2">
        <v>34</v>
      </c>
      <c r="C34" s="2" t="s">
        <v>4</v>
      </c>
      <c r="D34" s="2">
        <v>75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Solution</vt:lpstr>
      <vt:lpstr>Données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Remi</dc:creator>
  <cp:lastModifiedBy>mb</cp:lastModifiedBy>
  <dcterms:created xsi:type="dcterms:W3CDTF">2014-07-31T14:21:02Z</dcterms:created>
  <dcterms:modified xsi:type="dcterms:W3CDTF">2014-07-30T17:44:40Z</dcterms:modified>
</cp:coreProperties>
</file>