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15" windowWidth="15195" windowHeight="8190" activeTab="1"/>
  </bookViews>
  <sheets>
    <sheet name="BDD Cost Price" sheetId="12" r:id="rId1"/>
    <sheet name="extraction 2013" sheetId="1" r:id="rId2"/>
  </sheets>
  <definedNames>
    <definedName name="_xlnm._FilterDatabase" localSheetId="0" hidden="1">'BDD Cost Price'!$A$1:$F$14</definedName>
    <definedName name="_xlnm._FilterDatabase" localSheetId="1" hidden="1">'extraction 2013'!$A$2:$A$12</definedName>
  </definedNames>
  <calcPr calcId="124519"/>
</workbook>
</file>

<file path=xl/calcChain.xml><?xml version="1.0" encoding="utf-8"?>
<calcChain xmlns="http://schemas.openxmlformats.org/spreadsheetml/2006/main">
  <c r="B2" i="1" a="1"/>
  <c r="B2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2" a="1"/>
  <c r="C2" s="1"/>
</calcChain>
</file>

<file path=xl/sharedStrings.xml><?xml version="1.0" encoding="utf-8"?>
<sst xmlns="http://schemas.openxmlformats.org/spreadsheetml/2006/main" count="47" uniqueCount="33">
  <si>
    <t>Article</t>
  </si>
  <si>
    <t>Standard      C achat</t>
  </si>
  <si>
    <t>Standard     C opé</t>
  </si>
  <si>
    <t>Material Costs</t>
  </si>
  <si>
    <t xml:space="preserve"> Currency  </t>
  </si>
  <si>
    <t xml:space="preserve">       EUR </t>
  </si>
  <si>
    <t xml:space="preserve"> 05-01-13 05:46:48   </t>
  </si>
  <si>
    <t xml:space="preserve"> 05-01-13 05:51:49   </t>
  </si>
  <si>
    <t xml:space="preserve">         4400646D001                            </t>
  </si>
  <si>
    <t xml:space="preserve"> 05-01-13 05:53:11   </t>
  </si>
  <si>
    <t xml:space="preserve"> 05-01-13 05:53:51   </t>
  </si>
  <si>
    <t xml:space="preserve"> 05-01-13 05:53:54   </t>
  </si>
  <si>
    <t xml:space="preserve"> 05-01-13 05:54:25   </t>
  </si>
  <si>
    <t xml:space="preserve"> 05-01-13 05:55:22   </t>
  </si>
  <si>
    <t xml:space="preserve">K1282    10630340000                            </t>
  </si>
  <si>
    <t xml:space="preserve"> 05-01-13 08:29:20   </t>
  </si>
  <si>
    <t xml:space="preserve">K1282    92557844000                            </t>
  </si>
  <si>
    <t xml:space="preserve"> 05-01-13 08:29:51   </t>
  </si>
  <si>
    <t xml:space="preserve">K1341    81451156000                            </t>
  </si>
  <si>
    <t xml:space="preserve"> 05-01-13 08:30:20   </t>
  </si>
  <si>
    <t xml:space="preserve">K1363    81451156000                            </t>
  </si>
  <si>
    <t xml:space="preserve"> 05-01-13 08:30:43   </t>
  </si>
  <si>
    <t xml:space="preserve">K1369    82457660000                            </t>
  </si>
  <si>
    <t xml:space="preserve">K1893TOA682497212000                            </t>
  </si>
  <si>
    <t xml:space="preserve"> 05-01-13 08:52:37   </t>
  </si>
  <si>
    <t xml:space="preserve">Effective Date </t>
  </si>
  <si>
    <t>Operation Costs</t>
  </si>
  <si>
    <t>Cost Price</t>
  </si>
  <si>
    <t xml:space="preserve">ITEM                                         </t>
  </si>
  <si>
    <t xml:space="preserve">K1369    8245766000                            </t>
  </si>
  <si>
    <t xml:space="preserve">K1282    9255784400                            </t>
  </si>
  <si>
    <t xml:space="preserve">         4400646D00                            </t>
  </si>
  <si>
    <t xml:space="preserve">K1893TOA68249721200                            </t>
  </si>
</sst>
</file>

<file path=xl/styles.xml><?xml version="1.0" encoding="utf-8"?>
<styleSheet xmlns="http://schemas.openxmlformats.org/spreadsheetml/2006/main">
  <numFmts count="2">
    <numFmt numFmtId="164" formatCode="_-* #,##0.00\ _F_-;\-* #,##0.00\ _F_-;_-* &quot;-&quot;??\ _F_-;_-@_-"/>
    <numFmt numFmtId="165" formatCode="_-* #,##0.00\ &quot;F&quot;_-;\-* #,##0.00\ &quot;F&quot;_-;_-* &quot;-&quot;??\ &quot;F&quot;_-;_-@_-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20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9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8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164" fontId="19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8" fillId="4" borderId="0" applyNumberFormat="0" applyBorder="0" applyAlignment="0" applyProtection="0"/>
    <xf numFmtId="0" fontId="19" fillId="0" borderId="0"/>
    <xf numFmtId="0" fontId="1" fillId="0" borderId="0"/>
    <xf numFmtId="0" fontId="1" fillId="0" borderId="0"/>
    <xf numFmtId="0" fontId="19" fillId="0" borderId="0"/>
    <xf numFmtId="0" fontId="1" fillId="0" borderId="0"/>
    <xf numFmtId="9" fontId="18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  <xf numFmtId="0" fontId="19" fillId="0" borderId="0"/>
    <xf numFmtId="9" fontId="19" fillId="0" borderId="0" applyFont="0" applyFill="0" applyBorder="0" applyAlignment="0" applyProtection="0"/>
    <xf numFmtId="165" fontId="18" fillId="0" borderId="0" applyFont="0" applyFill="0" applyBorder="0" applyAlignment="0" applyProtection="0"/>
  </cellStyleXfs>
  <cellXfs count="15">
    <xf numFmtId="0" fontId="0" fillId="0" borderId="0" xfId="0"/>
    <xf numFmtId="49" fontId="20" fillId="34" borderId="10" xfId="0" applyNumberFormat="1" applyFont="1" applyFill="1" applyBorder="1" applyAlignment="1">
      <alignment horizontal="center" vertical="center"/>
    </xf>
    <xf numFmtId="49" fontId="20" fillId="34" borderId="11" xfId="0" applyNumberFormat="1" applyFont="1" applyFill="1" applyBorder="1" applyAlignment="1">
      <alignment horizontal="center" vertical="center" wrapText="1"/>
    </xf>
    <xf numFmtId="49" fontId="20" fillId="34" borderId="12" xfId="0" applyNumberFormat="1" applyFont="1" applyFill="1" applyBorder="1" applyAlignment="1">
      <alignment horizontal="center" vertical="center" wrapText="1"/>
    </xf>
    <xf numFmtId="49" fontId="21" fillId="33" borderId="0" xfId="0" applyNumberFormat="1" applyFont="1" applyFill="1" applyAlignment="1">
      <alignment horizontal="center"/>
    </xf>
    <xf numFmtId="0" fontId="22" fillId="35" borderId="0" xfId="0" applyFont="1" applyFill="1" applyAlignment="1">
      <alignment horizontal="center"/>
    </xf>
    <xf numFmtId="0" fontId="22" fillId="0" borderId="0" xfId="0" applyFont="1"/>
    <xf numFmtId="0" fontId="22" fillId="0" borderId="0" xfId="0" applyFont="1" applyAlignment="1">
      <alignment horizontal="center"/>
    </xf>
    <xf numFmtId="49" fontId="23" fillId="34" borderId="10" xfId="0" applyNumberFormat="1" applyFont="1" applyFill="1" applyBorder="1" applyAlignment="1">
      <alignment horizontal="center" vertical="center" wrapText="1"/>
    </xf>
    <xf numFmtId="49" fontId="23" fillId="34" borderId="10" xfId="0" applyNumberFormat="1" applyFont="1" applyFill="1" applyBorder="1" applyAlignment="1">
      <alignment horizontal="center" vertical="center"/>
    </xf>
    <xf numFmtId="0" fontId="24" fillId="0" borderId="0" xfId="0" applyFont="1"/>
    <xf numFmtId="0" fontId="24" fillId="35" borderId="0" xfId="0" applyFont="1" applyFill="1" applyAlignment="1">
      <alignment horizontal="center"/>
    </xf>
    <xf numFmtId="0" fontId="24" fillId="0" borderId="0" xfId="0" applyFont="1" applyAlignment="1">
      <alignment horizontal="center"/>
    </xf>
    <xf numFmtId="0" fontId="24" fillId="35" borderId="0" xfId="0" applyFont="1" applyFill="1" applyAlignment="1">
      <alignment horizontal="left"/>
    </xf>
    <xf numFmtId="0" fontId="22" fillId="0" borderId="0" xfId="0" applyFont="1" applyAlignment="1">
      <alignment horizontal="right"/>
    </xf>
  </cellXfs>
  <cellStyles count="95">
    <cellStyle name="20 % - Accent1" xfId="19" builtinId="30" customBuiltin="1"/>
    <cellStyle name="20 % - Accent1 2" xfId="43"/>
    <cellStyle name="20 % - Accent2" xfId="23" builtinId="34" customBuiltin="1"/>
    <cellStyle name="20 % - Accent2 2" xfId="44"/>
    <cellStyle name="20 % - Accent3" xfId="27" builtinId="38" customBuiltin="1"/>
    <cellStyle name="20 % - Accent3 2" xfId="45"/>
    <cellStyle name="20 % - Accent4" xfId="31" builtinId="42" customBuiltin="1"/>
    <cellStyle name="20 % - Accent4 2" xfId="46"/>
    <cellStyle name="20 % - Accent5" xfId="35" builtinId="46" customBuiltin="1"/>
    <cellStyle name="20 % - Accent5 2" xfId="47"/>
    <cellStyle name="20 % - Accent6" xfId="39" builtinId="50" customBuiltin="1"/>
    <cellStyle name="20 % - Accent6 2" xfId="48"/>
    <cellStyle name="40 % - Accent1" xfId="20" builtinId="31" customBuiltin="1"/>
    <cellStyle name="40 % - Accent1 2" xfId="49"/>
    <cellStyle name="40 % - Accent2" xfId="24" builtinId="35" customBuiltin="1"/>
    <cellStyle name="40 % - Accent2 2" xfId="50"/>
    <cellStyle name="40 % - Accent3" xfId="28" builtinId="39" customBuiltin="1"/>
    <cellStyle name="40 % - Accent3 2" xfId="51"/>
    <cellStyle name="40 % - Accent4" xfId="32" builtinId="43" customBuiltin="1"/>
    <cellStyle name="40 % - Accent4 2" xfId="52"/>
    <cellStyle name="40 % - Accent5" xfId="36" builtinId="47" customBuiltin="1"/>
    <cellStyle name="40 % - Accent5 2" xfId="53"/>
    <cellStyle name="40 % - Accent6" xfId="40" builtinId="51" customBuiltin="1"/>
    <cellStyle name="40 % - Accent6 2" xfId="54"/>
    <cellStyle name="60 % - Accent1" xfId="21" builtinId="32" customBuiltin="1"/>
    <cellStyle name="60 % - Accent1 2" xfId="55"/>
    <cellStyle name="60 % - Accent2" xfId="25" builtinId="36" customBuiltin="1"/>
    <cellStyle name="60 % - Accent2 2" xfId="56"/>
    <cellStyle name="60 % - Accent3" xfId="29" builtinId="40" customBuiltin="1"/>
    <cellStyle name="60 % - Accent3 2" xfId="57"/>
    <cellStyle name="60 % - Accent4" xfId="33" builtinId="44" customBuiltin="1"/>
    <cellStyle name="60 % - Accent4 2" xfId="58"/>
    <cellStyle name="60 % - Accent5" xfId="37" builtinId="48" customBuiltin="1"/>
    <cellStyle name="60 % - Accent5 2" xfId="59"/>
    <cellStyle name="60 % - Accent6" xfId="41" builtinId="52" customBuiltin="1"/>
    <cellStyle name="60 % - Accent6 2" xfId="60"/>
    <cellStyle name="Accent1" xfId="18" builtinId="29" customBuiltin="1"/>
    <cellStyle name="Accent1 2" xfId="61"/>
    <cellStyle name="Accent2" xfId="22" builtinId="33" customBuiltin="1"/>
    <cellStyle name="Accent2 2" xfId="62"/>
    <cellStyle name="Accent3" xfId="26" builtinId="37" customBuiltin="1"/>
    <cellStyle name="Accent3 2" xfId="63"/>
    <cellStyle name="Accent4" xfId="30" builtinId="41" customBuiltin="1"/>
    <cellStyle name="Accent4 2" xfId="64"/>
    <cellStyle name="Accent5" xfId="34" builtinId="45" customBuiltin="1"/>
    <cellStyle name="Accent5 2" xfId="65"/>
    <cellStyle name="Accent6" xfId="38" builtinId="49" customBuiltin="1"/>
    <cellStyle name="Accent6 2" xfId="66"/>
    <cellStyle name="Avertissement" xfId="14" builtinId="11" customBuiltin="1"/>
    <cellStyle name="Avertissement 2" xfId="67"/>
    <cellStyle name="Calcul" xfId="11" builtinId="22" customBuiltin="1"/>
    <cellStyle name="Calcul 2" xfId="68"/>
    <cellStyle name="Cellule liée" xfId="12" builtinId="24" customBuiltin="1"/>
    <cellStyle name="Cellule liée 2" xfId="69"/>
    <cellStyle name="Commentaire" xfId="15" builtinId="10" customBuiltin="1"/>
    <cellStyle name="Commentaire 2" xfId="70"/>
    <cellStyle name="Commentaire 3" xfId="71"/>
    <cellStyle name="Entrée" xfId="9" builtinId="20" customBuiltin="1"/>
    <cellStyle name="Entrée 2" xfId="72"/>
    <cellStyle name="Insatisfaisant" xfId="7" builtinId="27" customBuiltin="1"/>
    <cellStyle name="Insatisfaisant 2" xfId="73"/>
    <cellStyle name="Milliers 2" xfId="74"/>
    <cellStyle name="Monétaire 2" xfId="75"/>
    <cellStyle name="Monétaire 3" xfId="94"/>
    <cellStyle name="Neutre" xfId="8" builtinId="28" customBuiltin="1"/>
    <cellStyle name="Neutre 2" xfId="76"/>
    <cellStyle name="Normal" xfId="0" builtinId="0"/>
    <cellStyle name="Normal 2" xfId="42"/>
    <cellStyle name="Normal 3" xfId="77"/>
    <cellStyle name="Normal 4" xfId="78"/>
    <cellStyle name="Normal 4 2" xfId="79"/>
    <cellStyle name="Normal 4 2 2" xfId="92"/>
    <cellStyle name="Normal 4 3" xfId="80"/>
    <cellStyle name="Normal 5" xfId="81"/>
    <cellStyle name="Pourcentage 2" xfId="82"/>
    <cellStyle name="Pourcentage 2 2" xfId="83"/>
    <cellStyle name="Pourcentage 2 2 2" xfId="93"/>
    <cellStyle name="Pourcentage 2 3" xfId="84"/>
    <cellStyle name="Pourcentage 3" xfId="85"/>
    <cellStyle name="Pourcentage 3 2" xfId="86"/>
    <cellStyle name="Satisfaisant" xfId="6" builtinId="26" customBuiltin="1"/>
    <cellStyle name="Satisfaisant 2" xfId="87"/>
    <cellStyle name="Sortie" xfId="10" builtinId="21" customBuiltin="1"/>
    <cellStyle name="Sortie 2" xfId="88"/>
    <cellStyle name="Texte explicatif" xfId="16" builtinId="53" customBuiltin="1"/>
    <cellStyle name="Texte explicatif 2" xfId="89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Total 2" xfId="90"/>
    <cellStyle name="Vérification" xfId="13" builtinId="23" customBuiltin="1"/>
    <cellStyle name="Vérification 2" xfId="9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4"/>
  <sheetViews>
    <sheetView zoomScale="80" zoomScaleNormal="80" workbookViewId="0"/>
  </sheetViews>
  <sheetFormatPr baseColWidth="10" defaultColWidth="17.85546875" defaultRowHeight="26.25"/>
  <cols>
    <col min="1" max="1" width="68.140625" style="12" bestFit="1" customWidth="1"/>
    <col min="2" max="2" width="34.85546875" style="12" bestFit="1" customWidth="1"/>
    <col min="3" max="3" width="23.85546875" style="10" bestFit="1" customWidth="1"/>
    <col min="4" max="4" width="20.28515625" style="10" bestFit="1" customWidth="1"/>
    <col min="5" max="5" width="22.85546875" style="10" bestFit="1" customWidth="1"/>
    <col min="6" max="6" width="22.42578125" style="10" bestFit="1" customWidth="1"/>
    <col min="7" max="7" width="17.85546875" style="10"/>
    <col min="8" max="8" width="17.85546875" style="10" customWidth="1"/>
    <col min="9" max="16384" width="17.85546875" style="10"/>
  </cols>
  <sheetData>
    <row r="1" spans="1:6" ht="52.5">
      <c r="A1" s="8" t="s">
        <v>28</v>
      </c>
      <c r="B1" s="8" t="s">
        <v>25</v>
      </c>
      <c r="C1" s="9" t="s">
        <v>4</v>
      </c>
      <c r="D1" s="8" t="s">
        <v>3</v>
      </c>
      <c r="E1" s="8" t="s">
        <v>26</v>
      </c>
      <c r="F1" s="9" t="s">
        <v>27</v>
      </c>
    </row>
    <row r="2" spans="1:6">
      <c r="A2" s="11">
        <v>10217022000</v>
      </c>
      <c r="B2" s="12" t="s">
        <v>6</v>
      </c>
      <c r="C2" s="10" t="s">
        <v>5</v>
      </c>
      <c r="D2" s="10">
        <v>1.2834000000000001</v>
      </c>
      <c r="E2" s="10">
        <v>2.7130000000000001</v>
      </c>
      <c r="F2" s="10">
        <v>3.9964</v>
      </c>
    </row>
    <row r="3" spans="1:6">
      <c r="A3" s="11" t="s">
        <v>8</v>
      </c>
      <c r="B3" s="12" t="s">
        <v>7</v>
      </c>
      <c r="C3" s="10" t="s">
        <v>5</v>
      </c>
      <c r="D3" s="10">
        <v>33.489100000000001</v>
      </c>
      <c r="E3" s="10">
        <v>214.13910000000001</v>
      </c>
      <c r="F3" s="10">
        <v>247.62819999999999</v>
      </c>
    </row>
    <row r="4" spans="1:6">
      <c r="A4" s="11">
        <v>81401567000</v>
      </c>
      <c r="B4" s="12" t="s">
        <v>9</v>
      </c>
      <c r="C4" s="10" t="s">
        <v>5</v>
      </c>
      <c r="D4" s="10">
        <v>4.7396000000000003</v>
      </c>
      <c r="E4" s="10">
        <v>20.9513</v>
      </c>
      <c r="F4" s="10">
        <v>25.690899999999999</v>
      </c>
    </row>
    <row r="5" spans="1:6">
      <c r="A5" s="11">
        <v>81449884000</v>
      </c>
      <c r="B5" s="12" t="s">
        <v>10</v>
      </c>
      <c r="C5" s="10" t="s">
        <v>5</v>
      </c>
      <c r="D5" s="10">
        <v>1.3090999999999999</v>
      </c>
      <c r="E5" s="10">
        <v>2.8685</v>
      </c>
      <c r="F5" s="10">
        <v>4.1776</v>
      </c>
    </row>
    <row r="6" spans="1:6">
      <c r="A6" s="11">
        <v>81451156000</v>
      </c>
      <c r="B6" s="12" t="s">
        <v>11</v>
      </c>
      <c r="C6" s="10" t="s">
        <v>5</v>
      </c>
      <c r="D6" s="10">
        <v>0.14660000000000001</v>
      </c>
      <c r="E6" s="10">
        <v>1.982</v>
      </c>
      <c r="F6" s="10">
        <v>2.1286</v>
      </c>
    </row>
    <row r="7" spans="1:6">
      <c r="A7" s="11">
        <v>81999974000</v>
      </c>
      <c r="B7" s="12" t="s">
        <v>12</v>
      </c>
      <c r="C7" s="10" t="s">
        <v>5</v>
      </c>
      <c r="D7" s="10">
        <v>2.5100000000000001E-2</v>
      </c>
      <c r="E7" s="10">
        <v>1.3086</v>
      </c>
      <c r="F7" s="10">
        <v>1.3337000000000001</v>
      </c>
    </row>
    <row r="8" spans="1:6">
      <c r="A8" s="11">
        <v>82454115000</v>
      </c>
      <c r="B8" s="12" t="s">
        <v>13</v>
      </c>
      <c r="C8" s="10" t="s">
        <v>5</v>
      </c>
      <c r="D8" s="10">
        <v>0.1522</v>
      </c>
      <c r="E8" s="10">
        <v>3.0066999999999999</v>
      </c>
      <c r="F8" s="10">
        <v>3.1589</v>
      </c>
    </row>
    <row r="9" spans="1:6">
      <c r="A9" s="11" t="s">
        <v>14</v>
      </c>
      <c r="B9" s="12" t="s">
        <v>15</v>
      </c>
      <c r="C9" s="10" t="s">
        <v>5</v>
      </c>
      <c r="D9" s="10">
        <v>24.6541</v>
      </c>
      <c r="E9" s="10">
        <v>192.0369</v>
      </c>
      <c r="F9" s="10">
        <v>216.691</v>
      </c>
    </row>
    <row r="10" spans="1:6">
      <c r="A10" s="11" t="s">
        <v>16</v>
      </c>
      <c r="B10" s="12" t="s">
        <v>15</v>
      </c>
      <c r="C10" s="10" t="s">
        <v>5</v>
      </c>
      <c r="D10" s="10">
        <v>27.425000000000001</v>
      </c>
      <c r="E10" s="10">
        <v>272.13869999999997</v>
      </c>
      <c r="F10" s="10">
        <v>299.56369999999998</v>
      </c>
    </row>
    <row r="11" spans="1:6">
      <c r="A11" s="11" t="s">
        <v>18</v>
      </c>
      <c r="B11" s="12" t="s">
        <v>17</v>
      </c>
      <c r="C11" s="10" t="s">
        <v>5</v>
      </c>
      <c r="D11" s="10">
        <v>2.0000000000000001E-4</v>
      </c>
      <c r="E11" s="10">
        <v>3.0857000000000001</v>
      </c>
      <c r="F11" s="10">
        <v>3.0859000000000001</v>
      </c>
    </row>
    <row r="12" spans="1:6">
      <c r="A12" s="11" t="s">
        <v>20</v>
      </c>
      <c r="B12" s="12" t="s">
        <v>19</v>
      </c>
      <c r="C12" s="10" t="s">
        <v>5</v>
      </c>
      <c r="D12" s="10">
        <v>0.14660000000000001</v>
      </c>
      <c r="E12" s="10">
        <v>2.0878999999999999</v>
      </c>
      <c r="F12" s="10">
        <v>2.2345000000000002</v>
      </c>
    </row>
    <row r="13" spans="1:6">
      <c r="A13" s="11" t="s">
        <v>22</v>
      </c>
      <c r="B13" s="12" t="s">
        <v>21</v>
      </c>
      <c r="C13" s="10" t="s">
        <v>5</v>
      </c>
      <c r="D13" s="10">
        <v>5.3777999999999997</v>
      </c>
      <c r="E13" s="10">
        <v>21.781700000000001</v>
      </c>
      <c r="F13" s="10">
        <v>27.159500000000001</v>
      </c>
    </row>
    <row r="14" spans="1:6">
      <c r="A14" s="11" t="s">
        <v>23</v>
      </c>
      <c r="B14" s="12" t="s">
        <v>24</v>
      </c>
      <c r="C14" s="10" t="s">
        <v>5</v>
      </c>
      <c r="D14" s="10">
        <v>3.1859999999999999</v>
      </c>
      <c r="E14" s="10">
        <v>7.4607000000000001</v>
      </c>
      <c r="F14" s="10">
        <v>10.646699999999999</v>
      </c>
    </row>
  </sheetData>
  <autoFilter ref="A1:F14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12"/>
  <sheetViews>
    <sheetView tabSelected="1" zoomScale="70" zoomScaleNormal="70" workbookViewId="0">
      <pane ySplit="840" activePane="bottomLeft"/>
      <selection sqref="A1:A1048576"/>
      <selection pane="bottomLeft" activeCell="B2" sqref="B2:C12"/>
    </sheetView>
  </sheetViews>
  <sheetFormatPr baseColWidth="10" defaultRowHeight="23.25"/>
  <cols>
    <col min="1" max="1" width="53.5703125" style="7" customWidth="1"/>
    <col min="2" max="2" width="29" style="6" customWidth="1"/>
    <col min="3" max="3" width="27.7109375" style="6" customWidth="1"/>
    <col min="4" max="16384" width="11.42578125" style="6"/>
  </cols>
  <sheetData>
    <row r="1" spans="1:3" s="4" customFormat="1" ht="47.25" customHeight="1" thickTop="1" thickBot="1">
      <c r="A1" s="1" t="s">
        <v>0</v>
      </c>
      <c r="B1" s="2" t="s">
        <v>1</v>
      </c>
      <c r="C1" s="3" t="s">
        <v>2</v>
      </c>
    </row>
    <row r="2" spans="1:3" ht="24" thickTop="1">
      <c r="A2" s="5">
        <v>1021702200</v>
      </c>
      <c r="B2" s="14" t="str">
        <f t="array" ref="B2">VLOOKUP(LEFT(A2,10),LEFT('BDD Cost Price'!$A$2:$F$14,10),4,FALSE)</f>
        <v>1,2834</v>
      </c>
      <c r="C2" s="14" t="str">
        <f t="array" ref="C2">VLOOKUP(LEFT(A2,10),LEFT('BDD Cost Price'!$A$2:$F$14,10),5,FALSE)</f>
        <v>2,713</v>
      </c>
    </row>
    <row r="3" spans="1:3" ht="26.25">
      <c r="A3" s="13" t="s">
        <v>29</v>
      </c>
      <c r="B3" s="14" t="str">
        <f t="array" ref="B3">VLOOKUP(LEFT(A3,10),LEFT('BDD Cost Price'!$A$2:$F$14,10),4,FALSE)</f>
        <v>5,3778</v>
      </c>
      <c r="C3" s="14" t="str">
        <f t="array" ref="C3">VLOOKUP(LEFT(A3,10),LEFT('BDD Cost Price'!$A$2:$F$14,10),5,FALSE)</f>
        <v>21,7817</v>
      </c>
    </row>
    <row r="4" spans="1:3">
      <c r="A4" s="5">
        <v>8199997400</v>
      </c>
      <c r="B4" s="14" t="str">
        <f t="array" ref="B4">VLOOKUP(LEFT(A4,10),LEFT('BDD Cost Price'!$A$2:$F$14,10),4,FALSE)</f>
        <v>0,0251</v>
      </c>
      <c r="C4" s="14" t="str">
        <f t="array" ref="C4">VLOOKUP(LEFT(A4,10),LEFT('BDD Cost Price'!$A$2:$F$14,10),5,FALSE)</f>
        <v>1,3086</v>
      </c>
    </row>
    <row r="5" spans="1:3" ht="26.25">
      <c r="A5" s="13" t="s">
        <v>30</v>
      </c>
      <c r="B5" s="14" t="str">
        <f t="array" ref="B5">VLOOKUP(LEFT(A5,10),LEFT('BDD Cost Price'!$A$2:$F$14,10),4,FALSE)</f>
        <v>27,425</v>
      </c>
      <c r="C5" s="14" t="str">
        <f t="array" ref="C5">VLOOKUP(LEFT(A5,10),LEFT('BDD Cost Price'!$A$2:$F$14,10),5,FALSE)</f>
        <v>272,1387</v>
      </c>
    </row>
    <row r="6" spans="1:3">
      <c r="A6" s="5">
        <v>8140156700</v>
      </c>
      <c r="B6" s="14" t="str">
        <f t="array" ref="B6">VLOOKUP(LEFT(A6,10),LEFT('BDD Cost Price'!$A$2:$F$14,10),4,FALSE)</f>
        <v>4,7396</v>
      </c>
      <c r="C6" s="14" t="str">
        <f t="array" ref="C6">VLOOKUP(LEFT(A6,10),LEFT('BDD Cost Price'!$A$2:$F$14,10),5,FALSE)</f>
        <v>20,9513</v>
      </c>
    </row>
    <row r="7" spans="1:3">
      <c r="A7" s="5">
        <v>8245411500</v>
      </c>
      <c r="B7" s="14" t="str">
        <f t="array" ref="B7">VLOOKUP(LEFT(A7,10),LEFT('BDD Cost Price'!$A$2:$F$14,10),4,FALSE)</f>
        <v>0,1522</v>
      </c>
      <c r="C7" s="14" t="str">
        <f t="array" ref="C7">VLOOKUP(LEFT(A7,10),LEFT('BDD Cost Price'!$A$2:$F$14,10),5,FALSE)</f>
        <v>3,0067</v>
      </c>
    </row>
    <row r="8" spans="1:3" ht="26.25">
      <c r="A8" s="13" t="s">
        <v>30</v>
      </c>
      <c r="B8" s="14" t="str">
        <f t="array" ref="B8">VLOOKUP(LEFT(A8,10),LEFT('BDD Cost Price'!$A$2:$F$14,10),4,FALSE)</f>
        <v>27,425</v>
      </c>
      <c r="C8" s="14" t="str">
        <f t="array" ref="C8">VLOOKUP(LEFT(A8,10),LEFT('BDD Cost Price'!$A$2:$F$14,10),5,FALSE)</f>
        <v>272,1387</v>
      </c>
    </row>
    <row r="9" spans="1:3">
      <c r="A9" s="5">
        <v>8144988400</v>
      </c>
      <c r="B9" s="14" t="str">
        <f t="array" ref="B9">VLOOKUP(LEFT(A9,10),LEFT('BDD Cost Price'!$A$2:$F$14,10),4,FALSE)</f>
        <v>1,3091</v>
      </c>
      <c r="C9" s="14" t="str">
        <f t="array" ref="C9">VLOOKUP(LEFT(A9,10),LEFT('BDD Cost Price'!$A$2:$F$14,10),5,FALSE)</f>
        <v>2,8685</v>
      </c>
    </row>
    <row r="10" spans="1:3">
      <c r="A10" s="5">
        <v>8145115600</v>
      </c>
      <c r="B10" s="14" t="str">
        <f t="array" ref="B10">VLOOKUP(LEFT(A10,10),LEFT('BDD Cost Price'!$A$2:$F$14,10),4,FALSE)</f>
        <v>0,1466</v>
      </c>
      <c r="C10" s="14" t="str">
        <f t="array" ref="C10">VLOOKUP(LEFT(A10,10),LEFT('BDD Cost Price'!$A$2:$F$14,10),5,FALSE)</f>
        <v>1,982</v>
      </c>
    </row>
    <row r="11" spans="1:3" ht="26.25">
      <c r="A11" s="11" t="s">
        <v>31</v>
      </c>
      <c r="B11" s="14" t="str">
        <f t="array" ref="B11">VLOOKUP(LEFT(A11,10),LEFT('BDD Cost Price'!$A$2:$F$14,10),4,FALSE)</f>
        <v>33,4891</v>
      </c>
      <c r="C11" s="14" t="str">
        <f t="array" ref="C11">VLOOKUP(LEFT(A11,10),LEFT('BDD Cost Price'!$A$2:$F$14,10),5,FALSE)</f>
        <v>214,1391</v>
      </c>
    </row>
    <row r="12" spans="1:3" ht="26.25">
      <c r="A12" s="13" t="s">
        <v>32</v>
      </c>
      <c r="B12" s="14" t="str">
        <f t="array" ref="B12">VLOOKUP(LEFT(A12,10),LEFT('BDD Cost Price'!$A$2:$F$14,10),4,FALSE)</f>
        <v>3,186</v>
      </c>
      <c r="C12" s="14" t="str">
        <f t="array" ref="C12">VLOOKUP(LEFT(A12,10),LEFT('BDD Cost Price'!$A$2:$F$14,10),5,FALSE)</f>
        <v>7,4607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Cost Price</vt:lpstr>
      <vt:lpstr>extraction 2013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2014-03-19T07:28:22Z</dcterms:created>
  <dcterms:modified xsi:type="dcterms:W3CDTF">2014-04-15T21:16:55Z</dcterms:modified>
</cp:coreProperties>
</file>