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60" yWindow="90" windowWidth="15315" windowHeight="11280"/>
  </bookViews>
  <sheets>
    <sheet name=" " sheetId="2" r:id="rId1"/>
    <sheet name="Feuil1" sheetId="3" state="hidden" r:id="rId2"/>
  </sheets>
  <definedNames>
    <definedName name="ligne">#REF!</definedName>
    <definedName name="N">' '!$C$6</definedName>
    <definedName name="QF">' '!$F$4</definedName>
    <definedName name="TA">' '!#REF!</definedName>
    <definedName name="TAbis">' '!$B$12</definedName>
    <definedName name="taux">#REF!</definedName>
    <definedName name="TB">' '!#REF!</definedName>
    <definedName name="TBbis">' '!$B$13</definedName>
    <definedName name="TC">' '!#REF!</definedName>
    <definedName name="TCbis">' '!$B$14</definedName>
    <definedName name="TD">' '!#REF!</definedName>
    <definedName name="TDbis">' '!$B$15</definedName>
    <definedName name="TE">' '!#REF!</definedName>
  </definedNames>
  <calcPr calcId="144525"/>
</workbook>
</file>

<file path=xl/calcChain.xml><?xml version="1.0" encoding="utf-8"?>
<calcChain xmlns="http://schemas.openxmlformats.org/spreadsheetml/2006/main">
  <c r="F3" i="2" l="1"/>
  <c r="D15" i="2" l="1"/>
  <c r="D14" i="2"/>
  <c r="D13" i="2"/>
  <c r="E12" i="2"/>
  <c r="E13" i="2" s="1"/>
  <c r="E14" i="2" s="1"/>
  <c r="E15" i="2" s="1"/>
  <c r="F5" i="2"/>
  <c r="F16" i="2"/>
  <c r="F4" i="2" l="1"/>
  <c r="F6" i="2" s="1"/>
  <c r="F13" i="2"/>
  <c r="F15" i="2"/>
  <c r="F14" i="2"/>
</calcChain>
</file>

<file path=xl/sharedStrings.xml><?xml version="1.0" encoding="utf-8"?>
<sst xmlns="http://schemas.openxmlformats.org/spreadsheetml/2006/main" count="27" uniqueCount="27">
  <si>
    <t>Revenu net :</t>
  </si>
  <si>
    <t>QF :</t>
  </si>
  <si>
    <t>IRPP :</t>
  </si>
  <si>
    <t>Nombre de part(s) :</t>
  </si>
  <si>
    <t>A saisir :</t>
  </si>
  <si>
    <t xml:space="preserve">Données calculées : </t>
  </si>
  <si>
    <r>
      <rPr>
        <b/>
        <u/>
        <sz val="12"/>
        <color theme="3"/>
        <rFont val="Arial"/>
        <family val="2"/>
      </rPr>
      <t>Vérification</t>
    </r>
    <r>
      <rPr>
        <b/>
        <sz val="12"/>
        <color theme="3"/>
        <rFont val="Arial"/>
        <family val="2"/>
      </rPr>
      <t xml:space="preserve"> :</t>
    </r>
  </si>
  <si>
    <t>http://droit-finances.commentcamarche.net/faq/20228-le-nouveau-bareme-2015-de-l-impot-sur-le-revenu-2014</t>
  </si>
  <si>
    <r>
      <t xml:space="preserve">Barème de l'impôt sur le revenu </t>
    </r>
    <r>
      <rPr>
        <b/>
        <sz val="20"/>
        <color rgb="FFC00000"/>
        <rFont val="Arial"/>
        <family val="2"/>
      </rPr>
      <t>2015</t>
    </r>
  </si>
  <si>
    <t>Jusqu'à 6 011 : 0%</t>
  </si>
  <si>
    <t>de 6 011 à 11 991 : 5,50%</t>
  </si>
  <si>
    <t>de 11 991 à 26 631 : 14,00%</t>
  </si>
  <si>
    <t>de 26 631 à 71 397 : 30,00%</t>
  </si>
  <si>
    <t>de 71 397 à 151 200 : 41,00%</t>
  </si>
  <si>
    <t>au-delà de 151 200 : 45%</t>
  </si>
  <si>
    <t>Jusqu'à 9 690 : 0%</t>
  </si>
  <si>
    <t>de 9 691 à 26 764 : 14,00%</t>
  </si>
  <si>
    <t>de 26 765 à 71 754 : 30,00%</t>
  </si>
  <si>
    <t>de 71 755 à 151 956 : 41,00%</t>
  </si>
  <si>
    <t>au-delà de 151 956 : 45%</t>
  </si>
  <si>
    <t>http://www.efl.fr/en-direct/indices_taux/fiscal/impot/formule_calcul.html</t>
  </si>
  <si>
    <t>http://www.lefigaro.fr/simulation-impot-sur-le-revenu/</t>
  </si>
  <si>
    <t>Plafonnement du quotient familial</t>
  </si>
  <si>
    <t>http://www3.finances.gouv.fr/calcul_impot/2016/simplifie/index.htm</t>
  </si>
  <si>
    <t>Revenus : votre conjoint</t>
  </si>
  <si>
    <t>Revenus : vous</t>
  </si>
  <si>
    <t>Nbre d'enfant(s)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</si>
</sst>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#,##0.00\ &quot;€&quot;"/>
    <numFmt numFmtId="165" formatCode="#,##0\ &quot;€&quot;"/>
    <numFmt numFmtId="166" formatCode="00.0"/>
    <numFmt numFmtId="167" formatCode="0.0"/>
  </numFmts>
  <fonts count="39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4"/>
      <color rgb="FFC00000"/>
      <name val="Arial"/>
      <family val="2"/>
    </font>
    <font>
      <sz val="14"/>
      <color theme="0"/>
      <name val="Arial"/>
      <family val="2"/>
    </font>
    <font>
      <sz val="12"/>
      <color theme="0"/>
      <name val="Arial"/>
      <family val="2"/>
    </font>
    <font>
      <sz val="12"/>
      <color rgb="FFC00000"/>
      <name val="Arial"/>
      <family val="2"/>
    </font>
    <font>
      <sz val="12"/>
      <color theme="3"/>
      <name val="Arial"/>
      <family val="2"/>
    </font>
    <font>
      <i/>
      <sz val="10"/>
      <color theme="3"/>
      <name val="Arial"/>
      <family val="2"/>
    </font>
    <font>
      <b/>
      <sz val="12"/>
      <color theme="3"/>
      <name val="Arial"/>
      <family val="2"/>
    </font>
    <font>
      <b/>
      <sz val="14"/>
      <color theme="3"/>
      <name val="Arial"/>
      <family val="2"/>
    </font>
    <font>
      <b/>
      <u/>
      <sz val="12"/>
      <color theme="3"/>
      <name val="Arial"/>
      <family val="2"/>
    </font>
    <font>
      <sz val="12"/>
      <color theme="6" tint="-0.249977111117893"/>
      <name val="Arial"/>
      <family val="2"/>
    </font>
    <font>
      <u/>
      <sz val="10"/>
      <color theme="10"/>
      <name val="Arial"/>
      <family val="2"/>
    </font>
    <font>
      <b/>
      <sz val="20"/>
      <color rgb="FFC00000"/>
      <name val="Arial"/>
      <family val="2"/>
    </font>
    <font>
      <b/>
      <sz val="12"/>
      <color rgb="FFFF0000"/>
      <name val="Arial"/>
      <family val="2"/>
    </font>
    <font>
      <sz val="16"/>
      <name val="Arial"/>
      <family val="2"/>
    </font>
    <font>
      <b/>
      <sz val="14"/>
      <color theme="6" tint="-0.249977111117893"/>
      <name val="Tahoma"/>
      <family val="2"/>
    </font>
    <font>
      <sz val="14"/>
      <color rgb="FFFF0000"/>
      <name val="Arial"/>
      <family val="2"/>
    </font>
    <font>
      <sz val="14"/>
      <color theme="3"/>
      <name val="Arial"/>
      <family val="2"/>
    </font>
    <font>
      <sz val="10"/>
      <color theme="3"/>
      <name val="Arial"/>
      <family val="2"/>
    </font>
    <font>
      <u/>
      <sz val="14"/>
      <color rgb="FFC00000"/>
      <name val="Arial"/>
      <family val="2"/>
    </font>
    <font>
      <b/>
      <sz val="14"/>
      <color rgb="FFC00000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auto="1"/>
      </patternFill>
    </fill>
    <fill>
      <patternFill patternType="gray0625">
        <bgColor theme="0"/>
      </patternFill>
    </fill>
    <fill>
      <patternFill patternType="gray0625"/>
    </fill>
    <fill>
      <patternFill patternType="solid">
        <fgColor indexed="65"/>
        <bgColor indexed="64"/>
      </patternFill>
    </fill>
    <fill>
      <patternFill patternType="gray0625">
        <bgColor indexed="9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/>
      <right/>
      <top/>
      <bottom style="thin">
        <color indexed="18"/>
      </bottom>
      <diagonal/>
    </border>
    <border>
      <left style="double">
        <color theme="3"/>
      </left>
      <right/>
      <top style="double">
        <color theme="3"/>
      </top>
      <bottom style="thin">
        <color theme="3"/>
      </bottom>
      <diagonal/>
    </border>
    <border>
      <left/>
      <right style="double">
        <color theme="3"/>
      </right>
      <top style="double">
        <color theme="3"/>
      </top>
      <bottom style="thin">
        <color theme="3"/>
      </bottom>
      <diagonal/>
    </border>
    <border>
      <left style="double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double">
        <color theme="3"/>
      </right>
      <top style="thin">
        <color theme="3"/>
      </top>
      <bottom style="thin">
        <color theme="3"/>
      </bottom>
      <diagonal/>
    </border>
    <border>
      <left style="double">
        <color theme="3"/>
      </left>
      <right style="thin">
        <color theme="3"/>
      </right>
      <top style="thin">
        <color theme="3"/>
      </top>
      <bottom style="double">
        <color theme="3"/>
      </bottom>
      <diagonal/>
    </border>
    <border>
      <left style="thin">
        <color theme="3"/>
      </left>
      <right style="double">
        <color theme="3"/>
      </right>
      <top style="thin">
        <color theme="3"/>
      </top>
      <bottom style="double">
        <color theme="3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/>
      <top style="thin">
        <color indexed="18"/>
      </top>
      <bottom/>
      <diagonal/>
    </border>
    <border>
      <left style="double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double">
        <color theme="3"/>
      </right>
      <top style="thin">
        <color theme="3"/>
      </top>
      <bottom/>
      <diagonal/>
    </border>
    <border>
      <left style="thin">
        <color theme="3"/>
      </left>
      <right/>
      <top/>
      <bottom/>
      <diagonal/>
    </border>
    <border>
      <left/>
      <right style="thin">
        <color theme="3"/>
      </right>
      <top style="thin">
        <color indexed="18"/>
      </top>
      <bottom/>
      <diagonal/>
    </border>
    <border>
      <left/>
      <right style="thin">
        <color theme="3"/>
      </right>
      <top/>
      <bottom style="thin">
        <color indexed="18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2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29" fillId="0" borderId="0" applyNumberFormat="0" applyFill="0" applyBorder="0" applyAlignment="0" applyProtection="0">
      <alignment vertical="top"/>
      <protection locked="0"/>
    </xf>
  </cellStyleXfs>
  <cellXfs count="89">
    <xf numFmtId="0" fontId="0" fillId="0" borderId="0" xfId="0"/>
    <xf numFmtId="43" fontId="23" fillId="24" borderId="10" xfId="32" applyNumberFormat="1" applyFont="1" applyFill="1" applyBorder="1" applyAlignment="1" applyProtection="1">
      <alignment vertical="center"/>
    </xf>
    <xf numFmtId="165" fontId="19" fillId="0" borderId="11" xfId="0" applyNumberFormat="1" applyFont="1" applyBorder="1" applyAlignment="1" applyProtection="1">
      <alignment horizontal="center" vertical="center"/>
    </xf>
    <xf numFmtId="0" fontId="23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center" vertical="center"/>
    </xf>
    <xf numFmtId="0" fontId="21" fillId="0" borderId="0" xfId="0" applyFont="1" applyAlignment="1" applyProtection="1">
      <alignment vertical="center"/>
    </xf>
    <xf numFmtId="10" fontId="23" fillId="24" borderId="10" xfId="33" applyNumberFormat="1" applyFont="1" applyFill="1" applyBorder="1" applyAlignment="1" applyProtection="1">
      <alignment horizontal="center" vertical="center"/>
    </xf>
    <xf numFmtId="10" fontId="23" fillId="0" borderId="10" xfId="0" applyNumberFormat="1" applyFont="1" applyBorder="1" applyAlignment="1" applyProtection="1">
      <alignment vertical="center"/>
    </xf>
    <xf numFmtId="0" fontId="23" fillId="25" borderId="16" xfId="0" applyFont="1" applyFill="1" applyBorder="1" applyAlignment="1" applyProtection="1">
      <alignment horizontal="center" vertical="center"/>
    </xf>
    <xf numFmtId="0" fontId="23" fillId="25" borderId="18" xfId="0" applyFont="1" applyFill="1" applyBorder="1" applyAlignment="1" applyProtection="1">
      <alignment horizontal="center" vertical="center"/>
    </xf>
    <xf numFmtId="164" fontId="23" fillId="26" borderId="17" xfId="0" applyNumberFormat="1" applyFont="1" applyFill="1" applyBorder="1" applyAlignment="1" applyProtection="1">
      <alignment horizontal="center" vertical="center"/>
      <protection locked="0"/>
    </xf>
    <xf numFmtId="0" fontId="23" fillId="26" borderId="19" xfId="0" applyFont="1" applyFill="1" applyBorder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vertical="center"/>
    </xf>
    <xf numFmtId="43" fontId="23" fillId="24" borderId="20" xfId="32" applyNumberFormat="1" applyFont="1" applyFill="1" applyBorder="1" applyAlignment="1" applyProtection="1">
      <alignment vertical="center"/>
    </xf>
    <xf numFmtId="0" fontId="29" fillId="0" borderId="0" xfId="44" applyAlignment="1" applyProtection="1">
      <alignment vertical="center"/>
    </xf>
    <xf numFmtId="43" fontId="23" fillId="0" borderId="0" xfId="0" applyNumberFormat="1" applyFont="1" applyAlignment="1" applyProtection="1">
      <alignment vertical="center"/>
    </xf>
    <xf numFmtId="167" fontId="23" fillId="0" borderId="0" xfId="0" applyNumberFormat="1" applyFont="1" applyAlignment="1" applyProtection="1">
      <alignment vertical="center"/>
    </xf>
    <xf numFmtId="0" fontId="31" fillId="0" borderId="0" xfId="0" applyFont="1" applyAlignment="1" applyProtection="1">
      <alignment horizontal="center" vertical="center"/>
    </xf>
    <xf numFmtId="0" fontId="32" fillId="0" borderId="0" xfId="0" applyFont="1"/>
    <xf numFmtId="164" fontId="23" fillId="0" borderId="0" xfId="0" applyNumberFormat="1" applyFont="1" applyAlignment="1" applyProtection="1">
      <alignment vertical="center"/>
    </xf>
    <xf numFmtId="166" fontId="29" fillId="0" borderId="0" xfId="44" applyNumberFormat="1" applyAlignment="1" applyProtection="1">
      <alignment vertical="center"/>
    </xf>
    <xf numFmtId="0" fontId="31" fillId="0" borderId="0" xfId="0" applyFont="1" applyAlignment="1" applyProtection="1">
      <alignment vertical="center"/>
    </xf>
    <xf numFmtId="0" fontId="23" fillId="0" borderId="0" xfId="0" applyFont="1" applyBorder="1" applyAlignment="1" applyProtection="1">
      <alignment horizontal="center" vertical="center"/>
    </xf>
    <xf numFmtId="164" fontId="24" fillId="0" borderId="0" xfId="0" applyNumberFormat="1" applyFont="1" applyBorder="1" applyAlignment="1" applyProtection="1">
      <alignment horizontal="center" vertical="center"/>
    </xf>
    <xf numFmtId="0" fontId="25" fillId="0" borderId="0" xfId="0" applyFont="1" applyBorder="1" applyAlignment="1" applyProtection="1">
      <alignment horizontal="center" vertical="center"/>
    </xf>
    <xf numFmtId="165" fontId="20" fillId="0" borderId="0" xfId="0" applyNumberFormat="1" applyFont="1" applyBorder="1" applyAlignment="1" applyProtection="1">
      <alignment horizontal="center" vertical="center"/>
    </xf>
    <xf numFmtId="0" fontId="23" fillId="0" borderId="11" xfId="0" applyFont="1" applyBorder="1" applyAlignment="1" applyProtection="1">
      <alignment horizontal="center" vertical="center"/>
    </xf>
    <xf numFmtId="0" fontId="23" fillId="0" borderId="11" xfId="32" applyFont="1" applyFill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left" vertical="center"/>
    </xf>
    <xf numFmtId="0" fontId="19" fillId="0" borderId="0" xfId="0" applyFont="1" applyAlignment="1" applyProtection="1">
      <alignment vertical="center"/>
    </xf>
    <xf numFmtId="0" fontId="19" fillId="0" borderId="0" xfId="0" applyFont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Border="1" applyAlignment="1" applyProtection="1"/>
    <xf numFmtId="0" fontId="33" fillId="0" borderId="0" xfId="0" applyFont="1" applyAlignment="1" applyProtection="1">
      <alignment horizontal="left" vertical="center"/>
    </xf>
    <xf numFmtId="0" fontId="23" fillId="25" borderId="0" xfId="0" applyFont="1" applyFill="1" applyBorder="1" applyAlignment="1" applyProtection="1">
      <alignment horizontal="center" vertical="center"/>
    </xf>
    <xf numFmtId="0" fontId="22" fillId="0" borderId="0" xfId="0" applyFont="1" applyBorder="1" applyAlignment="1" applyProtection="1">
      <alignment horizontal="center" vertical="center"/>
    </xf>
    <xf numFmtId="165" fontId="34" fillId="0" borderId="0" xfId="0" applyNumberFormat="1" applyFont="1" applyBorder="1" applyAlignment="1" applyProtection="1">
      <alignment horizontal="center" vertical="center"/>
    </xf>
    <xf numFmtId="0" fontId="25" fillId="0" borderId="11" xfId="0" applyFont="1" applyBorder="1" applyAlignment="1" applyProtection="1">
      <alignment horizontal="center" vertical="center"/>
    </xf>
    <xf numFmtId="165" fontId="29" fillId="0" borderId="0" xfId="44" applyNumberFormat="1" applyBorder="1" applyAlignment="1" applyProtection="1">
      <alignment horizontal="left" vertical="center"/>
    </xf>
    <xf numFmtId="165" fontId="19" fillId="0" borderId="0" xfId="0" applyNumberFormat="1" applyFont="1" applyBorder="1" applyAlignment="1" applyProtection="1">
      <alignment horizontal="center" vertical="center"/>
    </xf>
    <xf numFmtId="165" fontId="23" fillId="0" borderId="0" xfId="0" applyNumberFormat="1" applyFont="1" applyBorder="1" applyAlignment="1" applyProtection="1">
      <alignment horizontal="center" vertical="center"/>
    </xf>
    <xf numFmtId="165" fontId="26" fillId="0" borderId="26" xfId="0" applyNumberFormat="1" applyFont="1" applyBorder="1" applyAlignment="1" applyProtection="1">
      <alignment horizontal="center" vertical="center"/>
    </xf>
    <xf numFmtId="0" fontId="25" fillId="0" borderId="26" xfId="0" applyFont="1" applyBorder="1" applyAlignment="1" applyProtection="1">
      <alignment horizontal="center" vertical="center"/>
    </xf>
    <xf numFmtId="0" fontId="0" fillId="0" borderId="26" xfId="0" applyBorder="1" applyAlignment="1" applyProtection="1"/>
    <xf numFmtId="165" fontId="20" fillId="0" borderId="26" xfId="0" applyNumberFormat="1" applyFont="1" applyBorder="1" applyAlignment="1" applyProtection="1">
      <alignment horizontal="center" vertical="center"/>
    </xf>
    <xf numFmtId="43" fontId="23" fillId="24" borderId="0" xfId="32" applyNumberFormat="1" applyFont="1" applyFill="1" applyBorder="1" applyAlignment="1" applyProtection="1">
      <alignment vertical="center"/>
    </xf>
    <xf numFmtId="10" fontId="23" fillId="24" borderId="0" xfId="33" applyNumberFormat="1" applyFont="1" applyFill="1" applyBorder="1" applyAlignment="1" applyProtection="1">
      <alignment horizontal="center" vertical="center"/>
    </xf>
    <xf numFmtId="10" fontId="23" fillId="0" borderId="0" xfId="0" applyNumberFormat="1" applyFont="1" applyBorder="1" applyAlignment="1" applyProtection="1">
      <alignment vertical="center"/>
    </xf>
    <xf numFmtId="3" fontId="23" fillId="27" borderId="25" xfId="0" applyNumberFormat="1" applyFont="1" applyFill="1" applyBorder="1" applyAlignment="1" applyProtection="1">
      <alignment horizontal="center" vertical="center"/>
      <protection locked="0"/>
    </xf>
    <xf numFmtId="0" fontId="23" fillId="27" borderId="24" xfId="0" applyFont="1" applyFill="1" applyBorder="1" applyAlignment="1" applyProtection="1">
      <alignment horizontal="center" vertical="center"/>
    </xf>
    <xf numFmtId="165" fontId="19" fillId="0" borderId="0" xfId="0" applyNumberFormat="1" applyFont="1" applyBorder="1" applyAlignment="1" applyProtection="1">
      <alignment horizontal="center" vertical="center"/>
    </xf>
    <xf numFmtId="164" fontId="23" fillId="0" borderId="12" xfId="0" applyNumberFormat="1" applyFont="1" applyBorder="1" applyAlignment="1" applyProtection="1">
      <alignment horizontal="center" vertical="center"/>
    </xf>
    <xf numFmtId="165" fontId="26" fillId="0" borderId="12" xfId="0" applyNumberFormat="1" applyFont="1" applyBorder="1" applyAlignment="1" applyProtection="1">
      <alignment horizontal="center" vertical="center"/>
    </xf>
    <xf numFmtId="165" fontId="20" fillId="0" borderId="30" xfId="0" applyNumberFormat="1" applyFont="1" applyBorder="1" applyAlignment="1" applyProtection="1">
      <alignment horizontal="center" vertical="center"/>
    </xf>
    <xf numFmtId="165" fontId="20" fillId="0" borderId="31" xfId="0" applyNumberFormat="1" applyFont="1" applyBorder="1" applyAlignment="1" applyProtection="1">
      <alignment horizontal="center" vertical="center"/>
    </xf>
    <xf numFmtId="164" fontId="23" fillId="0" borderId="26" xfId="0" applyNumberFormat="1" applyFont="1" applyBorder="1" applyAlignment="1" applyProtection="1">
      <alignment horizontal="center" vertical="center"/>
    </xf>
    <xf numFmtId="0" fontId="23" fillId="29" borderId="0" xfId="0" applyFont="1" applyFill="1" applyBorder="1" applyAlignment="1" applyProtection="1">
      <alignment vertical="center"/>
    </xf>
    <xf numFmtId="0" fontId="23" fillId="29" borderId="0" xfId="0" applyFont="1" applyFill="1" applyBorder="1" applyAlignment="1" applyProtection="1">
      <alignment horizontal="center" vertical="center"/>
    </xf>
    <xf numFmtId="164" fontId="23" fillId="29" borderId="0" xfId="0" applyNumberFormat="1" applyFont="1" applyFill="1" applyBorder="1" applyAlignment="1" applyProtection="1">
      <alignment horizontal="center" vertical="center"/>
    </xf>
    <xf numFmtId="165" fontId="26" fillId="29" borderId="0" xfId="0" applyNumberFormat="1" applyFont="1" applyFill="1" applyBorder="1" applyAlignment="1" applyProtection="1">
      <alignment horizontal="center" vertical="center"/>
    </xf>
    <xf numFmtId="165" fontId="19" fillId="29" borderId="0" xfId="0" applyNumberFormat="1" applyFont="1" applyFill="1" applyBorder="1" applyAlignment="1" applyProtection="1">
      <alignment horizontal="center" vertical="center"/>
    </xf>
    <xf numFmtId="0" fontId="25" fillId="29" borderId="0" xfId="0" applyFont="1" applyFill="1" applyBorder="1" applyAlignment="1" applyProtection="1">
      <alignment horizontal="center" vertical="center"/>
    </xf>
    <xf numFmtId="0" fontId="0" fillId="29" borderId="0" xfId="0" applyFill="1" applyBorder="1" applyAlignment="1" applyProtection="1"/>
    <xf numFmtId="165" fontId="20" fillId="29" borderId="0" xfId="0" applyNumberFormat="1" applyFont="1" applyFill="1" applyBorder="1" applyAlignment="1" applyProtection="1">
      <alignment horizontal="center" vertical="center"/>
    </xf>
    <xf numFmtId="0" fontId="28" fillId="28" borderId="12" xfId="0" applyFont="1" applyFill="1" applyBorder="1" applyAlignment="1" applyProtection="1">
      <alignment vertical="center"/>
    </xf>
    <xf numFmtId="43" fontId="23" fillId="30" borderId="29" xfId="32" applyNumberFormat="1" applyFont="1" applyFill="1" applyBorder="1" applyAlignment="1" applyProtection="1">
      <alignment vertical="center"/>
    </xf>
    <xf numFmtId="10" fontId="23" fillId="30" borderId="29" xfId="33" applyNumberFormat="1" applyFont="1" applyFill="1" applyBorder="1" applyAlignment="1" applyProtection="1">
      <alignment horizontal="center" vertical="center"/>
    </xf>
    <xf numFmtId="10" fontId="23" fillId="28" borderId="29" xfId="0" applyNumberFormat="1" applyFont="1" applyFill="1" applyBorder="1" applyAlignment="1" applyProtection="1">
      <alignment vertical="center"/>
    </xf>
    <xf numFmtId="165" fontId="20" fillId="28" borderId="29" xfId="0" applyNumberFormat="1" applyFont="1" applyFill="1" applyBorder="1" applyAlignment="1" applyProtection="1">
      <alignment horizontal="center" vertical="center"/>
    </xf>
    <xf numFmtId="165" fontId="20" fillId="28" borderId="32" xfId="0" applyNumberFormat="1" applyFont="1" applyFill="1" applyBorder="1" applyAlignment="1" applyProtection="1">
      <alignment horizontal="center" vertical="center"/>
    </xf>
    <xf numFmtId="165" fontId="35" fillId="0" borderId="0" xfId="0" applyNumberFormat="1" applyFont="1" applyBorder="1" applyAlignment="1" applyProtection="1">
      <alignment horizontal="center" vertical="center" wrapText="1"/>
    </xf>
    <xf numFmtId="165" fontId="38" fillId="0" borderId="0" xfId="0" applyNumberFormat="1" applyFont="1" applyBorder="1" applyAlignment="1" applyProtection="1">
      <alignment horizontal="center" vertical="center"/>
    </xf>
    <xf numFmtId="0" fontId="26" fillId="25" borderId="14" xfId="0" applyFont="1" applyFill="1" applyBorder="1" applyAlignment="1" applyProtection="1">
      <alignment horizontal="center" vertical="center"/>
    </xf>
    <xf numFmtId="0" fontId="26" fillId="25" borderId="15" xfId="0" applyFont="1" applyFill="1" applyBorder="1" applyAlignment="1" applyProtection="1">
      <alignment horizontal="center" vertical="center"/>
    </xf>
    <xf numFmtId="0" fontId="19" fillId="0" borderId="21" xfId="0" applyFont="1" applyBorder="1" applyAlignment="1" applyProtection="1">
      <alignment horizontal="center" vertical="center"/>
    </xf>
    <xf numFmtId="0" fontId="19" fillId="0" borderId="23" xfId="0" applyFont="1" applyBorder="1" applyAlignment="1" applyProtection="1">
      <alignment horizontal="center" vertical="center"/>
    </xf>
    <xf numFmtId="0" fontId="19" fillId="0" borderId="27" xfId="0" applyFont="1" applyBorder="1" applyAlignment="1" applyProtection="1">
      <alignment horizontal="center" vertical="center"/>
    </xf>
    <xf numFmtId="0" fontId="19" fillId="0" borderId="22" xfId="0" applyFont="1" applyBorder="1" applyAlignment="1" applyProtection="1">
      <alignment horizontal="center" vertical="center"/>
    </xf>
    <xf numFmtId="0" fontId="19" fillId="0" borderId="13" xfId="0" applyFont="1" applyBorder="1" applyAlignment="1" applyProtection="1">
      <alignment horizontal="center" vertical="center"/>
    </xf>
    <xf numFmtId="0" fontId="19" fillId="0" borderId="28" xfId="0" applyFont="1" applyBorder="1" applyAlignment="1" applyProtection="1">
      <alignment horizontal="center" vertical="center"/>
    </xf>
    <xf numFmtId="0" fontId="23" fillId="0" borderId="12" xfId="0" applyFont="1" applyBorder="1" applyAlignment="1" applyProtection="1">
      <alignment horizontal="center" vertical="center"/>
    </xf>
    <xf numFmtId="0" fontId="23" fillId="0" borderId="32" xfId="0" applyFont="1" applyBorder="1" applyAlignment="1" applyProtection="1">
      <alignment horizontal="center" vertical="center"/>
    </xf>
    <xf numFmtId="165" fontId="37" fillId="0" borderId="0" xfId="0" applyNumberFormat="1" applyFont="1" applyBorder="1" applyAlignment="1" applyProtection="1">
      <alignment horizontal="center" vertical="center"/>
    </xf>
    <xf numFmtId="165" fontId="35" fillId="0" borderId="0" xfId="0" applyNumberFormat="1" applyFont="1" applyBorder="1" applyAlignment="1" applyProtection="1">
      <alignment horizontal="center" vertical="center" wrapText="1"/>
    </xf>
    <xf numFmtId="0" fontId="36" fillId="0" borderId="0" xfId="0" applyFont="1" applyBorder="1" applyAlignment="1" applyProtection="1">
      <alignment horizontal="center" vertical="center" wrapText="1"/>
    </xf>
    <xf numFmtId="0" fontId="25" fillId="0" borderId="30" xfId="0" applyFont="1" applyBorder="1" applyAlignment="1" applyProtection="1">
      <alignment horizontal="center" vertical="center"/>
    </xf>
    <xf numFmtId="0" fontId="0" fillId="0" borderId="31" xfId="0" applyBorder="1" applyAlignment="1" applyProtection="1"/>
    <xf numFmtId="165" fontId="38" fillId="0" borderId="0" xfId="0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44" builtinId="8"/>
    <cellStyle name="Neutre" xfId="31" builtinId="28" customBuiltin="1"/>
    <cellStyle name="Normal" xfId="0" builtinId="0"/>
    <cellStyle name="Normal_Feuil1" xfId="32"/>
    <cellStyle name="Pourcentage" xfId="33" builtinId="5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5"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026" name="Picture 2" descr="http://ib.adnxs.com/seg?add=1554309,1554310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12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</xdr:row>
      <xdr:rowOff>0</xdr:rowOff>
    </xdr:from>
    <xdr:to>
      <xdr:col>1</xdr:col>
      <xdr:colOff>28575</xdr:colOff>
      <xdr:row>1</xdr:row>
      <xdr:rowOff>9525</xdr:rowOff>
    </xdr:to>
    <xdr:pic>
      <xdr:nvPicPr>
        <xdr:cNvPr id="1027" name="imgTa_5796377071780395884" descr="http://its.tradelab.fr/?type=imp&amp;cnt=0&amp;location=http%3A%2F%2Fdroit-finances.commentcamarche.net%2Ffaq%2F20228-le-nouveau-bareme-2015-de-l-impot-sur-le-revenu-2014&amp;ua=Mozilla%2F5.0%20(Windows%20NT%206.3%3B%20WOW64%3B%20Trident%2F7.0%3B%20Touch%3B%20.NET4.0E%3B%20.NET4.0C%3B%20.NET%20CLR%203.5.30729%3B%20.NET%20CLR%202.0.50727%3B%20.NET%20CLR%203.0.30729%3B%20Tablet%20PC%202.0%3B%20MALNJS%3B%20rv%3A11.0)%20like%20Gecko&amp;it=1415054281&amp;advid=404793&amp;lineid=1483533&amp;cpgid=5704338&amp;aucid=5796377071780395884&amp;plid=&amp;creid=21300552&amp;ecp=8&amp;rpce=0.6243&amp;sfq=-1&amp;age=0&amp;gnd=u&amp;pce=1.278136&amp;rurl=&amp;bid=1.278136&amp;inv=1464&amp;uuid2=1955910429751827725&amp;uip=86.198.9.153&amp;zip=&amp;afq=0&amp;rmk=0&amp;seg=&amp;city=Saint-germain-sur-morin&amp;state=FR%3AA8&amp;seller=1608&amp;site=321094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48650" y="123825"/>
          <a:ext cx="9525" cy="95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lefigaro.fr/simulation-impot-sur-le-revenu/" TargetMode="External"/><Relationship Id="rId2" Type="http://schemas.openxmlformats.org/officeDocument/2006/relationships/hyperlink" Target="http://www.efl.fr/en-direct/indices_taux/fiscal/impot/formule_calcul.html" TargetMode="External"/><Relationship Id="rId1" Type="http://schemas.openxmlformats.org/officeDocument/2006/relationships/hyperlink" Target="http://droit-finances.commentcamarche.net/faq/20228-le-nouveau-bareme-2015-de-l-impot-sur-le-revenu-2014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3.finances.gouv.fr/calcul_impot/2016/simplifie/index.ht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10"/>
  </sheetPr>
  <dimension ref="A1:X24"/>
  <sheetViews>
    <sheetView showGridLines="0" tabSelected="1" zoomScale="110" zoomScaleNormal="110" workbookViewId="0">
      <selection activeCell="C3" sqref="C3"/>
    </sheetView>
  </sheetViews>
  <sheetFormatPr baseColWidth="10" defaultColWidth="11.42578125" defaultRowHeight="24" customHeight="1" x14ac:dyDescent="0.2"/>
  <cols>
    <col min="1" max="1" width="1.7109375" style="3" customWidth="1"/>
    <col min="2" max="2" width="27.5703125" style="3" customWidth="1"/>
    <col min="3" max="3" width="17.7109375" style="5" customWidth="1"/>
    <col min="4" max="4" width="11.7109375" style="3" customWidth="1"/>
    <col min="5" max="5" width="36" style="3" bestFit="1" customWidth="1"/>
    <col min="6" max="6" width="25" style="3" customWidth="1"/>
    <col min="7" max="8" width="2.7109375" style="3" customWidth="1"/>
    <col min="9" max="9" width="34.140625" style="3" customWidth="1"/>
    <col min="10" max="15" width="22.7109375" style="3" customWidth="1"/>
    <col min="16" max="16" width="14.7109375" style="3" bestFit="1" customWidth="1"/>
    <col min="17" max="17" width="18.85546875" style="3" customWidth="1"/>
    <col min="18" max="16384" width="11.42578125" style="3"/>
  </cols>
  <sheetData>
    <row r="1" spans="2:24" ht="24" customHeight="1" thickBot="1" x14ac:dyDescent="0.25">
      <c r="H1" s="56"/>
    </row>
    <row r="2" spans="2:24" ht="24" customHeight="1" thickTop="1" x14ac:dyDescent="0.2">
      <c r="B2" s="72" t="s">
        <v>4</v>
      </c>
      <c r="C2" s="73"/>
      <c r="E2" s="80" t="s">
        <v>5</v>
      </c>
      <c r="F2" s="81"/>
      <c r="G2" s="22"/>
      <c r="H2" s="57"/>
      <c r="I2" s="33"/>
      <c r="J2" s="21"/>
      <c r="K2" s="23"/>
      <c r="L2" s="23"/>
      <c r="X2" s="16">
        <v>1</v>
      </c>
    </row>
    <row r="3" spans="2:24" ht="24" customHeight="1" x14ac:dyDescent="0.2">
      <c r="B3" s="8" t="s">
        <v>25</v>
      </c>
      <c r="C3" s="10">
        <v>70000</v>
      </c>
      <c r="E3" s="26" t="s">
        <v>0</v>
      </c>
      <c r="F3" s="51">
        <f>IF(MIN(C3*0.1,12170)=12170,C3-12170,C3*0.9)+IF(MIN(C4*0.1,12170)=12170,C4-12170,C4*0.9)</f>
        <v>63000</v>
      </c>
      <c r="G3" s="55"/>
      <c r="H3" s="58"/>
      <c r="I3" s="82"/>
      <c r="J3" s="82"/>
      <c r="K3" s="82"/>
      <c r="L3" s="82"/>
      <c r="M3" s="23"/>
      <c r="N3" s="23"/>
      <c r="O3" s="23"/>
      <c r="Q3" s="15"/>
      <c r="X3" s="16">
        <v>1.5</v>
      </c>
    </row>
    <row r="4" spans="2:24" ht="24" customHeight="1" x14ac:dyDescent="0.2">
      <c r="B4" s="8" t="s">
        <v>24</v>
      </c>
      <c r="C4" s="10">
        <v>0</v>
      </c>
      <c r="E4" s="27" t="s">
        <v>1</v>
      </c>
      <c r="F4" s="51">
        <f>F3/N</f>
        <v>63000</v>
      </c>
      <c r="G4" s="55"/>
      <c r="H4" s="58"/>
      <c r="I4" s="4"/>
      <c r="J4" s="40"/>
      <c r="L4" s="39"/>
      <c r="M4" s="23"/>
      <c r="N4" s="23"/>
      <c r="O4" s="23"/>
      <c r="Q4" s="15"/>
      <c r="X4" s="16">
        <v>2</v>
      </c>
    </row>
    <row r="5" spans="2:24" ht="24" customHeight="1" x14ac:dyDescent="0.2">
      <c r="B5" s="49" t="s">
        <v>26</v>
      </c>
      <c r="C5" s="48">
        <v>3</v>
      </c>
      <c r="E5" s="27" t="s">
        <v>22</v>
      </c>
      <c r="F5" s="51">
        <f>IF(C5=0,0,IF(C5&lt;=2,1510*C5,1510*2+1510*(C5-2)*2))</f>
        <v>6040</v>
      </c>
      <c r="G5" s="55"/>
      <c r="H5" s="58"/>
      <c r="I5" s="4"/>
      <c r="J5" s="40"/>
      <c r="M5" s="23"/>
      <c r="N5" s="23"/>
      <c r="O5" s="23"/>
      <c r="Q5" s="15"/>
      <c r="X5" s="16"/>
    </row>
    <row r="6" spans="2:24" ht="24" customHeight="1" thickBot="1" x14ac:dyDescent="0.25">
      <c r="B6" s="9" t="s">
        <v>3</v>
      </c>
      <c r="C6" s="11">
        <v>1</v>
      </c>
      <c r="E6" s="37" t="s">
        <v>2</v>
      </c>
      <c r="F6" s="52">
        <f>IF(QF&gt;TDbis,E15+(QF-TDbis)*D15,IF(QF&gt;TCbis,E14+(QF-TCbis)*D14,IF(QF&gt;TBbis,E13+(QF-TBbis)*D13,IF(QF&gt;TAbis,(QF-TAbis)*D12,0))))*N</f>
        <v>13255.439999999999</v>
      </c>
      <c r="G6" s="41"/>
      <c r="H6" s="59"/>
      <c r="I6" s="4"/>
      <c r="J6" s="40"/>
      <c r="K6" s="24"/>
      <c r="L6" s="24"/>
      <c r="M6" s="39"/>
      <c r="N6" s="39"/>
      <c r="O6" s="39"/>
      <c r="P6" s="17"/>
      <c r="Q6" s="2"/>
      <c r="X6" s="16">
        <v>2.5</v>
      </c>
    </row>
    <row r="7" spans="2:24" ht="24" customHeight="1" thickTop="1" x14ac:dyDescent="0.2">
      <c r="B7" s="34"/>
      <c r="C7" s="34"/>
      <c r="E7" s="35"/>
      <c r="F7" s="39"/>
      <c r="G7" s="50"/>
      <c r="H7" s="60"/>
      <c r="I7" s="83"/>
      <c r="J7" s="87"/>
      <c r="K7" s="32"/>
      <c r="L7" s="32"/>
      <c r="M7" s="39"/>
      <c r="N7" s="39"/>
      <c r="O7" s="39"/>
      <c r="P7" s="17"/>
      <c r="Q7" s="39"/>
      <c r="X7" s="16"/>
    </row>
    <row r="8" spans="2:24" ht="24" customHeight="1" x14ac:dyDescent="0.2">
      <c r="B8" s="39"/>
      <c r="C8" s="34"/>
      <c r="E8" s="35"/>
      <c r="F8" s="39"/>
      <c r="G8" s="50"/>
      <c r="H8" s="60"/>
      <c r="I8" s="84"/>
      <c r="J8" s="88"/>
      <c r="K8" s="36"/>
      <c r="L8" s="25"/>
      <c r="N8" s="39"/>
      <c r="O8" s="39"/>
      <c r="P8" s="17"/>
      <c r="Q8" s="39"/>
      <c r="X8" s="16"/>
    </row>
    <row r="9" spans="2:24" ht="24" customHeight="1" x14ac:dyDescent="0.2">
      <c r="B9" s="31"/>
      <c r="H9" s="56"/>
      <c r="I9" s="25"/>
      <c r="J9" s="25"/>
      <c r="K9" s="25"/>
      <c r="L9" s="25"/>
      <c r="M9" s="24"/>
      <c r="X9" s="16">
        <v>3</v>
      </c>
    </row>
    <row r="10" spans="2:24" ht="24" customHeight="1" x14ac:dyDescent="0.2">
      <c r="B10" s="74" t="s">
        <v>8</v>
      </c>
      <c r="C10" s="75"/>
      <c r="D10" s="75"/>
      <c r="E10" s="76"/>
      <c r="F10" s="85" t="s">
        <v>6</v>
      </c>
      <c r="G10" s="42"/>
      <c r="H10" s="61"/>
      <c r="I10" s="25"/>
      <c r="J10" s="28"/>
      <c r="L10" s="30"/>
      <c r="M10" s="32"/>
      <c r="N10" s="24"/>
      <c r="O10" s="24"/>
      <c r="P10" s="14" t="s">
        <v>7</v>
      </c>
      <c r="X10" s="16">
        <v>3.5</v>
      </c>
    </row>
    <row r="11" spans="2:24" ht="24" customHeight="1" x14ac:dyDescent="0.2">
      <c r="B11" s="77"/>
      <c r="C11" s="78"/>
      <c r="D11" s="78"/>
      <c r="E11" s="79"/>
      <c r="F11" s="86"/>
      <c r="G11" s="43"/>
      <c r="H11" s="62"/>
      <c r="I11" s="25"/>
      <c r="J11" s="25"/>
      <c r="K11" s="25"/>
      <c r="L11" s="25"/>
      <c r="M11" s="25"/>
      <c r="N11" s="32"/>
      <c r="O11" s="32"/>
      <c r="X11" s="16">
        <v>4</v>
      </c>
    </row>
    <row r="12" spans="2:24" ht="24" customHeight="1" x14ac:dyDescent="0.2">
      <c r="B12" s="1">
        <v>9700</v>
      </c>
      <c r="C12" s="6">
        <v>0</v>
      </c>
      <c r="D12" s="7">
        <v>0.14000000000000001</v>
      </c>
      <c r="E12" s="13">
        <f>(B12-B11)*C12+E11</f>
        <v>0</v>
      </c>
      <c r="F12" s="53">
        <v>0</v>
      </c>
      <c r="G12" s="44"/>
      <c r="H12" s="63"/>
      <c r="L12" s="25"/>
      <c r="M12" s="25"/>
      <c r="N12" s="25"/>
      <c r="O12" s="38" t="s">
        <v>23</v>
      </c>
      <c r="P12" s="14"/>
      <c r="X12" s="16">
        <v>4.5</v>
      </c>
    </row>
    <row r="13" spans="2:24" ht="24" customHeight="1" x14ac:dyDescent="0.2">
      <c r="B13" s="1">
        <v>26791</v>
      </c>
      <c r="C13" s="6">
        <v>0.14000000000000001</v>
      </c>
      <c r="D13" s="7">
        <f>C14</f>
        <v>0.3</v>
      </c>
      <c r="E13" s="13">
        <f>(B13-B12)*C13+E12</f>
        <v>2392.7400000000002</v>
      </c>
      <c r="F13" s="44">
        <f>($F$3*C13)-(1358*N)</f>
        <v>7462</v>
      </c>
      <c r="G13" s="44"/>
      <c r="H13" s="63"/>
      <c r="I13" s="25"/>
      <c r="J13" s="25"/>
      <c r="K13" s="25"/>
      <c r="L13" s="25"/>
      <c r="N13" s="25"/>
      <c r="O13" s="25"/>
      <c r="P13" s="15"/>
      <c r="X13" s="16">
        <v>5</v>
      </c>
    </row>
    <row r="14" spans="2:24" ht="24" customHeight="1" x14ac:dyDescent="0.2">
      <c r="B14" s="1">
        <v>71826</v>
      </c>
      <c r="C14" s="6">
        <v>0.3</v>
      </c>
      <c r="D14" s="7">
        <f>C15</f>
        <v>0.41</v>
      </c>
      <c r="E14" s="13">
        <f>(B14-B13)*C14+E13</f>
        <v>15903.24</v>
      </c>
      <c r="F14" s="44">
        <f>($F$3*C14)-(5644.56*N)</f>
        <v>13255.439999999999</v>
      </c>
      <c r="G14" s="44"/>
      <c r="H14" s="63"/>
      <c r="I14" s="25"/>
      <c r="J14" s="25"/>
      <c r="K14" s="25"/>
      <c r="L14" s="25"/>
      <c r="M14" s="25"/>
      <c r="N14" s="29"/>
      <c r="P14" s="20" t="s">
        <v>20</v>
      </c>
      <c r="Q14" s="15"/>
      <c r="X14" s="16">
        <v>5.5</v>
      </c>
    </row>
    <row r="15" spans="2:24" ht="24" customHeight="1" x14ac:dyDescent="0.2">
      <c r="B15" s="1">
        <v>152108</v>
      </c>
      <c r="C15" s="6">
        <v>0.41</v>
      </c>
      <c r="D15" s="7">
        <f>C16</f>
        <v>0.45</v>
      </c>
      <c r="E15" s="13">
        <f>(B15-B14)*C15+E14</f>
        <v>48818.859999999993</v>
      </c>
      <c r="F15" s="44">
        <f>($F$3*C15)-(13545.42*N)</f>
        <v>12284.58</v>
      </c>
      <c r="G15" s="44"/>
      <c r="H15" s="63"/>
      <c r="I15" s="82"/>
      <c r="J15" s="82"/>
      <c r="K15" s="82"/>
      <c r="L15" s="82"/>
      <c r="M15" s="25"/>
      <c r="N15" s="25"/>
      <c r="O15" s="25"/>
      <c r="P15" s="15"/>
      <c r="Q15" s="19"/>
      <c r="X15" s="16">
        <v>6</v>
      </c>
    </row>
    <row r="16" spans="2:24" ht="24" customHeight="1" x14ac:dyDescent="0.2">
      <c r="B16" s="1"/>
      <c r="C16" s="6">
        <v>0.45</v>
      </c>
      <c r="D16" s="7"/>
      <c r="E16" s="13"/>
      <c r="F16" s="44">
        <f>($F$3*C16)-(19629.74*N)</f>
        <v>8720.2599999999984</v>
      </c>
      <c r="G16" s="44"/>
      <c r="H16" s="63"/>
      <c r="I16" s="50"/>
      <c r="J16" s="50"/>
      <c r="K16" s="50"/>
      <c r="L16" s="50"/>
      <c r="M16" s="25"/>
      <c r="N16" s="25"/>
      <c r="O16" s="25"/>
      <c r="P16" s="20" t="s">
        <v>21</v>
      </c>
      <c r="Q16" s="15"/>
      <c r="X16" s="16">
        <v>6.5</v>
      </c>
    </row>
    <row r="17" spans="1:24" ht="24" customHeight="1" x14ac:dyDescent="0.2">
      <c r="B17" s="1"/>
      <c r="C17" s="6"/>
      <c r="D17" s="7"/>
      <c r="E17" s="13"/>
      <c r="F17" s="54"/>
      <c r="G17" s="44"/>
      <c r="H17" s="63"/>
      <c r="I17" s="4"/>
      <c r="J17" s="40"/>
      <c r="M17" s="25"/>
      <c r="N17" s="25"/>
      <c r="O17" s="25"/>
      <c r="X17" s="16">
        <v>7</v>
      </c>
    </row>
    <row r="18" spans="1:24" ht="24" customHeight="1" x14ac:dyDescent="0.2">
      <c r="A18" s="12"/>
      <c r="B18" s="45"/>
      <c r="C18" s="46"/>
      <c r="D18" s="47"/>
      <c r="E18" s="45"/>
      <c r="F18" s="25"/>
      <c r="G18" s="25"/>
      <c r="H18" s="56"/>
      <c r="I18" s="4"/>
      <c r="J18" s="40"/>
      <c r="Q18" s="17"/>
    </row>
    <row r="19" spans="1:24" ht="15.95" customHeight="1" x14ac:dyDescent="0.2">
      <c r="A19" s="64"/>
      <c r="B19" s="65"/>
      <c r="C19" s="66"/>
      <c r="D19" s="67"/>
      <c r="E19" s="65"/>
      <c r="F19" s="68"/>
      <c r="G19" s="69"/>
      <c r="H19" s="56"/>
      <c r="I19" s="4"/>
      <c r="J19" s="40"/>
      <c r="K19" s="21"/>
      <c r="L19" s="21"/>
    </row>
    <row r="20" spans="1:24" ht="24" customHeight="1" x14ac:dyDescent="0.2">
      <c r="A20" s="12"/>
      <c r="B20" s="45"/>
      <c r="C20" s="46"/>
      <c r="D20" s="47"/>
      <c r="H20" s="56"/>
      <c r="I20" s="70"/>
      <c r="J20" s="71"/>
    </row>
    <row r="24" spans="1:24" ht="24" customHeight="1" x14ac:dyDescent="0.2">
      <c r="C24" s="3"/>
    </row>
  </sheetData>
  <mergeCells count="8">
    <mergeCell ref="I15:L15"/>
    <mergeCell ref="I7:I8"/>
    <mergeCell ref="F10:F11"/>
    <mergeCell ref="J7:J8"/>
    <mergeCell ref="B2:C2"/>
    <mergeCell ref="B10:E11"/>
    <mergeCell ref="E2:F2"/>
    <mergeCell ref="I3:L3"/>
  </mergeCells>
  <phoneticPr fontId="0" type="noConversion"/>
  <conditionalFormatting sqref="N15:O17 N12:O13 F18:G19 M16:M17 F12:H17">
    <cfRule type="expression" dxfId="4" priority="4">
      <formula>INT($F12)=INT($F$6)</formula>
    </cfRule>
  </conditionalFormatting>
  <conditionalFormatting sqref="I7">
    <cfRule type="expression" dxfId="3" priority="6">
      <formula>INT($F12)=INT($F$6)</formula>
    </cfRule>
  </conditionalFormatting>
  <conditionalFormatting sqref="I13:K13 L11:L13 J9:L9 K8:L8 I9:I11 J11:K11 I14:L14">
    <cfRule type="expression" dxfId="2" priority="7">
      <formula>INT($F12)=INT($F$6)</formula>
    </cfRule>
  </conditionalFormatting>
  <conditionalFormatting sqref="M11:M12 M14:M15">
    <cfRule type="expression" dxfId="1" priority="8">
      <formula>INT($F12)=INT($F$6)</formula>
    </cfRule>
  </conditionalFormatting>
  <conditionalFormatting sqref="I20">
    <cfRule type="expression" dxfId="0" priority="20">
      <formula>INT(#REF!)=INT($F$6)</formula>
    </cfRule>
  </conditionalFormatting>
  <hyperlinks>
    <hyperlink ref="P10" r:id="rId1"/>
    <hyperlink ref="P14" r:id="rId2"/>
    <hyperlink ref="P16" r:id="rId3"/>
    <hyperlink ref="O12" r:id="rId4"/>
  </hyperlinks>
  <pageMargins left="0.78740157499999996" right="0.78740157499999996" top="0.984251969" bottom="0.984251969" header="0.4921259845" footer="0.4921259845"/>
  <pageSetup paperSize="9" orientation="portrait" r:id="rId5"/>
  <headerFooter alignWithMargins="0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E9"/>
  <sheetViews>
    <sheetView workbookViewId="0">
      <selection activeCell="D12" sqref="D12"/>
    </sheetView>
  </sheetViews>
  <sheetFormatPr baseColWidth="10" defaultRowHeight="20.25" x14ac:dyDescent="0.3"/>
  <cols>
    <col min="1" max="1" width="11.42578125" style="18"/>
    <col min="2" max="2" width="43.28515625" style="18" bestFit="1" customWidth="1"/>
    <col min="3" max="4" width="11.42578125" style="18"/>
    <col min="5" max="5" width="43.28515625" style="18" bestFit="1" customWidth="1"/>
    <col min="6" max="16384" width="11.42578125" style="18"/>
  </cols>
  <sheetData>
    <row r="4" spans="2:5" x14ac:dyDescent="0.3">
      <c r="B4" s="18" t="s">
        <v>9</v>
      </c>
      <c r="E4" s="18" t="s">
        <v>15</v>
      </c>
    </row>
    <row r="5" spans="2:5" x14ac:dyDescent="0.3">
      <c r="B5" s="18" t="s">
        <v>10</v>
      </c>
      <c r="E5" s="18" t="s">
        <v>16</v>
      </c>
    </row>
    <row r="6" spans="2:5" x14ac:dyDescent="0.3">
      <c r="B6" s="18" t="s">
        <v>11</v>
      </c>
      <c r="E6" s="18" t="s">
        <v>17</v>
      </c>
    </row>
    <row r="7" spans="2:5" x14ac:dyDescent="0.3">
      <c r="B7" s="18" t="s">
        <v>12</v>
      </c>
      <c r="E7" s="18" t="s">
        <v>18</v>
      </c>
    </row>
    <row r="8" spans="2:5" x14ac:dyDescent="0.3">
      <c r="B8" s="18" t="s">
        <v>13</v>
      </c>
      <c r="E8" s="18" t="s">
        <v>19</v>
      </c>
    </row>
    <row r="9" spans="2:5" x14ac:dyDescent="0.3">
      <c r="B9" s="18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 </vt:lpstr>
      <vt:lpstr>Feuil1</vt:lpstr>
      <vt:lpstr>N</vt:lpstr>
      <vt:lpstr>QF</vt:lpstr>
      <vt:lpstr>TAbis</vt:lpstr>
      <vt:lpstr>TBbis</vt:lpstr>
      <vt:lpstr>TCbis</vt:lpstr>
      <vt:lpstr>TDbis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2013-02-03T22:36:42Z</dcterms:created>
  <dcterms:modified xsi:type="dcterms:W3CDTF">2016-11-06T10:23:34Z</dcterms:modified>
</cp:coreProperties>
</file>