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5315" windowHeight="11280"/>
  </bookViews>
  <sheets>
    <sheet name="  " sheetId="3" r:id="rId1"/>
    <sheet name=" " sheetId="2" r:id="rId2"/>
    <sheet name="Feuil1" sheetId="4" r:id="rId3"/>
  </sheets>
  <definedNames>
    <definedName name="ligne">#REF!</definedName>
    <definedName name="N">'  '!$C$4</definedName>
    <definedName name="QF">'  '!$F$4</definedName>
    <definedName name="TA">' '!$B$4</definedName>
    <definedName name="taux">#REF!</definedName>
    <definedName name="TB">' '!$B$5</definedName>
    <definedName name="TC">' '!$B$6</definedName>
    <definedName name="TD">' '!$B$7</definedName>
    <definedName name="TE">' '!$B$8</definedName>
  </definedNames>
  <calcPr calcId="124519"/>
</workbook>
</file>

<file path=xl/calcChain.xml><?xml version="1.0" encoding="utf-8"?>
<calcChain xmlns="http://schemas.openxmlformats.org/spreadsheetml/2006/main">
  <c r="I5" i="3"/>
  <c r="F3"/>
  <c r="F4" s="1"/>
  <c r="D5" i="2" l="1"/>
  <c r="D6"/>
  <c r="D7"/>
  <c r="D4"/>
  <c r="E4"/>
  <c r="E5" s="1"/>
  <c r="E6" s="1"/>
  <c r="F5" i="3" l="1"/>
  <c r="C14" s="1"/>
  <c r="C16" s="1"/>
  <c r="E7" i="2"/>
  <c r="E8" s="1"/>
  <c r="C18" i="3" l="1"/>
</calcChain>
</file>

<file path=xl/sharedStrings.xml><?xml version="1.0" encoding="utf-8"?>
<sst xmlns="http://schemas.openxmlformats.org/spreadsheetml/2006/main" count="12" uniqueCount="12">
  <si>
    <t>Revenu brut :</t>
  </si>
  <si>
    <t>Revenu net :</t>
  </si>
  <si>
    <t>QF :</t>
  </si>
  <si>
    <t>IRPP :</t>
  </si>
  <si>
    <t>Nombre de part(s) :</t>
  </si>
  <si>
    <t>A saisir :</t>
  </si>
  <si>
    <t xml:space="preserve">Données calculées : </t>
  </si>
  <si>
    <t>Barème de l'impôt sur le revenu 2014</t>
  </si>
  <si>
    <t>Plafond</t>
  </si>
  <si>
    <t>IRPP avant décote</t>
  </si>
  <si>
    <t>Décote</t>
  </si>
  <si>
    <t>IRPP après décote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</si>
</sst>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0\ &quot;€&quot;"/>
    <numFmt numFmtId="165" formatCode="#,##0\ &quot;€&quot;"/>
    <numFmt numFmtId="166" formatCode="00.0"/>
  </numFmts>
  <fonts count="33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4"/>
      <color rgb="FFC00000"/>
      <name val="Arial"/>
      <family val="2"/>
    </font>
    <font>
      <sz val="12"/>
      <color theme="0"/>
      <name val="Arial"/>
      <family val="2"/>
    </font>
    <font>
      <sz val="12"/>
      <color rgb="FFC00000"/>
      <name val="Arial"/>
      <family val="2"/>
    </font>
    <font>
      <sz val="12"/>
      <color theme="3"/>
      <name val="Arial"/>
      <family val="2"/>
    </font>
    <font>
      <i/>
      <sz val="10"/>
      <color theme="3"/>
      <name val="Arial"/>
      <family val="2"/>
    </font>
    <font>
      <b/>
      <sz val="14"/>
      <color theme="3"/>
      <name val="Arial"/>
      <family val="2"/>
    </font>
    <font>
      <sz val="12"/>
      <color theme="6" tint="-0.249977111117893"/>
      <name val="Arial"/>
      <family val="2"/>
    </font>
    <font>
      <sz val="14"/>
      <color theme="6" tint="-0.249977111117893"/>
      <name val="Tahoma"/>
      <family val="2"/>
    </font>
    <font>
      <sz val="12"/>
      <color theme="6" tint="-0.249977111117893"/>
      <name val="Tahoma"/>
      <family val="2"/>
    </font>
    <font>
      <sz val="11.1"/>
      <color rgb="FF333333"/>
      <name val="Arial"/>
      <family val="2"/>
    </font>
    <font>
      <u/>
      <sz val="10"/>
      <color theme="10"/>
      <name val="Arial"/>
      <family val="2"/>
    </font>
    <font>
      <sz val="16"/>
      <color theme="3"/>
      <name val="Calibri"/>
      <family val="2"/>
      <scheme val="minor"/>
    </font>
    <font>
      <sz val="16"/>
      <color rgb="FFC00000"/>
      <name val="Calibri"/>
      <family val="2"/>
      <scheme val="minor"/>
    </font>
    <font>
      <sz val="10"/>
      <color theme="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auto="1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/>
      <bottom style="thin">
        <color indexed="18"/>
      </bottom>
      <diagonal/>
    </border>
    <border>
      <left style="double">
        <color theme="3"/>
      </left>
      <right/>
      <top style="double">
        <color theme="3"/>
      </top>
      <bottom style="thin">
        <color theme="3"/>
      </bottom>
      <diagonal/>
    </border>
    <border>
      <left/>
      <right style="double">
        <color theme="3"/>
      </right>
      <top style="double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double">
        <color theme="3"/>
      </right>
      <top style="thin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double">
        <color theme="3"/>
      </bottom>
      <diagonal/>
    </border>
    <border>
      <left style="thin">
        <color theme="3"/>
      </left>
      <right style="double">
        <color theme="3"/>
      </right>
      <top style="thin">
        <color theme="3"/>
      </top>
      <bottom style="double">
        <color theme="3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/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18"/>
      </right>
      <top/>
      <bottom style="thin">
        <color indexed="18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29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43" fontId="22" fillId="24" borderId="10" xfId="32" applyNumberFormat="1" applyFont="1" applyFill="1" applyBorder="1" applyAlignment="1" applyProtection="1">
      <alignment vertical="center"/>
    </xf>
    <xf numFmtId="164" fontId="23" fillId="0" borderId="11" xfId="0" applyNumberFormat="1" applyFont="1" applyBorder="1" applyAlignment="1" applyProtection="1">
      <alignment horizontal="center" vertical="center"/>
    </xf>
    <xf numFmtId="165" fontId="19" fillId="0" borderId="11" xfId="0" applyNumberFormat="1" applyFont="1" applyBorder="1" applyAlignment="1" applyProtection="1">
      <alignment horizontal="center" vertical="center"/>
    </xf>
    <xf numFmtId="0" fontId="22" fillId="0" borderId="0" xfId="0" applyFont="1" applyAlignment="1" applyProtection="1">
      <alignment vertical="center"/>
    </xf>
    <xf numFmtId="0" fontId="22" fillId="0" borderId="0" xfId="0" applyFont="1" applyAlignment="1" applyProtection="1">
      <alignment horizontal="center" vertical="center"/>
    </xf>
    <xf numFmtId="0" fontId="20" fillId="0" borderId="0" xfId="0" applyFont="1" applyAlignment="1" applyProtection="1">
      <alignment vertical="center"/>
    </xf>
    <xf numFmtId="0" fontId="23" fillId="0" borderId="11" xfId="0" applyFont="1" applyBorder="1" applyAlignment="1" applyProtection="1">
      <alignment horizontal="center" vertical="center"/>
    </xf>
    <xf numFmtId="166" fontId="20" fillId="0" borderId="0" xfId="0" applyNumberFormat="1" applyFont="1" applyAlignment="1" applyProtection="1">
      <alignment vertical="center"/>
    </xf>
    <xf numFmtId="0" fontId="23" fillId="0" borderId="11" xfId="32" applyFont="1" applyFill="1" applyBorder="1" applyAlignment="1" applyProtection="1">
      <alignment horizontal="center" vertical="center"/>
    </xf>
    <xf numFmtId="0" fontId="21" fillId="0" borderId="11" xfId="0" applyFont="1" applyBorder="1" applyAlignment="1" applyProtection="1">
      <alignment horizontal="center" vertical="center"/>
    </xf>
    <xf numFmtId="3" fontId="22" fillId="0" borderId="0" xfId="0" applyNumberFormat="1" applyFont="1" applyAlignment="1" applyProtection="1">
      <alignment horizontal="center" vertical="center"/>
    </xf>
    <xf numFmtId="10" fontId="22" fillId="24" borderId="10" xfId="33" applyNumberFormat="1" applyFont="1" applyFill="1" applyBorder="1" applyAlignment="1" applyProtection="1">
      <alignment horizontal="center" vertical="center"/>
    </xf>
    <xf numFmtId="10" fontId="22" fillId="0" borderId="10" xfId="0" applyNumberFormat="1" applyFont="1" applyBorder="1" applyAlignment="1" applyProtection="1">
      <alignment vertical="center"/>
    </xf>
    <xf numFmtId="0" fontId="22" fillId="25" borderId="17" xfId="0" applyFont="1" applyFill="1" applyBorder="1" applyAlignment="1" applyProtection="1">
      <alignment horizontal="center" vertical="center"/>
    </xf>
    <xf numFmtId="0" fontId="22" fillId="25" borderId="19" xfId="0" applyFont="1" applyFill="1" applyBorder="1" applyAlignment="1" applyProtection="1">
      <alignment horizontal="center" vertical="center"/>
    </xf>
    <xf numFmtId="164" fontId="22" fillId="26" borderId="18" xfId="0" applyNumberFormat="1" applyFont="1" applyFill="1" applyBorder="1" applyAlignment="1" applyProtection="1">
      <alignment horizontal="center" vertical="center"/>
      <protection locked="0"/>
    </xf>
    <xf numFmtId="0" fontId="22" fillId="26" borderId="20" xfId="0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vertical="center"/>
    </xf>
    <xf numFmtId="0" fontId="26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vertical="center"/>
    </xf>
    <xf numFmtId="0" fontId="21" fillId="0" borderId="0" xfId="0" applyFont="1" applyBorder="1" applyAlignment="1" applyProtection="1">
      <alignment horizontal="center" vertical="center"/>
    </xf>
    <xf numFmtId="0" fontId="28" fillId="0" borderId="0" xfId="0" applyFont="1"/>
    <xf numFmtId="0" fontId="29" fillId="0" borderId="0" xfId="44" applyAlignment="1" applyProtection="1">
      <alignment vertical="center"/>
    </xf>
    <xf numFmtId="0" fontId="0" fillId="0" borderId="0" xfId="0" applyBorder="1" applyAlignment="1"/>
    <xf numFmtId="0" fontId="0" fillId="0" borderId="0" xfId="0" applyProtection="1"/>
    <xf numFmtId="0" fontId="30" fillId="0" borderId="0" xfId="0" applyFont="1" applyProtection="1"/>
    <xf numFmtId="3" fontId="30" fillId="0" borderId="0" xfId="0" applyNumberFormat="1" applyFont="1" applyProtection="1"/>
    <xf numFmtId="0" fontId="31" fillId="0" borderId="0" xfId="0" applyFont="1" applyProtection="1"/>
    <xf numFmtId="3" fontId="31" fillId="0" borderId="0" xfId="0" applyNumberFormat="1" applyFont="1" applyProtection="1"/>
    <xf numFmtId="0" fontId="32" fillId="0" borderId="0" xfId="0" applyFont="1" applyProtection="1"/>
    <xf numFmtId="0" fontId="24" fillId="25" borderId="15" xfId="0" applyFont="1" applyFill="1" applyBorder="1" applyAlignment="1" applyProtection="1">
      <alignment horizontal="center" vertical="center"/>
    </xf>
    <xf numFmtId="0" fontId="24" fillId="25" borderId="16" xfId="0" applyFont="1" applyFill="1" applyBorder="1" applyAlignment="1" applyProtection="1">
      <alignment horizontal="center" vertical="center"/>
    </xf>
    <xf numFmtId="0" fontId="22" fillId="0" borderId="12" xfId="0" applyFont="1" applyBorder="1" applyAlignment="1" applyProtection="1">
      <alignment horizontal="center" vertical="center"/>
    </xf>
    <xf numFmtId="0" fontId="22" fillId="0" borderId="13" xfId="0" applyFont="1" applyBorder="1" applyAlignment="1" applyProtection="1">
      <alignment horizontal="center" vertical="center"/>
    </xf>
    <xf numFmtId="0" fontId="19" fillId="0" borderId="21" xfId="0" applyFont="1" applyBorder="1" applyAlignment="1" applyProtection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4" builtinId="8"/>
    <cellStyle name="Neutre" xfId="31" builtinId="28" customBuiltin="1"/>
    <cellStyle name="Normal" xfId="0" builtinId="0"/>
    <cellStyle name="Normal_Feuil1" xfId="32"/>
    <cellStyle name="Pourcentage" xfId="33" builtinId="5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0</xdr:row>
      <xdr:rowOff>0</xdr:rowOff>
    </xdr:from>
    <xdr:to>
      <xdr:col>14</xdr:col>
      <xdr:colOff>534301</xdr:colOff>
      <xdr:row>24</xdr:row>
      <xdr:rowOff>229558</xdr:rowOff>
    </xdr:to>
    <xdr:pic>
      <xdr:nvPicPr>
        <xdr:cNvPr id="3" name="Image 2" descr="Décote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76900" y="0"/>
          <a:ext cx="6449326" cy="685895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13</xdr:col>
      <xdr:colOff>57150</xdr:colOff>
      <xdr:row>18</xdr:row>
      <xdr:rowOff>266700</xdr:rowOff>
    </xdr:from>
    <xdr:to>
      <xdr:col>14</xdr:col>
      <xdr:colOff>104775</xdr:colOff>
      <xdr:row>19</xdr:row>
      <xdr:rowOff>266700</xdr:rowOff>
    </xdr:to>
    <xdr:sp macro="" textlink="">
      <xdr:nvSpPr>
        <xdr:cNvPr id="2" name="Ellipse 1"/>
        <xdr:cNvSpPr/>
      </xdr:nvSpPr>
      <xdr:spPr>
        <a:xfrm>
          <a:off x="10887075" y="5238750"/>
          <a:ext cx="809625" cy="276225"/>
        </a:xfrm>
        <a:prstGeom prst="ellipse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133349</xdr:colOff>
      <xdr:row>6</xdr:row>
      <xdr:rowOff>0</xdr:rowOff>
    </xdr:from>
    <xdr:to>
      <xdr:col>5</xdr:col>
      <xdr:colOff>761999</xdr:colOff>
      <xdr:row>9</xdr:row>
      <xdr:rowOff>0</xdr:rowOff>
    </xdr:to>
    <xdr:sp macro="" textlink="">
      <xdr:nvSpPr>
        <xdr:cNvPr id="4" name="ZoneTexte 3"/>
        <xdr:cNvSpPr txBox="1"/>
      </xdr:nvSpPr>
      <xdr:spPr>
        <a:xfrm>
          <a:off x="133349" y="1657350"/>
          <a:ext cx="5362575" cy="8286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400">
              <a:solidFill>
                <a:schemeClr val="tx2"/>
              </a:solidFill>
            </a:rPr>
            <a:t>Les contribuables dont l'impôt est inférieur à 1 016 €  bénéficieront de </a:t>
          </a:r>
          <a:r>
            <a:rPr lang="fr-FR" sz="1400">
              <a:solidFill>
                <a:srgbClr val="C00000"/>
              </a:solidFill>
            </a:rPr>
            <a:t>la décote en 2014</a:t>
          </a:r>
          <a:r>
            <a:rPr lang="fr-FR" sz="1400">
              <a:solidFill>
                <a:schemeClr val="tx2"/>
              </a:solidFill>
            </a:rPr>
            <a:t> qui est fixée à 508 €.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B1:R20"/>
  <sheetViews>
    <sheetView showGridLines="0" tabSelected="1" workbookViewId="0">
      <selection activeCell="C4" sqref="C4"/>
    </sheetView>
  </sheetViews>
  <sheetFormatPr baseColWidth="10" defaultRowHeight="21.95" customHeight="1"/>
  <cols>
    <col min="1" max="1" width="2" style="26" customWidth="1"/>
    <col min="2" max="2" width="24.28515625" style="26" customWidth="1"/>
    <col min="3" max="3" width="21.85546875" style="26" customWidth="1"/>
    <col min="4" max="17" width="11.42578125" style="26"/>
    <col min="18" max="18" width="11.42578125" style="31"/>
    <col min="19" max="16384" width="11.42578125" style="26"/>
  </cols>
  <sheetData>
    <row r="1" spans="2:18" ht="21.95" customHeight="1" thickBot="1"/>
    <row r="2" spans="2:18" s="4" customFormat="1" ht="21.95" customHeight="1" thickTop="1">
      <c r="B2" s="32" t="s">
        <v>5</v>
      </c>
      <c r="C2" s="33"/>
      <c r="E2" s="34" t="s">
        <v>6</v>
      </c>
      <c r="F2" s="35"/>
      <c r="G2" s="5"/>
      <c r="I2" s="6"/>
      <c r="R2" s="6">
        <v>1</v>
      </c>
    </row>
    <row r="3" spans="2:18" s="4" customFormat="1" ht="21.95" customHeight="1">
      <c r="B3" s="14" t="s">
        <v>0</v>
      </c>
      <c r="C3" s="16">
        <v>28000</v>
      </c>
      <c r="E3" s="7" t="s">
        <v>1</v>
      </c>
      <c r="F3" s="2">
        <f>C3*0.9</f>
        <v>25200</v>
      </c>
      <c r="G3" s="5"/>
      <c r="I3" s="6"/>
      <c r="R3" s="6">
        <v>1.5</v>
      </c>
    </row>
    <row r="4" spans="2:18" s="4" customFormat="1" ht="21.95" customHeight="1" thickBot="1">
      <c r="B4" s="15" t="s">
        <v>4</v>
      </c>
      <c r="C4" s="17">
        <v>2.5</v>
      </c>
      <c r="E4" s="9" t="s">
        <v>2</v>
      </c>
      <c r="F4" s="2">
        <f>F3/N</f>
        <v>10080</v>
      </c>
      <c r="G4" s="5"/>
      <c r="H4" s="24"/>
      <c r="I4" s="6"/>
      <c r="R4" s="6">
        <v>2</v>
      </c>
    </row>
    <row r="5" spans="2:18" s="4" customFormat="1" ht="21.95" customHeight="1" thickTop="1">
      <c r="E5" s="10" t="s">
        <v>3</v>
      </c>
      <c r="F5" s="3">
        <f>IF(QF&gt;TE,' '!E8+(QF-TE)*' '!D8,IF(QF&gt;TD,' '!E7+(QF-TD)*' '!D7,IF(QF&gt;TC,' '!E6+(QF-TC)*' '!D6,IF(QF&gt;TB,' '!E5+(QF-TB)*' '!D5,IF(QF&gt;TA,(QF-TA)*' '!D4,0)))))*N</f>
        <v>559.48749999999995</v>
      </c>
      <c r="G5" s="11"/>
      <c r="I5" s="6">
        <f>25000/0.9</f>
        <v>27777.777777777777</v>
      </c>
      <c r="R5" s="6">
        <v>2.5</v>
      </c>
    </row>
    <row r="6" spans="2:18" ht="21.95" customHeight="1">
      <c r="R6" s="6">
        <v>3</v>
      </c>
    </row>
    <row r="7" spans="2:18" ht="21.95" customHeight="1">
      <c r="R7" s="6">
        <v>3.5</v>
      </c>
    </row>
    <row r="8" spans="2:18" ht="21.95" customHeight="1">
      <c r="R8" s="6">
        <v>4</v>
      </c>
    </row>
    <row r="9" spans="2:18" ht="21.95" customHeight="1">
      <c r="R9" s="6">
        <v>4.5</v>
      </c>
    </row>
    <row r="10" spans="2:18" ht="21.95" customHeight="1">
      <c r="R10" s="6">
        <v>5</v>
      </c>
    </row>
    <row r="11" spans="2:18" ht="21.95" customHeight="1">
      <c r="R11" s="6">
        <v>5.5</v>
      </c>
    </row>
    <row r="12" spans="2:18" ht="21.95" customHeight="1">
      <c r="B12" s="27" t="s">
        <v>8</v>
      </c>
      <c r="C12" s="28">
        <v>1016</v>
      </c>
      <c r="R12" s="6">
        <v>6</v>
      </c>
    </row>
    <row r="13" spans="2:18" ht="21.95" customHeight="1">
      <c r="B13" s="27"/>
      <c r="C13" s="28"/>
      <c r="R13" s="6">
        <v>6.5</v>
      </c>
    </row>
    <row r="14" spans="2:18" ht="21.95" customHeight="1">
      <c r="B14" s="27" t="s">
        <v>9</v>
      </c>
      <c r="C14" s="28">
        <f>F5</f>
        <v>559.48749999999995</v>
      </c>
      <c r="R14" s="6">
        <v>7</v>
      </c>
    </row>
    <row r="15" spans="2:18" ht="21.95" customHeight="1">
      <c r="B15" s="27"/>
      <c r="C15" s="28"/>
      <c r="R15" s="6">
        <v>7.5</v>
      </c>
    </row>
    <row r="16" spans="2:18" ht="21.95" customHeight="1">
      <c r="B16" s="29" t="s">
        <v>10</v>
      </c>
      <c r="C16" s="30">
        <f>IF(C14&gt;C12,0,IF(ROUNDUP(508-(C14/2),0)&gt;338,C14,ROUNDUP(508-(C14/2),0)))</f>
        <v>229</v>
      </c>
      <c r="R16" s="6">
        <v>8</v>
      </c>
    </row>
    <row r="17" spans="2:18" ht="21.95" customHeight="1">
      <c r="B17" s="27"/>
      <c r="C17" s="28"/>
      <c r="R17" s="6">
        <v>8.5</v>
      </c>
    </row>
    <row r="18" spans="2:18" ht="21.95" customHeight="1">
      <c r="B18" s="27" t="s">
        <v>11</v>
      </c>
      <c r="C18" s="28">
        <f>C14-C16</f>
        <v>330.48749999999995</v>
      </c>
      <c r="R18" s="6">
        <v>9</v>
      </c>
    </row>
    <row r="19" spans="2:18" ht="21.95" customHeight="1">
      <c r="R19" s="6">
        <v>9.5</v>
      </c>
    </row>
    <row r="20" spans="2:18" ht="21.95" customHeight="1">
      <c r="R20" s="6">
        <v>10</v>
      </c>
    </row>
  </sheetData>
  <sheetProtection password="CB0D" sheet="1" objects="1" scenarios="1"/>
  <mergeCells count="2">
    <mergeCell ref="B2:C2"/>
    <mergeCell ref="E2:F2"/>
  </mergeCells>
  <dataValidations count="1">
    <dataValidation type="list" allowBlank="1" showInputMessage="1" showErrorMessage="1" sqref="C4">
      <formula1>$R$2:$R$20</formula1>
    </dataValidation>
  </dataValidations>
  <pageMargins left="0.7" right="0.7" top="0.75" bottom="0.75" header="0.3" footer="0.3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0"/>
  </sheetPr>
  <dimension ref="A1:H24"/>
  <sheetViews>
    <sheetView showGridLines="0" workbookViewId="0">
      <selection sqref="A1:XFD1048576"/>
    </sheetView>
  </sheetViews>
  <sheetFormatPr baseColWidth="10" defaultColWidth="11.42578125" defaultRowHeight="30" customHeight="1"/>
  <cols>
    <col min="1" max="1" width="3.85546875" style="4" customWidth="1"/>
    <col min="2" max="2" width="25" style="4" customWidth="1"/>
    <col min="3" max="3" width="20.28515625" style="5" customWidth="1"/>
    <col min="4" max="4" width="11.7109375" style="4" customWidth="1"/>
    <col min="5" max="5" width="21.7109375" style="4" customWidth="1"/>
    <col min="6" max="6" width="15.5703125" style="5" customWidth="1"/>
    <col min="7" max="7" width="21.28515625" style="4" customWidth="1"/>
    <col min="8" max="8" width="11.42578125" style="6" customWidth="1"/>
    <col min="9" max="16384" width="11.42578125" style="4"/>
  </cols>
  <sheetData>
    <row r="1" spans="1:8" ht="10.15" customHeight="1">
      <c r="C1" s="4"/>
      <c r="E1" s="22"/>
      <c r="F1" s="11"/>
    </row>
    <row r="2" spans="1:8" ht="30" customHeight="1">
      <c r="B2" s="36" t="s">
        <v>7</v>
      </c>
      <c r="C2" s="37"/>
      <c r="D2" s="37"/>
      <c r="E2" s="38"/>
      <c r="F2" s="25"/>
      <c r="G2" s="8"/>
    </row>
    <row r="3" spans="1:8" ht="17.45" customHeight="1">
      <c r="B3" s="39"/>
      <c r="C3" s="40"/>
      <c r="D3" s="40"/>
      <c r="E3" s="41"/>
      <c r="F3" s="25"/>
      <c r="G3" s="6"/>
    </row>
    <row r="4" spans="1:8" ht="30" customHeight="1">
      <c r="B4" s="1">
        <v>6011</v>
      </c>
      <c r="C4" s="12">
        <v>0</v>
      </c>
      <c r="D4" s="13">
        <f>C5</f>
        <v>5.5E-2</v>
      </c>
      <c r="E4" s="1">
        <f>(B4-B3)*C4+E3</f>
        <v>0</v>
      </c>
      <c r="F4" s="4"/>
      <c r="G4" s="6"/>
    </row>
    <row r="5" spans="1:8" ht="30" customHeight="1">
      <c r="B5" s="1">
        <v>11991</v>
      </c>
      <c r="C5" s="12">
        <v>5.5E-2</v>
      </c>
      <c r="D5" s="13">
        <f t="shared" ref="D5:D7" si="0">C6</f>
        <v>0.14000000000000001</v>
      </c>
      <c r="E5" s="1">
        <f t="shared" ref="E5" si="1">(B5-B4)*C5+E4</f>
        <v>328.9</v>
      </c>
      <c r="F5" s="23"/>
      <c r="G5" s="6"/>
    </row>
    <row r="6" spans="1:8" ht="30" customHeight="1">
      <c r="B6" s="1">
        <v>26631</v>
      </c>
      <c r="C6" s="12">
        <v>0.14000000000000001</v>
      </c>
      <c r="D6" s="13">
        <f t="shared" si="0"/>
        <v>0.3</v>
      </c>
      <c r="E6" s="1">
        <f>(B6-B5)*C6+E5</f>
        <v>2378.5000000000005</v>
      </c>
      <c r="F6" s="23"/>
      <c r="G6" s="8">
        <v>1</v>
      </c>
      <c r="H6" s="8">
        <v>1</v>
      </c>
    </row>
    <row r="7" spans="1:8" ht="30" customHeight="1">
      <c r="B7" s="1">
        <v>71397</v>
      </c>
      <c r="C7" s="12">
        <v>0.3</v>
      </c>
      <c r="D7" s="13">
        <f t="shared" si="0"/>
        <v>0.41</v>
      </c>
      <c r="E7" s="1">
        <f>(B7-B6)*C7+E6</f>
        <v>15808.3</v>
      </c>
      <c r="F7" s="8">
        <v>1.5</v>
      </c>
      <c r="G7" s="8">
        <v>1.5</v>
      </c>
      <c r="H7" s="8">
        <v>1.5</v>
      </c>
    </row>
    <row r="8" spans="1:8" ht="30" customHeight="1">
      <c r="B8" s="1">
        <v>151200</v>
      </c>
      <c r="C8" s="12">
        <v>0.41</v>
      </c>
      <c r="D8" s="13">
        <v>0.45</v>
      </c>
      <c r="E8" s="1">
        <f>(B8-B7)*C8+E7</f>
        <v>48527.53</v>
      </c>
      <c r="F8" s="8">
        <v>2</v>
      </c>
      <c r="G8" s="8">
        <v>2</v>
      </c>
      <c r="H8" s="8">
        <v>2</v>
      </c>
    </row>
    <row r="9" spans="1:8" ht="30" customHeight="1">
      <c r="B9" s="1"/>
      <c r="C9" s="12">
        <v>0.45</v>
      </c>
      <c r="D9" s="13"/>
      <c r="E9" s="1"/>
      <c r="F9" s="8">
        <v>2.5</v>
      </c>
      <c r="G9" s="8">
        <v>2.5</v>
      </c>
      <c r="H9" s="8">
        <v>2.5</v>
      </c>
    </row>
    <row r="10" spans="1:8" ht="30" customHeight="1">
      <c r="A10" s="18"/>
      <c r="B10" s="19"/>
      <c r="H10" s="8">
        <v>3</v>
      </c>
    </row>
    <row r="11" spans="1:8" ht="30" customHeight="1">
      <c r="A11" s="18"/>
      <c r="B11" s="20"/>
      <c r="H11" s="8">
        <v>3.5</v>
      </c>
    </row>
    <row r="12" spans="1:8" ht="30" customHeight="1">
      <c r="A12" s="18"/>
      <c r="B12" s="20"/>
      <c r="H12" s="8">
        <v>4</v>
      </c>
    </row>
    <row r="13" spans="1:8" ht="30" customHeight="1">
      <c r="A13" s="18"/>
      <c r="B13" s="20"/>
      <c r="H13" s="8">
        <v>4.5</v>
      </c>
    </row>
    <row r="14" spans="1:8" ht="30" customHeight="1">
      <c r="A14" s="18"/>
      <c r="B14" s="20"/>
      <c r="H14" s="8">
        <v>5</v>
      </c>
    </row>
    <row r="15" spans="1:8" ht="30" customHeight="1">
      <c r="A15" s="18"/>
      <c r="B15" s="20"/>
      <c r="H15" s="8">
        <v>5.5</v>
      </c>
    </row>
    <row r="16" spans="1:8" ht="30" customHeight="1">
      <c r="A16" s="18"/>
      <c r="B16" s="21"/>
      <c r="H16" s="8">
        <v>6</v>
      </c>
    </row>
    <row r="17" spans="8:8" ht="30" customHeight="1">
      <c r="H17" s="8">
        <v>6.5</v>
      </c>
    </row>
    <row r="18" spans="8:8" ht="30" customHeight="1">
      <c r="H18" s="8">
        <v>7</v>
      </c>
    </row>
    <row r="19" spans="8:8" ht="30" customHeight="1">
      <c r="H19" s="8">
        <v>7.5</v>
      </c>
    </row>
    <row r="20" spans="8:8" ht="30" customHeight="1">
      <c r="H20" s="8">
        <v>8</v>
      </c>
    </row>
    <row r="21" spans="8:8" ht="30" customHeight="1">
      <c r="H21" s="8">
        <v>8.5</v>
      </c>
    </row>
    <row r="22" spans="8:8" ht="30" customHeight="1">
      <c r="H22" s="8">
        <v>9</v>
      </c>
    </row>
    <row r="23" spans="8:8" ht="30" customHeight="1">
      <c r="H23" s="8">
        <v>9.5</v>
      </c>
    </row>
    <row r="24" spans="8:8" ht="30" customHeight="1">
      <c r="H24" s="8">
        <v>10</v>
      </c>
    </row>
  </sheetData>
  <sheetProtection sheet="1" objects="1" scenarios="1" selectLockedCells="1" selectUnlockedCells="1"/>
  <mergeCells count="1">
    <mergeCell ref="B2:E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  </vt:lpstr>
      <vt:lpstr> </vt:lpstr>
      <vt:lpstr>Feuil1</vt:lpstr>
      <vt:lpstr>N</vt:lpstr>
      <vt:lpstr>QF</vt:lpstr>
      <vt:lpstr>TA</vt:lpstr>
      <vt:lpstr>TB</vt:lpstr>
      <vt:lpstr>TC</vt:lpstr>
      <vt:lpstr>TD</vt:lpstr>
      <vt:lpstr>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2013-02-03T22:36:42Z</dcterms:created>
  <dcterms:modified xsi:type="dcterms:W3CDTF">2014-02-03T16:28:35Z</dcterms:modified>
</cp:coreProperties>
</file>