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135"/>
  </bookViews>
  <sheets>
    <sheet name="Feuil1" sheetId="1" r:id="rId1"/>
  </sheets>
  <externalReferences>
    <externalReference r:id="rId2"/>
  </externalReferences>
  <definedNames>
    <definedName name="JOURS_FERIES">'[1]JOUR FERIE'!$A$2:$A$14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2" i="1" a="1"/>
  <c r="G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2" i="1" a="1"/>
  <c r="H2" i="1" s="1"/>
  <c r="C10" i="1" l="1"/>
  <c r="P10" i="1" s="1"/>
  <c r="C9" i="1"/>
  <c r="P9" i="1" s="1"/>
  <c r="C8" i="1"/>
  <c r="P8" i="1" s="1"/>
  <c r="C7" i="1"/>
  <c r="P7" i="1" s="1"/>
  <c r="C6" i="1"/>
  <c r="P6" i="1" s="1"/>
  <c r="C5" i="1"/>
  <c r="P5" i="1" s="1"/>
  <c r="C4" i="1"/>
  <c r="P4" i="1" s="1"/>
  <c r="C3" i="1"/>
  <c r="P3" i="1" s="1"/>
  <c r="C2" i="1"/>
  <c r="P2" i="1" s="1"/>
</calcChain>
</file>

<file path=xl/sharedStrings.xml><?xml version="1.0" encoding="utf-8"?>
<sst xmlns="http://schemas.openxmlformats.org/spreadsheetml/2006/main" count="23" uniqueCount="22">
  <si>
    <t>Nom de la tâche</t>
  </si>
  <si>
    <t>Date de début</t>
  </si>
  <si>
    <t>Date de fin</t>
  </si>
  <si>
    <t>Durée (jours)</t>
  </si>
  <si>
    <t>Entreprise</t>
  </si>
  <si>
    <t>Réalisation du massif (durée à confirmer)</t>
  </si>
  <si>
    <t>A</t>
  </si>
  <si>
    <t>Pose du pylône FHP (durée à confirmer)</t>
  </si>
  <si>
    <t>B</t>
  </si>
  <si>
    <t>Préparation MALT du pylône FHP (durée à confirmer)</t>
  </si>
  <si>
    <t>Raccordement au réseau de terre du poste</t>
  </si>
  <si>
    <t>C</t>
  </si>
  <si>
    <t>Pose de la baie FHP dans container Electre (durée à confirmer)</t>
  </si>
  <si>
    <t>A,B</t>
  </si>
  <si>
    <t>Ouverture de chantier</t>
  </si>
  <si>
    <t>D</t>
  </si>
  <si>
    <t>Installation de la base de vie et pose de balisage</t>
  </si>
  <si>
    <t>E,F</t>
  </si>
  <si>
    <t>Prise de cote des tendues HT pour vérification coupe Lignes et BO</t>
  </si>
  <si>
    <t>R</t>
  </si>
  <si>
    <t>Repérage des cheminements et installations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</si>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</sst>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color rgb="FFFA7D00"/>
      <name val="Calibri"/>
      <family val="2"/>
      <scheme val="minor"/>
    </font>
    <font>
      <sz val="12"/>
      <color theme="0"/>
      <name val="Arial"/>
      <family val="2"/>
    </font>
    <font>
      <sz val="12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2" borderId="1" applyNumberFormat="0" applyAlignment="0" applyProtection="0"/>
  </cellStyleXfs>
  <cellXfs count="20">
    <xf numFmtId="0" fontId="0" fillId="0" borderId="0" xfId="0"/>
    <xf numFmtId="0" fontId="5" fillId="3" borderId="2" xfId="1" applyFont="1" applyFill="1" applyBorder="1" applyAlignment="1">
      <alignment horizontal="center" vertical="center" wrapText="1"/>
    </xf>
    <xf numFmtId="14" fontId="5" fillId="3" borderId="2" xfId="1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5" fillId="3" borderId="2" xfId="0" applyFont="1" applyFill="1" applyBorder="1" applyAlignment="1">
      <alignment vertical="center"/>
    </xf>
    <xf numFmtId="14" fontId="5" fillId="3" borderId="2" xfId="2" applyNumberFormat="1" applyFont="1" applyFill="1" applyBorder="1" applyAlignment="1">
      <alignment horizontal="center" vertical="center" wrapText="1"/>
    </xf>
    <xf numFmtId="14" fontId="5" fillId="3" borderId="2" xfId="3" applyNumberFormat="1" applyFont="1" applyFill="1" applyBorder="1" applyAlignment="1">
      <alignment horizontal="center" wrapText="1"/>
    </xf>
    <xf numFmtId="0" fontId="5" fillId="3" borderId="2" xfId="2" applyFont="1" applyFill="1" applyBorder="1" applyAlignment="1">
      <alignment horizontal="center" vertical="center"/>
    </xf>
    <xf numFmtId="2" fontId="5" fillId="3" borderId="2" xfId="3" applyNumberFormat="1" applyFont="1" applyFill="1" applyBorder="1" applyAlignment="1">
      <alignment horizontal="center" wrapText="1"/>
    </xf>
    <xf numFmtId="0" fontId="5" fillId="3" borderId="0" xfId="0" applyFont="1" applyFill="1"/>
    <xf numFmtId="0" fontId="5" fillId="3" borderId="3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49" fontId="5" fillId="3" borderId="2" xfId="1" applyNumberFormat="1" applyFont="1" applyFill="1" applyBorder="1" applyAlignment="1">
      <alignment horizontal="left" vertical="center"/>
    </xf>
    <xf numFmtId="14" fontId="5" fillId="3" borderId="2" xfId="1" applyNumberFormat="1" applyFont="1" applyFill="1" applyBorder="1" applyAlignment="1">
      <alignment horizontal="center"/>
    </xf>
    <xf numFmtId="1" fontId="5" fillId="3" borderId="2" xfId="1" applyNumberFormat="1" applyFont="1" applyFill="1" applyBorder="1" applyAlignment="1">
      <alignment horizontal="center"/>
    </xf>
    <xf numFmtId="49" fontId="5" fillId="3" borderId="2" xfId="1" applyNumberFormat="1" applyFont="1" applyFill="1" applyBorder="1" applyAlignment="1">
      <alignment horizontal="left"/>
    </xf>
    <xf numFmtId="14" fontId="5" fillId="3" borderId="0" xfId="0" applyNumberFormat="1" applyFont="1" applyFill="1"/>
    <xf numFmtId="0" fontId="4" fillId="3" borderId="0" xfId="0" applyFont="1" applyFill="1" applyAlignment="1">
      <alignment horizontal="center" vertical="center"/>
    </xf>
    <xf numFmtId="0" fontId="4" fillId="3" borderId="0" xfId="0" applyFont="1" applyFill="1"/>
  </cellXfs>
  <cellStyles count="4">
    <cellStyle name="Calcul 2" xfId="3"/>
    <cellStyle name="Normal" xfId="0" builtinId="0"/>
    <cellStyle name="Normal 2" xfId="1"/>
    <cellStyle name="Normal_PTC (J)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roo/AppData/Roaming/Microsoft/Excel/Copie%20de%20PTC%20Denain%20Ind%200-MODIF%20JM-180307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TC vierge"/>
      <sheetName val="Gantt "/>
      <sheetName val="Mode d'emploi PTC type"/>
      <sheetName val="JOUR FERIE"/>
    </sheetNames>
    <sheetDataSet>
      <sheetData sheetId="0"/>
      <sheetData sheetId="1"/>
      <sheetData sheetId="2"/>
      <sheetData sheetId="3">
        <row r="2">
          <cell r="A2">
            <v>43191</v>
          </cell>
        </row>
        <row r="3">
          <cell r="A3">
            <v>43192</v>
          </cell>
        </row>
        <row r="4">
          <cell r="A4">
            <v>43221</v>
          </cell>
        </row>
        <row r="5">
          <cell r="A5">
            <v>43228</v>
          </cell>
        </row>
        <row r="6">
          <cell r="A6">
            <v>43230</v>
          </cell>
        </row>
        <row r="7">
          <cell r="A7">
            <v>43240</v>
          </cell>
        </row>
        <row r="8">
          <cell r="A8">
            <v>43241</v>
          </cell>
        </row>
        <row r="9">
          <cell r="A9">
            <v>43295</v>
          </cell>
        </row>
        <row r="10">
          <cell r="A10">
            <v>43327</v>
          </cell>
        </row>
        <row r="11">
          <cell r="A11">
            <v>43405</v>
          </cell>
        </row>
        <row r="12">
          <cell r="A12">
            <v>43415</v>
          </cell>
        </row>
        <row r="13">
          <cell r="A13">
            <v>43459</v>
          </cell>
        </row>
        <row r="14">
          <cell r="A14">
            <v>43465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G2" sqref="G2"/>
    </sheetView>
  </sheetViews>
  <sheetFormatPr baseColWidth="10" defaultColWidth="13.140625" defaultRowHeight="15" x14ac:dyDescent="0.2"/>
  <cols>
    <col min="1" max="1" width="18.7109375" style="10" customWidth="1"/>
    <col min="2" max="2" width="15.140625" style="17" customWidth="1"/>
    <col min="3" max="3" width="15.28515625" style="17" bestFit="1" customWidth="1"/>
    <col min="4" max="4" width="9.140625" style="10" customWidth="1"/>
    <col min="5" max="5" width="11.85546875" style="10" customWidth="1"/>
    <col min="6" max="6" width="2.7109375" style="10" customWidth="1"/>
    <col min="7" max="7" width="13.140625" style="12"/>
    <col min="8" max="12" width="13.140625" style="10"/>
    <col min="13" max="13" width="14.7109375" style="10" bestFit="1" customWidth="1"/>
    <col min="14" max="15" width="13.140625" style="10"/>
    <col min="16" max="16" width="13.28515625" style="19" bestFit="1" customWidth="1"/>
    <col min="17" max="16384" width="13.140625" style="10"/>
  </cols>
  <sheetData>
    <row r="1" spans="1:16" s="3" customFormat="1" ht="30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H1" s="4">
        <v>43195</v>
      </c>
      <c r="I1" s="4"/>
      <c r="J1" s="4"/>
      <c r="K1" s="4"/>
      <c r="L1" s="4"/>
      <c r="P1" s="18"/>
    </row>
    <row r="2" spans="1:16" x14ac:dyDescent="0.2">
      <c r="A2" s="5" t="s">
        <v>5</v>
      </c>
      <c r="B2" s="6">
        <v>43193</v>
      </c>
      <c r="C2" s="7">
        <f t="shared" ref="C2:C10" si="0">WORKDAY(B2,D2,JOURS_FERIES)</f>
        <v>43200</v>
      </c>
      <c r="D2" s="8">
        <v>5</v>
      </c>
      <c r="E2" s="9" t="s">
        <v>6</v>
      </c>
      <c r="G2" s="11" t="str">
        <f t="array" ref="G2">IF(ROW()-1&gt;COUNTIF(P:P,"1"),"",INDEX(E:E,SMALL(IF(P:P=1,ROW(A:A),""),ROW()-1)))</f>
        <v>A</v>
      </c>
      <c r="H2" s="10" t="str">
        <f t="array" ref="H2">IF(ROW()-1&gt;COUNTIF(P:P,"1"),"",INDEX(A:A,SMALL(IF(P:P=1,ROW(A:A),""),ROW()-1)))</f>
        <v>Réalisation du massif (durée à confirmer)</v>
      </c>
      <c r="P2" s="19">
        <f>SUMPRODUCT((B2&lt;=$H$1)*(C2&gt;=$H$1))</f>
        <v>1</v>
      </c>
    </row>
    <row r="3" spans="1:16" x14ac:dyDescent="0.2">
      <c r="A3" s="5" t="s">
        <v>7</v>
      </c>
      <c r="B3" s="6">
        <v>43234</v>
      </c>
      <c r="C3" s="7">
        <f t="shared" si="0"/>
        <v>43236</v>
      </c>
      <c r="D3" s="8">
        <v>2</v>
      </c>
      <c r="E3" s="9" t="s">
        <v>8</v>
      </c>
      <c r="G3" s="12" t="str">
        <f t="array" ref="G3">IF(ROW()-1&gt;COUNTIF(P:P,"1"),"",INDEX(E:E,SMALL(IF(P:P=1,ROW(A:A),""),ROW()-1)))</f>
        <v>R</v>
      </c>
      <c r="H3" s="10" t="str">
        <f t="array" ref="H3">IF(ROW()-1&gt;COUNTIF(P:P,"1"),"",INDEX(A:A,SMALL(IF(P:P=1,ROW(A:A),""),ROW()-1)))</f>
        <v>Prise de cote des tendues HT pour vérification coupe Lignes et BO</v>
      </c>
      <c r="P3" s="19">
        <f>SUMPRODUCT((B3&lt;=$H$1)*(C3&gt;=$H$1))</f>
        <v>0</v>
      </c>
    </row>
    <row r="4" spans="1:16" x14ac:dyDescent="0.2">
      <c r="A4" s="5" t="s">
        <v>9</v>
      </c>
      <c r="B4" s="6">
        <v>43193</v>
      </c>
      <c r="C4" s="7">
        <f t="shared" si="0"/>
        <v>43194</v>
      </c>
      <c r="D4" s="8">
        <v>1</v>
      </c>
      <c r="E4" s="9" t="s">
        <v>8</v>
      </c>
      <c r="G4" s="12" t="str">
        <f t="array" ref="G4">IF(ROW()-1&gt;COUNTIF(P:P,"1"),"",INDEX(E:E,SMALL(IF(P:P=1,ROW(A:A),""),ROW()-1)))</f>
        <v>T</v>
      </c>
      <c r="H4" s="10" t="str">
        <f t="array" ref="H4">IF(ROW()-1&gt;COUNTIF(P:P,"1"),"",INDEX(A:A,SMALL(IF(P:P=1,ROW(A:A),""),ROW()-1)))</f>
        <v>Repérage des cheminements et installations</v>
      </c>
      <c r="P4" s="19">
        <f>SUMPRODUCT((B4&lt;=$H$1)*(C4&gt;=$H$1))</f>
        <v>0</v>
      </c>
    </row>
    <row r="5" spans="1:16" x14ac:dyDescent="0.2">
      <c r="A5" s="5" t="s">
        <v>10</v>
      </c>
      <c r="B5" s="6">
        <v>43236</v>
      </c>
      <c r="C5" s="7">
        <f t="shared" si="0"/>
        <v>43237</v>
      </c>
      <c r="D5" s="8">
        <v>1</v>
      </c>
      <c r="E5" s="9" t="s">
        <v>11</v>
      </c>
      <c r="G5" s="12" t="str">
        <f t="array" ref="G5">IF(ROW()-1&gt;COUNTIF(P:P,"1"),"",INDEX(E:E,SMALL(IF(P:P=1,ROW(A:A),""),ROW()-1)))</f>
        <v/>
      </c>
      <c r="H5" s="10" t="str">
        <f t="array" ref="H5">IF(ROW()-1&gt;COUNTIF(P:P,"1"),"",INDEX(A:A,SMALL(IF(P:P=1,ROW(A:A),""),ROW()-1)))</f>
        <v/>
      </c>
      <c r="P5" s="19">
        <f>SUMPRODUCT((B5&lt;=$H$1)*(C5&gt;=$H$1))</f>
        <v>0</v>
      </c>
    </row>
    <row r="6" spans="1:16" x14ac:dyDescent="0.2">
      <c r="A6" s="5" t="s">
        <v>12</v>
      </c>
      <c r="B6" s="6">
        <v>43300</v>
      </c>
      <c r="C6" s="7">
        <f t="shared" si="0"/>
        <v>43307</v>
      </c>
      <c r="D6" s="8">
        <v>5</v>
      </c>
      <c r="E6" s="9" t="s">
        <v>13</v>
      </c>
      <c r="G6" s="12" t="str">
        <f t="array" ref="G6">IF(ROW()-1&gt;COUNTIF(P:P,"1"),"",INDEX(E:E,SMALL(IF(P:P=1,ROW(A:A),""),ROW()-1)))</f>
        <v/>
      </c>
      <c r="H6" s="10" t="str">
        <f t="array" ref="H6">IF(ROW()-1&gt;COUNTIF(P:P,"1"),"",INDEX(A:A,SMALL(IF(P:P=1,ROW(A:A),""),ROW()-1)))</f>
        <v/>
      </c>
      <c r="P6" s="19">
        <f>SUMPRODUCT((B6&lt;=$H$1)*(C6&gt;=$H$1))</f>
        <v>0</v>
      </c>
    </row>
    <row r="7" spans="1:16" x14ac:dyDescent="0.2">
      <c r="A7" s="13" t="s">
        <v>14</v>
      </c>
      <c r="B7" s="14">
        <v>43193</v>
      </c>
      <c r="C7" s="7">
        <f t="shared" si="0"/>
        <v>43194</v>
      </c>
      <c r="D7" s="15">
        <v>1</v>
      </c>
      <c r="E7" s="9" t="s">
        <v>15</v>
      </c>
      <c r="G7" s="12" t="str">
        <f t="array" ref="G7">IF(ROW()-1&gt;COUNTIF(P:P,"1"),"",INDEX(E:E,SMALL(IF(P:P=1,ROW(A:A),""),ROW()-1)))</f>
        <v/>
      </c>
      <c r="H7" s="10" t="str">
        <f t="array" ref="H7">IF(ROW()-1&gt;COUNTIF(P:P,"1"),"",INDEX(A:A,SMALL(IF(P:P=1,ROW(A:A),""),ROW()-1)))</f>
        <v/>
      </c>
      <c r="P7" s="19">
        <f>SUMPRODUCT((B7&lt;=$H$1)*(C7&gt;=$H$1))</f>
        <v>0</v>
      </c>
    </row>
    <row r="8" spans="1:16" x14ac:dyDescent="0.2">
      <c r="A8" s="16" t="s">
        <v>16</v>
      </c>
      <c r="B8" s="14">
        <v>43193</v>
      </c>
      <c r="C8" s="7">
        <f t="shared" si="0"/>
        <v>43194</v>
      </c>
      <c r="D8" s="15">
        <v>1</v>
      </c>
      <c r="E8" s="9" t="s">
        <v>17</v>
      </c>
      <c r="G8" s="12" t="str">
        <f t="array" ref="G8">IF(ROW()-1&gt;COUNTIF(P:P,"1"),"",INDEX(E:E,SMALL(IF(P:P=1,ROW(A:A),""),ROW()-1)))</f>
        <v/>
      </c>
      <c r="H8" s="10" t="str">
        <f t="array" ref="H8">IF(ROW()-1&gt;COUNTIF(P:P,"1"),"",INDEX(A:A,SMALL(IF(P:P=1,ROW(A:A),""),ROW()-1)))</f>
        <v/>
      </c>
      <c r="P8" s="19">
        <f>SUMPRODUCT((B8&lt;=$H$1)*(C8&gt;=$H$1))</f>
        <v>0</v>
      </c>
    </row>
    <row r="9" spans="1:16" x14ac:dyDescent="0.2">
      <c r="A9" s="16" t="s">
        <v>18</v>
      </c>
      <c r="B9" s="14">
        <v>43194</v>
      </c>
      <c r="C9" s="7">
        <f t="shared" si="0"/>
        <v>43195</v>
      </c>
      <c r="D9" s="15">
        <v>1</v>
      </c>
      <c r="E9" s="9" t="s">
        <v>19</v>
      </c>
      <c r="G9" s="12" t="str">
        <f t="array" ref="G9">IF(ROW()-1&gt;COUNTIF(P:P,"1"),"",INDEX(E:E,SMALL(IF(P:P=1,ROW(A:A),""),ROW()-1)))</f>
        <v/>
      </c>
      <c r="H9" s="10" t="str">
        <f t="array" ref="H9">IF(ROW()-1&gt;COUNTIF(P:P,"1"),"",INDEX(A:A,SMALL(IF(P:P=1,ROW(A:A),""),ROW()-1)))</f>
        <v/>
      </c>
      <c r="P9" s="19">
        <f>SUMPRODUCT((B9&lt;=$H$1)*(C9&gt;=$H$1))</f>
        <v>1</v>
      </c>
    </row>
    <row r="10" spans="1:16" x14ac:dyDescent="0.2">
      <c r="A10" s="16" t="s">
        <v>20</v>
      </c>
      <c r="B10" s="14">
        <v>43195</v>
      </c>
      <c r="C10" s="7">
        <f t="shared" si="0"/>
        <v>43196</v>
      </c>
      <c r="D10" s="15">
        <v>1</v>
      </c>
      <c r="E10" s="9" t="s">
        <v>21</v>
      </c>
      <c r="G10" s="12" t="str">
        <f t="array" ref="G10">IF(ROW()-1&gt;COUNTIF(P:P,"1"),"",INDEX(E:E,SMALL(IF(P:P=1,ROW(A:A),""),ROW()-1)))</f>
        <v/>
      </c>
      <c r="H10" s="10" t="str">
        <f t="array" ref="H10">IF(ROW()-1&gt;COUNTIF(P:P,"1"),"",INDEX(A:A,SMALL(IF(P:P=1,ROW(A:A),""),ROW()-1)))</f>
        <v/>
      </c>
      <c r="P10" s="19">
        <f>SUMPRODUCT((B10&lt;=$H$1)*(C10&gt;=$H$1))</f>
        <v>1</v>
      </c>
    </row>
    <row r="11" spans="1:16" x14ac:dyDescent="0.2">
      <c r="A11" s="16"/>
      <c r="B11" s="14"/>
      <c r="C11" s="7"/>
      <c r="D11" s="15"/>
      <c r="E11" s="9"/>
      <c r="G11" s="12" t="str">
        <f t="array" ref="G11">IF(ROW()-1&gt;COUNTIF(P:P,"1"),"",INDEX(E:E,SMALL(IF(P:P=1,ROW(A:A),""),ROW()-1)))</f>
        <v/>
      </c>
      <c r="H11" s="10" t="str">
        <f t="array" ref="H11">IF(ROW()-1&gt;COUNTIF(P:P,"1"),"",INDEX(A:A,SMALL(IF(P:P=1,ROW(A:A),""),ROW()-1)))</f>
        <v/>
      </c>
    </row>
    <row r="12" spans="1:16" x14ac:dyDescent="0.2">
      <c r="A12" s="16"/>
      <c r="B12" s="14"/>
      <c r="C12" s="7"/>
      <c r="D12" s="15"/>
      <c r="E12" s="9"/>
      <c r="G12" s="12" t="str">
        <f t="array" ref="G12">IF(ROW()-1&gt;COUNTIF(P:P,"1"),"",INDEX(E:E,SMALL(IF(P:P=1,ROW(A:A),""),ROW()-1)))</f>
        <v/>
      </c>
      <c r="H12" s="10" t="str">
        <f t="array" ref="H12">IF(ROW()-1&gt;COUNTIF(P:P,"1"),"",INDEX(A:A,SMALL(IF(P:P=1,ROW(A:A),""),ROW()-1)))</f>
        <v/>
      </c>
    </row>
  </sheetData>
  <mergeCells count="1">
    <mergeCell ref="H1:L1"/>
  </mergeCell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BOCQUILLON Dorothée</dc:creator>
  <cp:lastModifiedBy>mb</cp:lastModifiedBy>
  <dcterms:created xsi:type="dcterms:W3CDTF">2018-03-07T21:11:09Z</dcterms:created>
  <dcterms:modified xsi:type="dcterms:W3CDTF">2018-03-07T22:11:56Z</dcterms:modified>
</cp:coreProperties>
</file>