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315" windowWidth="23475" windowHeight="9765"/>
  </bookViews>
  <sheets>
    <sheet name="Balance des comptes (2)" sheetId="1" r:id="rId1"/>
  </sheets>
  <calcPr calcId="144525"/>
</workbook>
</file>

<file path=xl/calcChain.xml><?xml version="1.0" encoding="utf-8"?>
<calcChain xmlns="http://schemas.openxmlformats.org/spreadsheetml/2006/main">
  <c r="D29" i="1" l="1"/>
  <c r="C29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3" i="1"/>
</calcChain>
</file>

<file path=xl/sharedStrings.xml><?xml version="1.0" encoding="utf-8"?>
<sst xmlns="http://schemas.openxmlformats.org/spreadsheetml/2006/main" count="48" uniqueCount="47">
  <si>
    <t>Intitulé des comptes</t>
  </si>
  <si>
    <t>Débit</t>
  </si>
  <si>
    <t>101200</t>
  </si>
  <si>
    <t>Capital social</t>
  </si>
  <si>
    <t>Capital souscrit,appelé, non versé</t>
  </si>
  <si>
    <t>101300</t>
  </si>
  <si>
    <t>Capital souscrit,appelé,versé,</t>
  </si>
  <si>
    <t>111000</t>
  </si>
  <si>
    <t>Réserve légale</t>
  </si>
  <si>
    <t>113800</t>
  </si>
  <si>
    <t>Autres réserves réglementées</t>
  </si>
  <si>
    <t>121000</t>
  </si>
  <si>
    <t>Report à Nouveau Créditeur</t>
  </si>
  <si>
    <t>129100</t>
  </si>
  <si>
    <t>Perte nette à reporter</t>
  </si>
  <si>
    <t>131000</t>
  </si>
  <si>
    <t>Résultat net : Bénéfice</t>
  </si>
  <si>
    <t>162000</t>
  </si>
  <si>
    <t>Emprunts&amp;dettes auprès Ets crédit</t>
  </si>
  <si>
    <t>162001</t>
  </si>
  <si>
    <t>Emprunt auprès de la BNI</t>
  </si>
  <si>
    <t>173000</t>
  </si>
  <si>
    <t>Crédit bail mobilier</t>
  </si>
  <si>
    <t>238000</t>
  </si>
  <si>
    <t>Autres installations &amp; agencements</t>
  </si>
  <si>
    <t>241100</t>
  </si>
  <si>
    <t>Matériels &amp; ouillages industriels</t>
  </si>
  <si>
    <t>244100</t>
  </si>
  <si>
    <t>Matériel de bureau</t>
  </si>
  <si>
    <t>244200</t>
  </si>
  <si>
    <t>Matériel informatique</t>
  </si>
  <si>
    <t>244400</t>
  </si>
  <si>
    <t>Mobilier de bureau</t>
  </si>
  <si>
    <t>245100</t>
  </si>
  <si>
    <t>Matériel automobile</t>
  </si>
  <si>
    <t>275100</t>
  </si>
  <si>
    <t>Dépôts pour loyers d'avance</t>
  </si>
  <si>
    <t>283800</t>
  </si>
  <si>
    <t>Amort des autres installat°&amp;agencem</t>
  </si>
  <si>
    <t>284110</t>
  </si>
  <si>
    <t>Amortissement matériel industrile</t>
  </si>
  <si>
    <t>SOMMES</t>
  </si>
  <si>
    <t>N° des comptes</t>
  </si>
  <si>
    <t>SOLDES</t>
  </si>
  <si>
    <t>CREDIT</t>
  </si>
  <si>
    <t>Débiteurs</t>
  </si>
  <si>
    <t>Créditeurs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</si>
</sst>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#,##0."/>
  </numFmts>
  <fonts count="6" x14ac:knownFonts="1">
    <font>
      <sz val="11"/>
      <color theme="1"/>
      <name val="Calibri"/>
      <family val="2"/>
      <scheme val="minor"/>
    </font>
    <font>
      <sz val="11"/>
      <color theme="3"/>
      <name val="Calibri"/>
      <family val="2"/>
      <scheme val="minor"/>
    </font>
    <font>
      <sz val="9"/>
      <color theme="3"/>
      <name val="Arial"/>
      <family val="2"/>
    </font>
    <font>
      <sz val="10"/>
      <color theme="3"/>
      <name val="Arial Unicode MS"/>
      <family val="2"/>
    </font>
    <font>
      <sz val="12"/>
      <color theme="3"/>
      <name val="Calibri"/>
      <family val="2"/>
      <scheme val="minor"/>
    </font>
    <font>
      <sz val="12"/>
      <color theme="1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theme="3"/>
      </left>
      <right/>
      <top/>
      <bottom style="thin">
        <color theme="3"/>
      </bottom>
      <diagonal/>
    </border>
    <border>
      <left/>
      <right style="thin">
        <color theme="3"/>
      </right>
      <top/>
      <bottom style="thin">
        <color theme="3"/>
      </bottom>
      <diagonal/>
    </border>
    <border>
      <left style="thin">
        <color theme="3"/>
      </left>
      <right/>
      <top style="thin">
        <color theme="3"/>
      </top>
      <bottom style="thin">
        <color theme="3"/>
      </bottom>
      <diagonal/>
    </border>
    <border>
      <left/>
      <right style="thin">
        <color theme="3"/>
      </right>
      <top style="thin">
        <color theme="3"/>
      </top>
      <bottom style="thin">
        <color theme="3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0" xfId="0" applyFont="1" applyFill="1" applyAlignment="1">
      <alignment horizontal="center" vertical="center"/>
    </xf>
    <xf numFmtId="49" fontId="2" fillId="2" borderId="3" xfId="0" applyNumberFormat="1" applyFont="1" applyFill="1" applyBorder="1" applyAlignment="1">
      <alignment horizontal="center" vertical="center"/>
    </xf>
    <xf numFmtId="0" fontId="1" fillId="2" borderId="4" xfId="0" applyFont="1" applyFill="1" applyBorder="1" applyAlignment="1">
      <alignment vertical="center"/>
    </xf>
    <xf numFmtId="49" fontId="2" fillId="2" borderId="4" xfId="0" applyNumberFormat="1" applyFont="1" applyFill="1" applyBorder="1" applyAlignment="1">
      <alignment horizontal="center" vertical="center"/>
    </xf>
    <xf numFmtId="0" fontId="1" fillId="2" borderId="0" xfId="0" applyFont="1" applyFill="1" applyAlignment="1">
      <alignment vertical="center"/>
    </xf>
    <xf numFmtId="49" fontId="2" fillId="2" borderId="2" xfId="0" applyNumberFormat="1" applyFont="1" applyFill="1" applyBorder="1" applyAlignment="1">
      <alignment horizontal="center" vertical="center"/>
    </xf>
    <xf numFmtId="49" fontId="2" fillId="2" borderId="2" xfId="0" applyNumberFormat="1" applyFont="1" applyFill="1" applyBorder="1" applyAlignment="1">
      <alignment vertical="center"/>
    </xf>
    <xf numFmtId="0" fontId="1" fillId="2" borderId="2" xfId="0" applyFont="1" applyFill="1" applyBorder="1" applyAlignment="1">
      <alignment horizontal="right" vertical="center"/>
    </xf>
    <xf numFmtId="164" fontId="2" fillId="2" borderId="2" xfId="0" applyNumberFormat="1" applyFont="1" applyFill="1" applyBorder="1" applyAlignment="1">
      <alignment horizontal="right" vertical="center"/>
    </xf>
    <xf numFmtId="0" fontId="3" fillId="2" borderId="2" xfId="0" applyFont="1" applyFill="1" applyBorder="1" applyAlignment="1">
      <alignment vertical="center"/>
    </xf>
    <xf numFmtId="164" fontId="1" fillId="2" borderId="0" xfId="0" applyNumberFormat="1" applyFont="1" applyFill="1" applyAlignment="1">
      <alignment vertical="center"/>
    </xf>
    <xf numFmtId="4" fontId="1" fillId="2" borderId="0" xfId="0" applyNumberFormat="1" applyFont="1" applyFill="1" applyAlignment="1">
      <alignment vertical="center"/>
    </xf>
    <xf numFmtId="0" fontId="4" fillId="3" borderId="0" xfId="0" applyFont="1" applyFill="1" applyAlignment="1">
      <alignment horizontal="center" vertical="center"/>
    </xf>
    <xf numFmtId="43" fontId="5" fillId="3" borderId="0" xfId="0" applyNumberFormat="1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showGridLines="0" tabSelected="1" workbookViewId="0">
      <selection activeCell="E3" sqref="E3"/>
    </sheetView>
  </sheetViews>
  <sheetFormatPr baseColWidth="10" defaultRowHeight="15" x14ac:dyDescent="0.25"/>
  <cols>
    <col min="1" max="1" width="16.5703125" style="1" customWidth="1"/>
    <col min="2" max="2" width="32.5703125" style="5" customWidth="1"/>
    <col min="3" max="3" width="18.7109375" style="5" customWidth="1"/>
    <col min="4" max="4" width="20" style="5" customWidth="1"/>
    <col min="5" max="6" width="18.7109375" style="5" customWidth="1"/>
    <col min="7" max="16384" width="11.42578125" style="5"/>
  </cols>
  <sheetData>
    <row r="1" spans="1:6" s="1" customFormat="1" ht="22.5" customHeight="1" x14ac:dyDescent="0.25">
      <c r="A1" s="17" t="s">
        <v>42</v>
      </c>
      <c r="B1" s="17" t="s">
        <v>0</v>
      </c>
      <c r="C1" s="15" t="s">
        <v>41</v>
      </c>
      <c r="D1" s="16"/>
      <c r="E1" s="15" t="s">
        <v>43</v>
      </c>
      <c r="F1" s="16"/>
    </row>
    <row r="2" spans="1:6" ht="24.75" customHeight="1" x14ac:dyDescent="0.25">
      <c r="A2" s="18"/>
      <c r="B2" s="18"/>
      <c r="C2" s="2" t="s">
        <v>1</v>
      </c>
      <c r="D2" s="3" t="s">
        <v>44</v>
      </c>
      <c r="E2" s="2" t="s">
        <v>45</v>
      </c>
      <c r="F2" s="4" t="s">
        <v>46</v>
      </c>
    </row>
    <row r="3" spans="1:6" x14ac:dyDescent="0.25">
      <c r="A3" s="6" t="s">
        <v>2</v>
      </c>
      <c r="B3" s="7" t="s">
        <v>3</v>
      </c>
      <c r="C3" s="8"/>
      <c r="D3" s="9">
        <v>50000000</v>
      </c>
      <c r="E3" s="10" t="str">
        <f t="shared" ref="E3:E22" si="0">IF(C3-D3&gt;0,C3-D3,"")</f>
        <v/>
      </c>
      <c r="F3" s="10">
        <f t="shared" ref="F3:F22" si="1">IF(D3&gt;C3,D3-C3,"")</f>
        <v>50000000</v>
      </c>
    </row>
    <row r="4" spans="1:6" x14ac:dyDescent="0.25">
      <c r="A4" s="6" t="s">
        <v>2</v>
      </c>
      <c r="B4" s="7" t="s">
        <v>4</v>
      </c>
      <c r="C4" s="9">
        <v>3175000</v>
      </c>
      <c r="D4" s="9">
        <v>3175000</v>
      </c>
      <c r="E4" s="10" t="str">
        <f t="shared" si="0"/>
        <v/>
      </c>
      <c r="F4" s="10" t="str">
        <f t="shared" si="1"/>
        <v/>
      </c>
    </row>
    <row r="5" spans="1:6" x14ac:dyDescent="0.25">
      <c r="A5" s="6" t="s">
        <v>5</v>
      </c>
      <c r="B5" s="7" t="s">
        <v>6</v>
      </c>
      <c r="C5" s="9">
        <v>50000000</v>
      </c>
      <c r="D5" s="9">
        <v>50000000</v>
      </c>
      <c r="E5" s="10" t="str">
        <f t="shared" si="0"/>
        <v/>
      </c>
      <c r="F5" s="10" t="str">
        <f t="shared" si="1"/>
        <v/>
      </c>
    </row>
    <row r="6" spans="1:6" x14ac:dyDescent="0.25">
      <c r="A6" s="6" t="s">
        <v>7</v>
      </c>
      <c r="B6" s="7" t="s">
        <v>8</v>
      </c>
      <c r="C6" s="8"/>
      <c r="D6" s="9">
        <v>10000000</v>
      </c>
      <c r="E6" s="10" t="str">
        <f t="shared" si="0"/>
        <v/>
      </c>
      <c r="F6" s="10">
        <f t="shared" si="1"/>
        <v>10000000</v>
      </c>
    </row>
    <row r="7" spans="1:6" x14ac:dyDescent="0.25">
      <c r="A7" s="6" t="s">
        <v>9</v>
      </c>
      <c r="B7" s="7" t="s">
        <v>10</v>
      </c>
      <c r="C7" s="8"/>
      <c r="D7" s="9">
        <v>110000000</v>
      </c>
      <c r="E7" s="10" t="str">
        <f t="shared" si="0"/>
        <v/>
      </c>
      <c r="F7" s="10">
        <f t="shared" si="1"/>
        <v>110000000</v>
      </c>
    </row>
    <row r="8" spans="1:6" x14ac:dyDescent="0.25">
      <c r="A8" s="6" t="s">
        <v>11</v>
      </c>
      <c r="B8" s="7" t="s">
        <v>12</v>
      </c>
      <c r="C8" s="9">
        <v>42717385</v>
      </c>
      <c r="D8" s="9">
        <v>54878761</v>
      </c>
      <c r="E8" s="10" t="str">
        <f t="shared" si="0"/>
        <v/>
      </c>
      <c r="F8" s="10">
        <f t="shared" si="1"/>
        <v>12161376</v>
      </c>
    </row>
    <row r="9" spans="1:6" x14ac:dyDescent="0.25">
      <c r="A9" s="6" t="s">
        <v>13</v>
      </c>
      <c r="B9" s="7" t="s">
        <v>14</v>
      </c>
      <c r="C9" s="9">
        <v>42717385</v>
      </c>
      <c r="D9" s="9">
        <v>42717385</v>
      </c>
      <c r="E9" s="10" t="str">
        <f t="shared" si="0"/>
        <v/>
      </c>
      <c r="F9" s="10" t="str">
        <f t="shared" si="1"/>
        <v/>
      </c>
    </row>
    <row r="10" spans="1:6" x14ac:dyDescent="0.25">
      <c r="A10" s="6" t="s">
        <v>15</v>
      </c>
      <c r="B10" s="7" t="s">
        <v>16</v>
      </c>
      <c r="C10" s="9">
        <v>171241865</v>
      </c>
      <c r="D10" s="9">
        <v>171241865</v>
      </c>
      <c r="E10" s="10" t="str">
        <f t="shared" si="0"/>
        <v/>
      </c>
      <c r="F10" s="10" t="str">
        <f t="shared" si="1"/>
        <v/>
      </c>
    </row>
    <row r="11" spans="1:6" x14ac:dyDescent="0.25">
      <c r="A11" s="6" t="s">
        <v>17</v>
      </c>
      <c r="B11" s="7" t="s">
        <v>18</v>
      </c>
      <c r="C11" s="9">
        <v>35557228</v>
      </c>
      <c r="D11" s="9">
        <v>261900346</v>
      </c>
      <c r="E11" s="10" t="str">
        <f t="shared" si="0"/>
        <v/>
      </c>
      <c r="F11" s="10">
        <f t="shared" si="1"/>
        <v>226343118</v>
      </c>
    </row>
    <row r="12" spans="1:6" x14ac:dyDescent="0.25">
      <c r="A12" s="6" t="s">
        <v>19</v>
      </c>
      <c r="B12" s="7" t="s">
        <v>20</v>
      </c>
      <c r="C12" s="9">
        <v>182500239</v>
      </c>
      <c r="D12" s="9">
        <v>312500239</v>
      </c>
      <c r="E12" s="10" t="str">
        <f t="shared" si="0"/>
        <v/>
      </c>
      <c r="F12" s="10">
        <f t="shared" si="1"/>
        <v>130000000</v>
      </c>
    </row>
    <row r="13" spans="1:6" x14ac:dyDescent="0.25">
      <c r="A13" s="6" t="s">
        <v>21</v>
      </c>
      <c r="B13" s="7" t="s">
        <v>22</v>
      </c>
      <c r="C13" s="8"/>
      <c r="D13" s="9">
        <v>25423729</v>
      </c>
      <c r="E13" s="10" t="str">
        <f t="shared" si="0"/>
        <v/>
      </c>
      <c r="F13" s="10">
        <f t="shared" si="1"/>
        <v>25423729</v>
      </c>
    </row>
    <row r="14" spans="1:6" x14ac:dyDescent="0.25">
      <c r="A14" s="6" t="s">
        <v>23</v>
      </c>
      <c r="B14" s="7" t="s">
        <v>24</v>
      </c>
      <c r="C14" s="9">
        <v>2920270</v>
      </c>
      <c r="D14" s="8"/>
      <c r="E14" s="10">
        <f t="shared" si="0"/>
        <v>2920270</v>
      </c>
      <c r="F14" s="10" t="str">
        <f t="shared" si="1"/>
        <v/>
      </c>
    </row>
    <row r="15" spans="1:6" x14ac:dyDescent="0.25">
      <c r="A15" s="6" t="s">
        <v>25</v>
      </c>
      <c r="B15" s="7" t="s">
        <v>26</v>
      </c>
      <c r="C15" s="9">
        <v>398426734</v>
      </c>
      <c r="D15" s="8"/>
      <c r="E15" s="10">
        <f t="shared" si="0"/>
        <v>398426734</v>
      </c>
      <c r="F15" s="10" t="str">
        <f t="shared" si="1"/>
        <v/>
      </c>
    </row>
    <row r="16" spans="1:6" x14ac:dyDescent="0.25">
      <c r="A16" s="6" t="s">
        <v>27</v>
      </c>
      <c r="B16" s="7" t="s">
        <v>28</v>
      </c>
      <c r="C16" s="9">
        <v>1160500</v>
      </c>
      <c r="D16" s="8"/>
      <c r="E16" s="10">
        <f t="shared" si="0"/>
        <v>1160500</v>
      </c>
      <c r="F16" s="10" t="str">
        <f t="shared" si="1"/>
        <v/>
      </c>
    </row>
    <row r="17" spans="1:6" x14ac:dyDescent="0.25">
      <c r="A17" s="6" t="s">
        <v>29</v>
      </c>
      <c r="B17" s="7" t="s">
        <v>30</v>
      </c>
      <c r="C17" s="9">
        <v>6613662</v>
      </c>
      <c r="D17" s="8"/>
      <c r="E17" s="10">
        <f t="shared" si="0"/>
        <v>6613662</v>
      </c>
      <c r="F17" s="10" t="str">
        <f t="shared" si="1"/>
        <v/>
      </c>
    </row>
    <row r="18" spans="1:6" x14ac:dyDescent="0.25">
      <c r="A18" s="6" t="s">
        <v>31</v>
      </c>
      <c r="B18" s="7" t="s">
        <v>32</v>
      </c>
      <c r="C18" s="9">
        <v>1621372</v>
      </c>
      <c r="D18" s="8"/>
      <c r="E18" s="10">
        <f t="shared" si="0"/>
        <v>1621372</v>
      </c>
      <c r="F18" s="10" t="str">
        <f t="shared" si="1"/>
        <v/>
      </c>
    </row>
    <row r="19" spans="1:6" x14ac:dyDescent="0.25">
      <c r="A19" s="6" t="s">
        <v>33</v>
      </c>
      <c r="B19" s="7" t="s">
        <v>34</v>
      </c>
      <c r="C19" s="9">
        <v>57257322</v>
      </c>
      <c r="D19" s="8"/>
      <c r="E19" s="10">
        <f t="shared" si="0"/>
        <v>57257322</v>
      </c>
      <c r="F19" s="10" t="str">
        <f t="shared" si="1"/>
        <v/>
      </c>
    </row>
    <row r="20" spans="1:6" x14ac:dyDescent="0.25">
      <c r="A20" s="6" t="s">
        <v>35</v>
      </c>
      <c r="B20" s="7" t="s">
        <v>36</v>
      </c>
      <c r="C20" s="9">
        <v>7184746</v>
      </c>
      <c r="D20" s="9">
        <v>600000</v>
      </c>
      <c r="E20" s="10">
        <f t="shared" si="0"/>
        <v>6584746</v>
      </c>
      <c r="F20" s="10" t="str">
        <f t="shared" si="1"/>
        <v/>
      </c>
    </row>
    <row r="21" spans="1:6" x14ac:dyDescent="0.25">
      <c r="A21" s="6" t="s">
        <v>37</v>
      </c>
      <c r="B21" s="7" t="s">
        <v>38</v>
      </c>
      <c r="C21" s="8"/>
      <c r="D21" s="9">
        <v>1503896</v>
      </c>
      <c r="E21" s="10" t="str">
        <f t="shared" si="0"/>
        <v/>
      </c>
      <c r="F21" s="10">
        <f t="shared" si="1"/>
        <v>1503896</v>
      </c>
    </row>
    <row r="22" spans="1:6" x14ac:dyDescent="0.25">
      <c r="A22" s="6" t="s">
        <v>39</v>
      </c>
      <c r="B22" s="7" t="s">
        <v>40</v>
      </c>
      <c r="C22" s="8"/>
      <c r="D22" s="9">
        <v>202456068</v>
      </c>
      <c r="E22" s="10" t="str">
        <f t="shared" si="0"/>
        <v/>
      </c>
      <c r="F22" s="10">
        <f t="shared" si="1"/>
        <v>202456068</v>
      </c>
    </row>
    <row r="23" spans="1:6" x14ac:dyDescent="0.25">
      <c r="C23" s="11"/>
      <c r="D23" s="11"/>
    </row>
    <row r="24" spans="1:6" x14ac:dyDescent="0.25">
      <c r="E24" s="11"/>
    </row>
    <row r="25" spans="1:6" ht="25.5" customHeight="1" x14ac:dyDescent="0.25">
      <c r="B25" s="1"/>
    </row>
    <row r="26" spans="1:6" x14ac:dyDescent="0.25">
      <c r="C26" s="12"/>
    </row>
    <row r="29" spans="1:6" ht="28.5" customHeight="1" x14ac:dyDescent="0.25">
      <c r="B29" s="13">
        <v>244</v>
      </c>
      <c r="C29" s="14">
        <f>SUMIF($A$3:$A$22,$B$29&amp;"*",E$3:E$22)</f>
        <v>9395534</v>
      </c>
      <c r="D29" s="14">
        <f>SUMIF($A$3:$A$22,$B$29&amp;"*",F$3:F$22)</f>
        <v>0</v>
      </c>
    </row>
  </sheetData>
  <mergeCells count="4">
    <mergeCell ref="E1:F1"/>
    <mergeCell ref="C1:D1"/>
    <mergeCell ref="A1:A2"/>
    <mergeCell ref="B1:B2"/>
  </mergeCells>
  <pageMargins left="0.7" right="0.7" top="0.75" bottom="0.75" header="0.3" footer="0.3"/>
  <pageSetup paperSize="9" orientation="portrait" r:id="rId1"/>
  <colBreaks count="1" manualBreakCount="1">
    <brk id="5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Balance des comptes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BARTHELEMY YAH</dc:creator>
  <cp:lastModifiedBy>mb</cp:lastModifiedBy>
  <dcterms:created xsi:type="dcterms:W3CDTF">2016-08-29T11:24:54Z</dcterms:created>
  <dcterms:modified xsi:type="dcterms:W3CDTF">2016-08-29T15:10:28Z</dcterms:modified>
</cp:coreProperties>
</file>