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30" windowWidth="19440" windowHeight="10290"/>
  </bookViews>
  <sheets>
    <sheet name=" " sheetId="1" r:id="rId1"/>
  </sheets>
  <calcPr calcId="144525"/>
</workbook>
</file>

<file path=xl/calcChain.xml><?xml version="1.0" encoding="utf-8"?>
<calcChain xmlns="http://schemas.openxmlformats.org/spreadsheetml/2006/main">
  <c r="D3" i="1" l="1" a="1"/>
  <c r="D3" i="1" s="1"/>
  <c r="E3" i="1" s="1"/>
  <c r="D4" i="1" a="1"/>
  <c r="D4" i="1" s="1"/>
  <c r="E4" i="1" s="1"/>
  <c r="D5" i="1" a="1"/>
  <c r="D5" i="1" s="1"/>
  <c r="E5" i="1" s="1"/>
  <c r="D6" i="1" a="1"/>
  <c r="D6" i="1" s="1"/>
  <c r="E6" i="1" s="1"/>
  <c r="D7" i="1" a="1"/>
  <c r="D7" i="1" s="1"/>
  <c r="E7" i="1" s="1"/>
  <c r="D2" i="1" a="1"/>
  <c r="D2" i="1" s="1"/>
  <c r="H2" i="1" l="1"/>
  <c r="E2" i="1"/>
  <c r="G2" i="1"/>
  <c r="H3" i="1"/>
  <c r="H6" i="1"/>
  <c r="H5" i="1"/>
  <c r="H4" i="1"/>
  <c r="G3" i="1"/>
  <c r="G6" i="1"/>
  <c r="G5" i="1"/>
  <c r="G4" i="1"/>
  <c r="E20" i="1" l="1" a="1"/>
  <c r="E20" i="1" s="1"/>
  <c r="E21" i="1" a="1"/>
  <c r="E21" i="1" s="1"/>
  <c r="D20" i="1" a="1"/>
  <c r="D20" i="1" s="1"/>
  <c r="D21" i="1" a="1"/>
  <c r="D21" i="1" s="1"/>
  <c r="D22" i="1" a="1"/>
  <c r="D22" i="1" s="1"/>
  <c r="D23" i="1" a="1"/>
  <c r="D23" i="1" s="1"/>
  <c r="F20" i="1"/>
  <c r="F21" i="1"/>
</calcChain>
</file>

<file path=xl/sharedStrings.xml><?xml version="1.0" encoding="utf-8"?>
<sst xmlns="http://schemas.openxmlformats.org/spreadsheetml/2006/main" count="5" uniqueCount="5">
  <si>
    <t>Aix</t>
  </si>
  <si>
    <t>Marseille</t>
  </si>
  <si>
    <t>Paris</t>
  </si>
  <si>
    <t>Montpellier</t>
  </si>
  <si>
    <t>Saint Etienne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</si>
</sst>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0&quot; &quot;00&quot; &quot;00&quot; &quot;00"/>
    <numFmt numFmtId="167" formatCode="_(&quot;$&quot;* #,##0_);_(&quot;$&quot;* \(#,##0\);_(&quot;$&quot;* &quot;-&quot;_);_(@_)"/>
    <numFmt numFmtId="168" formatCode="_(&quot;$&quot;* #,##0.00_);_(&quot;$&quot;* \(#,##0.00\);_(&quot;$&quot;* &quot;-&quot;??_);_(@_)"/>
  </numFmts>
  <fonts count="3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indexed="52"/>
      <name val="Calibri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Century Gothic"/>
      <family val="2"/>
    </font>
    <font>
      <sz val="10"/>
      <name val="Times New Roman"/>
      <family val="1"/>
    </font>
    <font>
      <sz val="8"/>
      <name val="Arial"/>
      <family val="2"/>
    </font>
    <font>
      <sz val="10"/>
      <name val="Comic Sans MS"/>
      <family val="4"/>
    </font>
    <font>
      <sz val="12"/>
      <name val="Arial"/>
      <family val="2"/>
    </font>
    <font>
      <sz val="12"/>
      <name val="Times New Roman"/>
      <family val="1"/>
    </font>
    <font>
      <b/>
      <sz val="11"/>
      <color indexed="63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b/>
      <sz val="11"/>
      <color rgb="FF3F3F3F"/>
      <name val="Calibri"/>
      <family val="2"/>
      <scheme val="minor"/>
    </font>
    <font>
      <sz val="11"/>
      <color theme="3"/>
      <name val="Calibri"/>
      <family val="2"/>
    </font>
    <font>
      <sz val="14"/>
      <color theme="3"/>
      <name val="Calibri"/>
      <family val="2"/>
    </font>
    <font>
      <sz val="11"/>
      <color theme="3"/>
      <name val="Calibri"/>
      <family val="2"/>
      <scheme val="minor"/>
    </font>
    <font>
      <sz val="14"/>
      <color theme="3"/>
      <name val="Courier New"/>
      <family val="3"/>
    </font>
    <font>
      <b/>
      <sz val="11"/>
      <color theme="3"/>
      <name val="Calibri"/>
      <family val="2"/>
    </font>
    <font>
      <sz val="10"/>
      <color theme="3"/>
      <name val="Arial"/>
      <family val="2"/>
    </font>
    <font>
      <sz val="14"/>
      <color rgb="FFC00000"/>
      <name val="Courier New"/>
      <family val="3"/>
    </font>
    <font>
      <sz val="12"/>
      <color theme="3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F2F2F2"/>
      </patternFill>
    </fill>
    <fill>
      <patternFill patternType="solid">
        <fgColor rgb="FFFFCC99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18"/>
      </left>
      <right style="hair">
        <color indexed="18"/>
      </right>
      <top style="hair">
        <color indexed="18"/>
      </top>
      <bottom style="hair">
        <color indexed="18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/>
      <right style="hair">
        <color indexed="18"/>
      </right>
      <top style="hair">
        <color indexed="18"/>
      </top>
      <bottom style="hair">
        <color indexed="18"/>
      </bottom>
      <diagonal/>
    </border>
    <border>
      <left style="hair">
        <color indexed="18"/>
      </left>
      <right style="hair">
        <color indexed="18"/>
      </right>
      <top/>
      <bottom style="hair">
        <color indexed="18"/>
      </bottom>
      <diagonal/>
    </border>
  </borders>
  <cellStyleXfs count="67">
    <xf numFmtId="0" fontId="0" fillId="0" borderId="0"/>
    <xf numFmtId="0" fontId="2" fillId="0" borderId="0">
      <alignment vertical="center"/>
      <protection locked="0"/>
    </xf>
    <xf numFmtId="0" fontId="16" fillId="6" borderId="4" applyNumberFormat="0" applyAlignment="0" applyProtection="0"/>
    <xf numFmtId="0" fontId="3" fillId="2" borderId="1" applyNumberFormat="0" applyAlignment="0" applyProtection="0"/>
    <xf numFmtId="0" fontId="3" fillId="2" borderId="1" applyNumberFormat="0" applyAlignment="0" applyProtection="0"/>
    <xf numFmtId="0" fontId="3" fillId="2" borderId="1" applyNumberFormat="0" applyAlignment="0" applyProtection="0"/>
    <xf numFmtId="0" fontId="3" fillId="2" borderId="1" applyNumberFormat="0" applyAlignment="0" applyProtection="0"/>
    <xf numFmtId="0" fontId="3" fillId="2" borderId="1" applyNumberFormat="0" applyAlignment="0" applyProtection="0"/>
    <xf numFmtId="0" fontId="3" fillId="2" borderId="1" applyNumberFormat="0" applyAlignment="0" applyProtection="0"/>
    <xf numFmtId="0" fontId="3" fillId="2" borderId="1" applyNumberFormat="0" applyAlignment="0" applyProtection="0"/>
    <xf numFmtId="0" fontId="3" fillId="2" borderId="1" applyNumberFormat="0" applyAlignment="0" applyProtection="0"/>
    <xf numFmtId="0" fontId="4" fillId="3" borderId="0">
      <alignment horizontal="center" vertical="center"/>
    </xf>
    <xf numFmtId="0" fontId="17" fillId="7" borderId="4" applyNumberFormat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5" fillId="4" borderId="0">
      <alignment horizontal="center" vertical="center" wrapText="1"/>
    </xf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6" fontId="8" fillId="0" borderId="0">
      <alignment horizontal="center"/>
    </xf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" fillId="0" borderId="0"/>
    <xf numFmtId="0" fontId="2" fillId="0" borderId="0"/>
    <xf numFmtId="0" fontId="11" fillId="0" borderId="0"/>
    <xf numFmtId="0" fontId="15" fillId="0" borderId="0"/>
    <xf numFmtId="0" fontId="2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2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21" fillId="6" borderId="5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13" fillId="2" borderId="2" applyNumberFormat="0" applyAlignment="0" applyProtection="0"/>
    <xf numFmtId="0" fontId="2" fillId="5" borderId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</cellStyleXfs>
  <cellXfs count="16">
    <xf numFmtId="0" fontId="0" fillId="0" borderId="0" xfId="0"/>
    <xf numFmtId="0" fontId="22" fillId="0" borderId="3" xfId="0" applyFont="1" applyBorder="1" applyAlignment="1">
      <alignment vertical="center"/>
    </xf>
    <xf numFmtId="0" fontId="23" fillId="0" borderId="3" xfId="0" applyFont="1" applyBorder="1" applyAlignment="1">
      <alignment vertical="center"/>
    </xf>
    <xf numFmtId="0" fontId="23" fillId="0" borderId="3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 readingOrder="1"/>
    </xf>
    <xf numFmtId="2" fontId="22" fillId="0" borderId="3" xfId="0" applyNumberFormat="1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2" fontId="27" fillId="0" borderId="3" xfId="28" applyNumberFormat="1" applyFont="1" applyFill="1" applyBorder="1" applyAlignment="1" applyProtection="1">
      <alignment horizontal="center" vertical="center"/>
      <protection hidden="1"/>
    </xf>
    <xf numFmtId="0" fontId="22" fillId="0" borderId="3" xfId="0" applyFont="1" applyBorder="1" applyAlignment="1">
      <alignment horizontal="center" vertical="center"/>
    </xf>
    <xf numFmtId="2" fontId="22" fillId="0" borderId="7" xfId="0" applyNumberFormat="1" applyFont="1" applyBorder="1" applyAlignment="1">
      <alignment horizontal="center" vertical="center"/>
    </xf>
    <xf numFmtId="0" fontId="26" fillId="0" borderId="8" xfId="0" applyFont="1" applyBorder="1" applyAlignment="1">
      <alignment horizontal="center" vertical="center"/>
    </xf>
    <xf numFmtId="2" fontId="27" fillId="0" borderId="8" xfId="28" applyNumberFormat="1" applyFont="1" applyFill="1" applyBorder="1" applyAlignment="1" applyProtection="1">
      <alignment horizontal="center" vertical="center"/>
      <protection hidden="1"/>
    </xf>
    <xf numFmtId="0" fontId="25" fillId="0" borderId="8" xfId="0" applyFont="1" applyBorder="1" applyAlignment="1">
      <alignment horizontal="center" vertical="center" readingOrder="1"/>
    </xf>
    <xf numFmtId="0" fontId="24" fillId="0" borderId="6" xfId="0" applyFont="1" applyBorder="1" applyAlignment="1">
      <alignment horizontal="center" vertical="center"/>
    </xf>
    <xf numFmtId="0" fontId="28" fillId="0" borderId="6" xfId="0" applyFont="1" applyBorder="1" applyAlignment="1">
      <alignment horizontal="center" vertical="center"/>
    </xf>
    <xf numFmtId="0" fontId="29" fillId="0" borderId="6" xfId="0" applyFont="1" applyBorder="1" applyAlignment="1">
      <alignment horizontal="center" vertical="center"/>
    </xf>
  </cellXfs>
  <cellStyles count="67">
    <cellStyle name="Arial" xfId="1"/>
    <cellStyle name="Calcul 2" xfId="2"/>
    <cellStyle name="Calcul 3" xfId="3"/>
    <cellStyle name="Calcul 3 2" xfId="4"/>
    <cellStyle name="Calcul 3 2 2" xfId="5"/>
    <cellStyle name="Calcul 3 2 2 2" xfId="6"/>
    <cellStyle name="Calcul 3 2 3" xfId="7"/>
    <cellStyle name="Calcul 3 3" xfId="8"/>
    <cellStyle name="Calcul 3 3 2" xfId="9"/>
    <cellStyle name="Calcul 3 4" xfId="10"/>
    <cellStyle name="Entête" xfId="11"/>
    <cellStyle name="Entrée 2" xfId="12"/>
    <cellStyle name="Euro" xfId="13"/>
    <cellStyle name="Euro 2" xfId="14"/>
    <cellStyle name="joli" xfId="15"/>
    <cellStyle name="Lien hypertexte 2" xfId="16"/>
    <cellStyle name="Lien hypertexte 2 2" xfId="17"/>
    <cellStyle name="Lien hypertexte 3" xfId="18"/>
    <cellStyle name="Lien hypertexte 4" xfId="19"/>
    <cellStyle name="Lien hypertexte 5" xfId="20"/>
    <cellStyle name="Milliers 2" xfId="21"/>
    <cellStyle name="Monétaire 2" xfId="22"/>
    <cellStyle name="N° téléphone" xfId="23"/>
    <cellStyle name="Normal" xfId="0" builtinId="0"/>
    <cellStyle name="Normal 10" xfId="24"/>
    <cellStyle name="Normal 11" xfId="25"/>
    <cellStyle name="Normal 11 2" xfId="26"/>
    <cellStyle name="Normal 12" xfId="27"/>
    <cellStyle name="Normal 2" xfId="28"/>
    <cellStyle name="Normal 2 2" xfId="29"/>
    <cellStyle name="Normal 2 2 2" xfId="30"/>
    <cellStyle name="Normal 2 3" xfId="31"/>
    <cellStyle name="Normal 3" xfId="32"/>
    <cellStyle name="Normal 3 2" xfId="33"/>
    <cellStyle name="Normal 3 3" xfId="34"/>
    <cellStyle name="Normal 3 4" xfId="35"/>
    <cellStyle name="Normal 3 5" xfId="36"/>
    <cellStyle name="Normal 4" xfId="37"/>
    <cellStyle name="Normal 5" xfId="38"/>
    <cellStyle name="Normal 6" xfId="39"/>
    <cellStyle name="Normal 6 2" xfId="40"/>
    <cellStyle name="Normal 7" xfId="41"/>
    <cellStyle name="Normal 8" xfId="42"/>
    <cellStyle name="Normal 9" xfId="43"/>
    <cellStyle name="Pourcentage 2" xfId="44"/>
    <cellStyle name="Pourcentage 3" xfId="45"/>
    <cellStyle name="Pourcentage 4" xfId="46"/>
    <cellStyle name="Sortie 2" xfId="47"/>
    <cellStyle name="Sortie 2 2" xfId="48"/>
    <cellStyle name="Sortie 2 2 2" xfId="49"/>
    <cellStyle name="Sortie 2 2 2 2" xfId="50"/>
    <cellStyle name="Sortie 2 2 2 2 2" xfId="51"/>
    <cellStyle name="Sortie 2 2 2 3" xfId="52"/>
    <cellStyle name="Sortie 2 2 3" xfId="53"/>
    <cellStyle name="Sortie 2 2 3 2" xfId="54"/>
    <cellStyle name="Sortie 2 2 4" xfId="55"/>
    <cellStyle name="Sortie 2 3" xfId="56"/>
    <cellStyle name="Sortie 2 4" xfId="57"/>
    <cellStyle name="Sortie 2 4 2" xfId="58"/>
    <cellStyle name="Sortie 2 4 2 2" xfId="59"/>
    <cellStyle name="Sortie 2 4 3" xfId="60"/>
    <cellStyle name="Sortie 2 5" xfId="61"/>
    <cellStyle name="Sortie 2 5 2" xfId="62"/>
    <cellStyle name="Sortie 2 6" xfId="63"/>
    <cellStyle name="Standard_Anpassen der Amortisation" xfId="64"/>
    <cellStyle name="Währung [0]_Budget" xfId="65"/>
    <cellStyle name="Währung_Budget" xfId="66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H23"/>
  <sheetViews>
    <sheetView showZeros="0" tabSelected="1" workbookViewId="0">
      <selection activeCell="G2" sqref="G2"/>
    </sheetView>
  </sheetViews>
  <sheetFormatPr baseColWidth="10" defaultRowHeight="24" customHeight="1" x14ac:dyDescent="0.25"/>
  <cols>
    <col min="1" max="1" width="12.7109375" style="1" bestFit="1" customWidth="1"/>
    <col min="2" max="2" width="13.7109375" style="1" bestFit="1" customWidth="1"/>
    <col min="3" max="3" width="13.7109375" style="1" customWidth="1"/>
    <col min="4" max="4" width="22" style="2" hidden="1" customWidth="1"/>
    <col min="5" max="5" width="0" style="3" hidden="1" customWidth="1"/>
    <col min="6" max="6" width="2.7109375" style="14" hidden="1" customWidth="1"/>
    <col min="7" max="7" width="12.7109375" style="1" bestFit="1" customWidth="1"/>
    <col min="8" max="16384" width="11.42578125" style="1"/>
  </cols>
  <sheetData>
    <row r="1" spans="1:8" ht="24" customHeight="1" x14ac:dyDescent="0.25">
      <c r="A1" s="8"/>
      <c r="B1" s="7"/>
      <c r="C1" s="7"/>
      <c r="D1" s="4"/>
    </row>
    <row r="2" spans="1:8" ht="24" customHeight="1" x14ac:dyDescent="0.25">
      <c r="A2" t="s">
        <v>0</v>
      </c>
      <c r="B2">
        <v>6</v>
      </c>
      <c r="C2">
        <v>28.9</v>
      </c>
      <c r="D2" s="15" t="str">
        <f t="array" ref="D2">INDEX($A$2:$A$8,MATCH(LARGE($C$2:$C$8-(ROW($C$2:$C$8)/10000),ROWS($1:1)),$C$2:$C$8-(ROW($C$2:$C$8)/10000),0))</f>
        <v>Montpellier</v>
      </c>
      <c r="E2" s="9">
        <f>IFERROR(VLOOKUP(D2,$A$2:$C$6,3,0),"")</f>
        <v>156.5</v>
      </c>
      <c r="G2" s="1" t="str">
        <f>IF(VLOOKUP(D2,$A$2:$B$6,2,0)&lt;3,"",D2)</f>
        <v>Montpellier</v>
      </c>
      <c r="H2" s="1">
        <f>IF(VLOOKUP(D2,$A$2:$B$6,2,0)&lt;3,"",E2)</f>
        <v>156.5</v>
      </c>
    </row>
    <row r="3" spans="1:8" ht="24" customHeight="1" x14ac:dyDescent="0.25">
      <c r="A3" t="s">
        <v>1</v>
      </c>
      <c r="B3">
        <v>2</v>
      </c>
      <c r="C3">
        <v>45.54</v>
      </c>
      <c r="D3" s="15" t="str">
        <f t="array" ref="D3">INDEX($A$2:$A$8,MATCH(LARGE($C$2:$C$8-(ROW($C$2:$C$8)/10000),ROWS($1:2)),$C$2:$C$8-(ROW($C$2:$C$8)/10000),0))</f>
        <v>Marseille</v>
      </c>
      <c r="E3" s="9">
        <f t="shared" ref="E3:E7" si="0">IFERROR(VLOOKUP(D3,$A$2:$C$6,3,0),"")</f>
        <v>45.54</v>
      </c>
      <c r="G3" s="1" t="str">
        <f t="shared" ref="G3:G6" si="1">IF(VLOOKUP(D3,$A$2:$B$6,2,0)&lt;3,"",D3)</f>
        <v/>
      </c>
      <c r="H3" s="1" t="str">
        <f t="shared" ref="H3:H6" si="2">IF(VLOOKUP(D3,$A$2:$B$6,2,0)&lt;3,"",E3)</f>
        <v/>
      </c>
    </row>
    <row r="4" spans="1:8" ht="24" customHeight="1" x14ac:dyDescent="0.25">
      <c r="A4" t="s">
        <v>2</v>
      </c>
      <c r="B4">
        <v>3</v>
      </c>
      <c r="C4">
        <v>15</v>
      </c>
      <c r="D4" s="15" t="str">
        <f t="array" ref="D4">INDEX($A$2:$A$8,MATCH(LARGE($C$2:$C$8-(ROW($C$2:$C$8)/10000),ROWS($1:3)),$C$2:$C$8-(ROW($C$2:$C$8)/10000),0))</f>
        <v>Aix</v>
      </c>
      <c r="E4" s="9">
        <f t="shared" si="0"/>
        <v>28.9</v>
      </c>
      <c r="G4" s="1" t="str">
        <f t="shared" si="1"/>
        <v>Aix</v>
      </c>
      <c r="H4" s="1">
        <f t="shared" si="2"/>
        <v>28.9</v>
      </c>
    </row>
    <row r="5" spans="1:8" ht="24" customHeight="1" x14ac:dyDescent="0.25">
      <c r="A5" t="s">
        <v>3</v>
      </c>
      <c r="B5">
        <v>9</v>
      </c>
      <c r="C5">
        <v>156.5</v>
      </c>
      <c r="D5" s="15" t="str">
        <f t="array" ref="D5">INDEX($A$2:$A$8,MATCH(LARGE($C$2:$C$8-(ROW($C$2:$C$8)/10000),ROWS($1:4)),$C$2:$C$8-(ROW($C$2:$C$8)/10000),0))</f>
        <v>Saint Etienne</v>
      </c>
      <c r="E5" s="9">
        <f t="shared" si="0"/>
        <v>28.9</v>
      </c>
      <c r="G5" s="1" t="str">
        <f t="shared" si="1"/>
        <v>Saint Etienne</v>
      </c>
      <c r="H5" s="1">
        <f t="shared" si="2"/>
        <v>28.9</v>
      </c>
    </row>
    <row r="6" spans="1:8" ht="24" customHeight="1" x14ac:dyDescent="0.25">
      <c r="A6" t="s">
        <v>4</v>
      </c>
      <c r="B6">
        <v>3</v>
      </c>
      <c r="C6">
        <v>28.9</v>
      </c>
      <c r="D6" s="15" t="str">
        <f t="array" ref="D6">INDEX($A$2:$A$8,MATCH(LARGE($C$2:$C$8-(ROW($C$2:$C$8)/10000),ROWS($1:5)),$C$2:$C$8-(ROW($C$2:$C$8)/10000),0))</f>
        <v>Paris</v>
      </c>
      <c r="E6" s="9">
        <f t="shared" si="0"/>
        <v>15</v>
      </c>
      <c r="G6" s="1" t="str">
        <f t="shared" si="1"/>
        <v>Paris</v>
      </c>
      <c r="H6" s="1">
        <f t="shared" si="2"/>
        <v>15</v>
      </c>
    </row>
    <row r="7" spans="1:8" ht="24" customHeight="1" x14ac:dyDescent="0.25">
      <c r="A7" s="13"/>
      <c r="B7" s="13"/>
      <c r="C7" s="13"/>
      <c r="D7" s="15">
        <f t="array" ref="D7">INDEX($A$2:$A$8,MATCH(LARGE($C$2:$C$8-(ROW($C$2:$C$8)/10000),ROWS($1:6)),$C$2:$C$8-(ROW($C$2:$C$8)/10000),0))</f>
        <v>0</v>
      </c>
      <c r="E7" s="9" t="str">
        <f t="shared" si="0"/>
        <v/>
      </c>
    </row>
    <row r="8" spans="1:8" ht="24" customHeight="1" x14ac:dyDescent="0.25">
      <c r="A8" s="13"/>
      <c r="B8" s="13"/>
      <c r="C8" s="13"/>
      <c r="D8" s="14"/>
      <c r="E8" s="9"/>
    </row>
    <row r="9" spans="1:8" ht="24" customHeight="1" x14ac:dyDescent="0.25">
      <c r="A9" s="10"/>
      <c r="B9" s="11"/>
      <c r="C9" s="11"/>
      <c r="D9" s="12"/>
    </row>
    <row r="10" spans="1:8" ht="24" customHeight="1" x14ac:dyDescent="0.25">
      <c r="A10" s="6"/>
      <c r="B10" s="7"/>
      <c r="C10" s="7"/>
      <c r="D10" s="4"/>
    </row>
    <row r="11" spans="1:8" ht="24" customHeight="1" x14ac:dyDescent="0.25">
      <c r="A11" s="8"/>
      <c r="B11" s="7"/>
      <c r="C11" s="7"/>
      <c r="D11" s="4"/>
    </row>
    <row r="12" spans="1:8" ht="24" customHeight="1" x14ac:dyDescent="0.25">
      <c r="A12" s="6"/>
      <c r="B12" s="7"/>
      <c r="C12" s="7"/>
      <c r="D12" s="4"/>
    </row>
    <row r="13" spans="1:8" ht="24" customHeight="1" x14ac:dyDescent="0.25">
      <c r="A13" s="6"/>
      <c r="B13" s="7"/>
      <c r="C13" s="7"/>
      <c r="D13" s="4"/>
    </row>
    <row r="14" spans="1:8" ht="24" customHeight="1" x14ac:dyDescent="0.25">
      <c r="A14" s="8"/>
      <c r="B14" s="7"/>
      <c r="C14" s="7"/>
      <c r="D14" s="4"/>
    </row>
    <row r="15" spans="1:8" ht="24" customHeight="1" x14ac:dyDescent="0.25">
      <c r="A15" s="6"/>
      <c r="B15" s="7"/>
      <c r="C15" s="7"/>
      <c r="D15" s="4"/>
    </row>
    <row r="16" spans="1:8" ht="24" customHeight="1" x14ac:dyDescent="0.25">
      <c r="A16" s="6"/>
      <c r="B16" s="7"/>
      <c r="C16" s="7"/>
      <c r="D16" s="4"/>
    </row>
    <row r="17" spans="1:6" ht="24" customHeight="1" x14ac:dyDescent="0.25">
      <c r="A17" s="8"/>
      <c r="B17" s="7"/>
      <c r="C17" s="7"/>
      <c r="D17" s="4"/>
    </row>
    <row r="18" spans="1:6" ht="24" customHeight="1" x14ac:dyDescent="0.25">
      <c r="A18" s="6"/>
      <c r="B18" s="5"/>
      <c r="C18" s="5"/>
      <c r="D18" s="4"/>
    </row>
    <row r="19" spans="1:6" ht="24" customHeight="1" x14ac:dyDescent="0.25">
      <c r="A19" s="6"/>
      <c r="B19" s="5"/>
      <c r="C19" s="5"/>
      <c r="D19" s="4"/>
    </row>
    <row r="20" spans="1:6" ht="24" customHeight="1" x14ac:dyDescent="0.25">
      <c r="A20" s="6"/>
      <c r="B20" s="5"/>
      <c r="C20" s="5"/>
      <c r="D20" s="4" t="str">
        <f t="array" ref="D20">IF(A20=0,"",INDEX($A$2:$A$19,MATCH(LARGE($B$2:$B$19-(ROW($B$2:$B$19)/10000),ROWS($1:19)),$B$2:$B$19-(ROW($B$2:$B$19)/10000),0)))</f>
        <v/>
      </c>
      <c r="E20" s="3" t="str">
        <f t="array" ref="E20">IF(A20&lt;&gt;"",IF(ROWS($3:21)&lt;=ROWS($B$2:$B$19),LARGE(IF($B$2:$B$19=F20,$A$2:$A$19),COUNTIF(F$2:F20,F20)),""),"")</f>
        <v/>
      </c>
      <c r="F20" s="14" t="str">
        <f>IF(ISERROR(LARGE($B$2:$B$19,ROW(19:19))),"",LARGE($B$2:$B$19,ROW(19:19)))</f>
        <v/>
      </c>
    </row>
    <row r="21" spans="1:6" ht="24" customHeight="1" x14ac:dyDescent="0.25">
      <c r="D21" s="4" t="str">
        <f t="array" ref="D21">IF(A21=0,"",INDEX($A$2:$A$19,MATCH(LARGE($B$2:$B$19-(ROW($B$2:$B$19)/10000),ROWS($1:20)),$B$2:$B$19-(ROW($B$2:$B$19)/10000),0)))</f>
        <v/>
      </c>
      <c r="E21" s="3" t="str">
        <f t="array" ref="E21">IF(A21&lt;&gt;"",IF(ROWS($3:22)&lt;=ROWS($B$2:$B$19),LARGE(IF($B$2:$B$19=F21,$A$2:$A$19),COUNTIF(F$2:F21,F21)),""),"")</f>
        <v/>
      </c>
      <c r="F21" s="14" t="str">
        <f>IF(ISERROR(LARGE($B$2:$B$19,ROW(20:20))),"",LARGE($B$2:$B$19,ROW(20:20)))</f>
        <v/>
      </c>
    </row>
    <row r="22" spans="1:6" ht="24" customHeight="1" x14ac:dyDescent="0.25">
      <c r="D22" s="3" t="str">
        <f t="array" ref="D22">IF(A22="","",IF(ROWS($3:23)&lt;=($B$2:$B$19),LARGE(IF($B$2:$B$19=F22,$A$2:$A$19),COUNTIF(F$2:F22,F22)),""))</f>
        <v/>
      </c>
    </row>
    <row r="23" spans="1:6" ht="24" customHeight="1" x14ac:dyDescent="0.25">
      <c r="D23" s="3" t="str">
        <f t="array" ref="D23">IF(A23="","",IF(ROWS($3:24)&lt;=($B$2:$B$19),LARGE(IF($B$2:$B$19=F23,$A$2:$A$19),COUNTIF(F$2:F23,F23)),""))</f>
        <v/>
      </c>
    </row>
  </sheetData>
  <phoneticPr fontId="1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2013-04-07T13:51:38Z</dcterms:created>
  <dcterms:modified xsi:type="dcterms:W3CDTF">2018-07-26T11:31:25Z</dcterms:modified>
</cp:coreProperties>
</file>