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2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 a="1"/>
  <c r="E7" i="1" s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8" i="1" l="1"/>
  <c r="B5" i="1" l="1"/>
  <c r="B4" i="1"/>
</calcChain>
</file>

<file path=xl/sharedStrings.xml><?xml version="1.0" encoding="utf-8"?>
<sst xmlns="http://schemas.openxmlformats.org/spreadsheetml/2006/main" count="3" uniqueCount="3">
  <si>
    <t>Proche de la limite</t>
  </si>
  <si>
    <t>Montant dépassant</t>
  </si>
  <si>
    <t>Montant à dépenser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</si>
</sst>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 applyFont="1" applyBorder="1"/>
    <xf numFmtId="1" fontId="1" fillId="0" borderId="1" xfId="0" applyNumberFormat="1" applyFont="1" applyBorder="1"/>
    <xf numFmtId="164" fontId="0" fillId="0" borderId="0" xfId="0" applyNumberFormat="1" applyBorder="1"/>
    <xf numFmtId="0" fontId="1" fillId="0" borderId="0" xfId="0" applyFont="1" applyFill="1"/>
    <xf numFmtId="1" fontId="0" fillId="0" borderId="0" xfId="0" applyNumberFormat="1" applyFill="1"/>
    <xf numFmtId="1" fontId="0" fillId="2" borderId="0" xfId="0" applyNumberFormat="1" applyFont="1" applyFill="1" applyBorder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9393"/>
        </patternFill>
      </fill>
    </dxf>
    <dxf>
      <fill>
        <patternFill>
          <bgColor rgb="FFFFFF00"/>
        </patternFill>
      </fill>
    </dxf>
    <dxf>
      <fill>
        <patternFill>
          <bgColor rgb="FFFF9393"/>
        </patternFill>
      </fill>
    </dxf>
    <dxf>
      <fill>
        <patternFill>
          <bgColor rgb="FFFFFF00"/>
        </patternFill>
      </fill>
    </dxf>
    <dxf>
      <fill>
        <patternFill>
          <bgColor rgb="FFFF9393"/>
        </patternFill>
      </fill>
    </dxf>
  </dxfs>
  <tableStyles count="0" defaultTableStyle="TableStyleMedium2" defaultPivotStyle="PivotStyleLight16"/>
  <colors>
    <mruColors>
      <color rgb="FFFFFFCC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G1820/AppData/Roaming/OpenText/OTEdit/lo_hydro_qc_ca-lo/c121816098/Rapport_capacit&#233;_maintenance_&amp;_exploitation_2018-07-25_9h51(pr&#233;liminaire)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"/>
      <sheetName val="Exploitation"/>
      <sheetName val="Maint_Expl"/>
      <sheetName val="Chef projet"/>
      <sheetName val="Portefeuille"/>
      <sheetName val="Donnees07_ND"/>
      <sheetName val="ETC Maintenance"/>
      <sheetName val="ETC Exploitation"/>
      <sheetName val="ETC GC"/>
      <sheetName val="Priorisation Petits Projets"/>
      <sheetName val="Rang unique 2018"/>
      <sheetName val="Data"/>
      <sheetName val="Graphe CENTRE-VILLE"/>
      <sheetName val="CRIP MPLS"/>
      <sheetName val="Graphe MPLS"/>
      <sheetName val="CRT BDV"/>
      <sheetName val="Graphe CRT-BDV"/>
      <sheetName val="CRT Transport"/>
      <sheetName val="Graphe CRT Transport"/>
      <sheetName val="CRT R-M"/>
      <sheetName val="Graphe CRT R-M"/>
      <sheetName val="GC"/>
      <sheetName val="Graphe GC"/>
      <sheetName val="LAURENTIDES"/>
      <sheetName val="Graphe LAURENTIDES"/>
      <sheetName val="PÉRIPHÉRIQUE"/>
      <sheetName val="Graphe PÉRIPHÉRIQUE"/>
      <sheetName val="CENTRE-VILLE"/>
      <sheetName val="CHICOUTIMI"/>
      <sheetName val="Graphe Chicoutimi"/>
      <sheetName val="Baie-James OUEST"/>
      <sheetName val="Graphe BJ OUEST"/>
      <sheetName val="Baie-James EST"/>
      <sheetName val="Graphe BJ EST"/>
      <sheetName val="TROIS-RIVIERES"/>
      <sheetName val="Graphe TROIS-RIVIÈRES"/>
      <sheetName val="RIVE-SUD"/>
      <sheetName val="Graphe RIVE-SUD"/>
      <sheetName val="OUTAOUAIS"/>
      <sheetName val="Graphe OUTAOUAIS"/>
      <sheetName val="BD"/>
      <sheetName val="QUÉBEC"/>
      <sheetName val="Graphe QUÉBEC"/>
      <sheetName val="BAIE-COMEAU"/>
      <sheetName val="Graphe BAIE-COMEAU"/>
      <sheetName val="ROUYN"/>
      <sheetName val="Graphe ROUYN"/>
      <sheetName val="SEPT-ILES"/>
      <sheetName val="Graphe SEPT-ILES"/>
      <sheetName val="RIMOUSKI"/>
      <sheetName val="Graphe RIMOUSK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L6" t="str">
            <v>Somme de Work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58"/>
  <sheetViews>
    <sheetView tabSelected="1" workbookViewId="0">
      <selection activeCell="E7" sqref="E7"/>
    </sheetView>
  </sheetViews>
  <sheetFormatPr baseColWidth="10" defaultRowHeight="12.75" x14ac:dyDescent="0.2"/>
  <sheetData>
    <row r="3" spans="2:5" x14ac:dyDescent="0.2">
      <c r="B3" s="1"/>
    </row>
    <row r="4" spans="2:5" x14ac:dyDescent="0.2">
      <c r="B4" s="6">
        <f>GETPIVOTDATA("Work",'[1]Graphe MPLS'!$L$6,"Annee",2018,"Mois",B7,"Catégorie","Capacité")-GETPIVOTDATA("Work",'[1]Graphe MPLS'!$L$6,"Annee",2018,"Mois",B7,"Catégorie","Indisponibilité")-GETPIVOTDATA("Work",'[1]Graphe MPLS'!$L$6,"Annee",2018,"Mois",B7,"Catégorie","Hors Projet")</f>
        <v>790.22</v>
      </c>
      <c r="C4" t="s">
        <v>2</v>
      </c>
    </row>
    <row r="5" spans="2:5" ht="13.5" thickBot="1" x14ac:dyDescent="0.25">
      <c r="B5" s="2">
        <f>GETPIVOTDATA("Work",'[1]Graphe MPLS'!$L$6,"Annee",2018,"Mois",B7,"Catégorie","Capacité")*1.17-GETPIVOTDATA("Work",'[1]Graphe MPLS'!$L$6,"Annee",2018,"Mois",B7,"Catégorie","Indisponibilité")-GETPIVOTDATA("Work",'[1]Graphe MPLS'!$L$6,"Annee",2018,"Mois",B7,"Catégorie","Hors Projet")</f>
        <v>1282.8799999999999</v>
      </c>
    </row>
    <row r="6" spans="2:5" ht="13.5" thickTop="1" x14ac:dyDescent="0.2">
      <c r="B6" s="3"/>
    </row>
    <row r="7" spans="2:5" x14ac:dyDescent="0.2">
      <c r="B7" s="4">
        <v>8</v>
      </c>
      <c r="E7" s="7">
        <f t="array" ref="E7">SMALL($E$8:$E$58,SUM(($E$8:$E$58&lt;=$B$4)*1))</f>
        <v>757.53000000000009</v>
      </c>
    </row>
    <row r="8" spans="2:5" x14ac:dyDescent="0.2">
      <c r="B8" s="5">
        <v>150.62</v>
      </c>
      <c r="E8" s="8">
        <f>SUM($B$8:B8)</f>
        <v>150.62</v>
      </c>
    </row>
    <row r="9" spans="2:5" x14ac:dyDescent="0.2">
      <c r="B9" s="5">
        <v>116.09</v>
      </c>
      <c r="E9" s="8">
        <f>SUM($B$8:B9)</f>
        <v>266.71000000000004</v>
      </c>
    </row>
    <row r="10" spans="2:5" x14ac:dyDescent="0.2">
      <c r="B10" s="5">
        <v>3.73</v>
      </c>
      <c r="E10" s="8">
        <f>SUM($B$8:B10)</f>
        <v>270.44000000000005</v>
      </c>
    </row>
    <row r="11" spans="2:5" x14ac:dyDescent="0.2">
      <c r="B11" s="5">
        <v>37.22</v>
      </c>
      <c r="E11" s="8">
        <f>SUM($B$8:B11)</f>
        <v>307.66000000000008</v>
      </c>
    </row>
    <row r="12" spans="2:5" x14ac:dyDescent="0.2">
      <c r="B12" s="5">
        <v>42.86</v>
      </c>
      <c r="E12" s="8">
        <f>SUM($B$8:B12)</f>
        <v>350.5200000000001</v>
      </c>
    </row>
    <row r="13" spans="2:5" x14ac:dyDescent="0.2">
      <c r="B13" s="5">
        <v>75.989999999999995</v>
      </c>
      <c r="E13" s="8">
        <f>SUM($B$8:B13)</f>
        <v>426.5100000000001</v>
      </c>
    </row>
    <row r="14" spans="2:5" x14ac:dyDescent="0.2">
      <c r="B14" s="5">
        <v>75.989999999999995</v>
      </c>
      <c r="E14" s="8">
        <f>SUM($B$8:B14)</f>
        <v>502.50000000000011</v>
      </c>
    </row>
    <row r="15" spans="2:5" x14ac:dyDescent="0.2">
      <c r="B15" s="5">
        <v>47.47</v>
      </c>
      <c r="E15" s="8">
        <f>SUM($B$8:B15)</f>
        <v>549.97000000000014</v>
      </c>
    </row>
    <row r="16" spans="2:5" x14ac:dyDescent="0.2">
      <c r="B16" s="5">
        <v>110.4</v>
      </c>
      <c r="E16" s="8">
        <f>SUM($B$8:B16)</f>
        <v>660.37000000000012</v>
      </c>
    </row>
    <row r="17" spans="2:5" x14ac:dyDescent="0.2">
      <c r="B17" s="5">
        <v>19.78</v>
      </c>
      <c r="E17" s="8">
        <f>SUM($B$8:B17)</f>
        <v>680.15000000000009</v>
      </c>
    </row>
    <row r="18" spans="2:5" x14ac:dyDescent="0.2">
      <c r="B18" s="5">
        <v>34.78</v>
      </c>
      <c r="E18" s="8">
        <f>SUM($B$8:B18)</f>
        <v>714.93000000000006</v>
      </c>
    </row>
    <row r="19" spans="2:5" x14ac:dyDescent="0.2">
      <c r="B19" s="5">
        <v>4.8600000000000003</v>
      </c>
      <c r="E19" s="8">
        <f>SUM($B$8:B19)</f>
        <v>719.79000000000008</v>
      </c>
    </row>
    <row r="20" spans="2:5" x14ac:dyDescent="0.2">
      <c r="B20" s="5">
        <v>0</v>
      </c>
      <c r="E20" s="8">
        <f>SUM($B$8:B20)</f>
        <v>719.79000000000008</v>
      </c>
    </row>
    <row r="21" spans="2:5" x14ac:dyDescent="0.2">
      <c r="B21" s="5">
        <v>37.739999999999995</v>
      </c>
      <c r="C21" t="s">
        <v>0</v>
      </c>
      <c r="E21" s="8">
        <f>SUM($B$8:B21)</f>
        <v>757.53000000000009</v>
      </c>
    </row>
    <row r="22" spans="2:5" x14ac:dyDescent="0.2">
      <c r="B22" s="5">
        <v>118.86</v>
      </c>
      <c r="C22" t="s">
        <v>1</v>
      </c>
      <c r="E22" s="8">
        <f>SUM($B$8:B22)</f>
        <v>876.3900000000001</v>
      </c>
    </row>
    <row r="23" spans="2:5" x14ac:dyDescent="0.2">
      <c r="B23" s="5">
        <v>44.23</v>
      </c>
      <c r="E23" s="8">
        <f>SUM($B$8:B23)</f>
        <v>920.62000000000012</v>
      </c>
    </row>
    <row r="24" spans="2:5" x14ac:dyDescent="0.2">
      <c r="B24" s="5">
        <v>23.33</v>
      </c>
      <c r="E24" s="8">
        <f>SUM($B$8:B24)</f>
        <v>943.95000000000016</v>
      </c>
    </row>
    <row r="25" spans="2:5" x14ac:dyDescent="0.2">
      <c r="B25" s="5">
        <v>148.9</v>
      </c>
      <c r="E25" s="8">
        <f>SUM($B$8:B25)</f>
        <v>1092.8500000000001</v>
      </c>
    </row>
    <row r="26" spans="2:5" x14ac:dyDescent="0.2">
      <c r="B26" s="5">
        <v>63</v>
      </c>
      <c r="E26" s="8">
        <f>SUM($B$8:B26)</f>
        <v>1155.8500000000001</v>
      </c>
    </row>
    <row r="27" spans="2:5" x14ac:dyDescent="0.2">
      <c r="B27" s="5">
        <v>0</v>
      </c>
      <c r="E27" s="8">
        <f>SUM($B$8:B27)</f>
        <v>1155.8500000000001</v>
      </c>
    </row>
    <row r="28" spans="2:5" x14ac:dyDescent="0.2">
      <c r="B28" s="5">
        <v>0</v>
      </c>
      <c r="E28" s="8">
        <f>SUM($B$8:B28)</f>
        <v>1155.8500000000001</v>
      </c>
    </row>
    <row r="29" spans="2:5" x14ac:dyDescent="0.2">
      <c r="B29" s="5">
        <v>0</v>
      </c>
      <c r="E29" s="8">
        <f>SUM($B$8:B29)</f>
        <v>1155.8500000000001</v>
      </c>
    </row>
    <row r="30" spans="2:5" x14ac:dyDescent="0.2">
      <c r="B30" s="5">
        <v>0</v>
      </c>
      <c r="E30" s="8">
        <f>SUM($B$8:B30)</f>
        <v>1155.8500000000001</v>
      </c>
    </row>
    <row r="31" spans="2:5" x14ac:dyDescent="0.2">
      <c r="B31" s="5">
        <v>280.83</v>
      </c>
      <c r="E31" s="8">
        <f>SUM($B$8:B31)</f>
        <v>1436.68</v>
      </c>
    </row>
    <row r="32" spans="2:5" x14ac:dyDescent="0.2">
      <c r="B32" s="5">
        <v>6.35</v>
      </c>
      <c r="E32" s="8">
        <f>SUM($B$8:B32)</f>
        <v>1443.03</v>
      </c>
    </row>
    <row r="33" spans="2:5" x14ac:dyDescent="0.2">
      <c r="B33" s="5">
        <v>0</v>
      </c>
      <c r="E33" s="8">
        <f>SUM($B$8:B33)</f>
        <v>1443.03</v>
      </c>
    </row>
    <row r="34" spans="2:5" x14ac:dyDescent="0.2">
      <c r="B34" s="5">
        <v>30.25</v>
      </c>
      <c r="E34" s="8">
        <f>SUM($B$8:B34)</f>
        <v>1473.28</v>
      </c>
    </row>
    <row r="35" spans="2:5" x14ac:dyDescent="0.2">
      <c r="B35" s="5">
        <v>19</v>
      </c>
      <c r="E35" s="8">
        <f>SUM($B$8:B35)</f>
        <v>1492.28</v>
      </c>
    </row>
    <row r="36" spans="2:5" x14ac:dyDescent="0.2">
      <c r="B36" s="5">
        <v>0</v>
      </c>
      <c r="E36" s="8">
        <f>SUM($B$8:B36)</f>
        <v>1492.28</v>
      </c>
    </row>
    <row r="37" spans="2:5" x14ac:dyDescent="0.2">
      <c r="B37" s="5">
        <v>0.38</v>
      </c>
      <c r="E37" s="8">
        <f>SUM($B$8:B37)</f>
        <v>1492.66</v>
      </c>
    </row>
    <row r="38" spans="2:5" x14ac:dyDescent="0.2">
      <c r="B38" s="5">
        <v>12.58</v>
      </c>
      <c r="E38" s="8">
        <f>SUM($B$8:B38)</f>
        <v>1505.24</v>
      </c>
    </row>
    <row r="39" spans="2:5" x14ac:dyDescent="0.2">
      <c r="B39" s="5">
        <v>8.7200000000000006</v>
      </c>
      <c r="E39" s="8">
        <f>SUM($B$8:B39)</f>
        <v>1513.96</v>
      </c>
    </row>
    <row r="40" spans="2:5" x14ac:dyDescent="0.2">
      <c r="B40" s="5">
        <v>0</v>
      </c>
      <c r="E40" s="8">
        <f>SUM($B$8:B40)</f>
        <v>1513.96</v>
      </c>
    </row>
    <row r="41" spans="2:5" x14ac:dyDescent="0.2">
      <c r="B41" s="5">
        <v>38.75</v>
      </c>
      <c r="E41" s="8">
        <f>SUM($B$8:B41)</f>
        <v>1552.71</v>
      </c>
    </row>
    <row r="42" spans="2:5" x14ac:dyDescent="0.2">
      <c r="B42" s="5">
        <v>0</v>
      </c>
      <c r="E42" s="8">
        <f>SUM($B$8:B42)</f>
        <v>1552.71</v>
      </c>
    </row>
    <row r="43" spans="2:5" x14ac:dyDescent="0.2">
      <c r="B43" s="5">
        <v>0</v>
      </c>
      <c r="E43" s="8">
        <f>SUM($B$8:B43)</f>
        <v>1552.71</v>
      </c>
    </row>
    <row r="44" spans="2:5" x14ac:dyDescent="0.2">
      <c r="B44" s="5">
        <v>0</v>
      </c>
      <c r="E44" s="8">
        <f>SUM($B$8:B44)</f>
        <v>1552.71</v>
      </c>
    </row>
    <row r="45" spans="2:5" x14ac:dyDescent="0.2">
      <c r="B45" s="5">
        <v>0</v>
      </c>
      <c r="E45" s="8">
        <f>SUM($B$8:B45)</f>
        <v>1552.71</v>
      </c>
    </row>
    <row r="46" spans="2:5" x14ac:dyDescent="0.2">
      <c r="B46" s="5">
        <v>59.17</v>
      </c>
      <c r="E46" s="8">
        <f>SUM($B$8:B46)</f>
        <v>1611.88</v>
      </c>
    </row>
    <row r="47" spans="2:5" x14ac:dyDescent="0.2">
      <c r="B47" s="5">
        <v>0</v>
      </c>
      <c r="E47" s="8">
        <f>SUM($B$8:B47)</f>
        <v>1611.88</v>
      </c>
    </row>
    <row r="48" spans="2:5" x14ac:dyDescent="0.2">
      <c r="B48" s="5">
        <v>29.55</v>
      </c>
      <c r="E48" s="8">
        <f>SUM($B$8:B48)</f>
        <v>1641.43</v>
      </c>
    </row>
    <row r="49" spans="2:5" x14ac:dyDescent="0.2">
      <c r="B49" s="5">
        <v>56</v>
      </c>
      <c r="E49" s="8">
        <f>SUM($B$8:B49)</f>
        <v>1697.43</v>
      </c>
    </row>
    <row r="50" spans="2:5" x14ac:dyDescent="0.2">
      <c r="B50" s="5">
        <v>39.75</v>
      </c>
      <c r="E50" s="8">
        <f>SUM($B$8:B50)</f>
        <v>1737.18</v>
      </c>
    </row>
    <row r="51" spans="2:5" x14ac:dyDescent="0.2">
      <c r="B51" s="5">
        <v>0</v>
      </c>
      <c r="E51" s="8">
        <f>SUM($B$8:B51)</f>
        <v>1737.18</v>
      </c>
    </row>
    <row r="52" spans="2:5" x14ac:dyDescent="0.2">
      <c r="B52" s="5">
        <v>86.3</v>
      </c>
      <c r="E52" s="8">
        <f>SUM($B$8:B52)</f>
        <v>1823.48</v>
      </c>
    </row>
    <row r="53" spans="2:5" x14ac:dyDescent="0.2">
      <c r="B53" s="5">
        <v>0</v>
      </c>
      <c r="E53" s="8">
        <f>SUM($B$8:B53)</f>
        <v>1823.48</v>
      </c>
    </row>
    <row r="54" spans="2:5" x14ac:dyDescent="0.2">
      <c r="B54" s="5">
        <v>0</v>
      </c>
      <c r="E54" s="8">
        <f>SUM($B$8:B54)</f>
        <v>1823.48</v>
      </c>
    </row>
    <row r="55" spans="2:5" x14ac:dyDescent="0.2">
      <c r="B55" s="5">
        <v>0</v>
      </c>
      <c r="E55" s="8">
        <f>SUM($B$8:B55)</f>
        <v>1823.48</v>
      </c>
    </row>
    <row r="56" spans="2:5" x14ac:dyDescent="0.2">
      <c r="B56" s="5">
        <v>0</v>
      </c>
      <c r="E56" s="8">
        <f>SUM($B$8:B56)</f>
        <v>1823.48</v>
      </c>
    </row>
    <row r="57" spans="2:5" x14ac:dyDescent="0.2">
      <c r="B57" s="5">
        <v>0</v>
      </c>
      <c r="E57" s="8">
        <f>SUM($B$8:B57)</f>
        <v>1823.48</v>
      </c>
    </row>
    <row r="58" spans="2:5" x14ac:dyDescent="0.2">
      <c r="B58" s="5">
        <v>36</v>
      </c>
      <c r="E58" s="8">
        <f>SUM($B$8:B58)</f>
        <v>1859.48</v>
      </c>
    </row>
  </sheetData>
  <conditionalFormatting sqref="B8:B58">
    <cfRule type="expression" dxfId="3" priority="2">
      <formula>SUM($B$8:B8)&gt;B$4</formula>
    </cfRule>
    <cfRule type="expression" dxfId="2" priority="1">
      <formula>$E8=E$7</formula>
    </cfRule>
  </conditionalFormatting>
  <pageMargins left="0.7" right="0.7" top="0.75" bottom="0.75" header="0.3" footer="0.3"/>
  <pageSetup paperSize="9" orientation="portrait" r:id="rId1"/>
  <ignoredErrors>
    <ignoredError sqref="E8:E57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Dorismond, Nersa Woodchy</dc:creator>
  <cp:lastModifiedBy>mb</cp:lastModifiedBy>
  <dcterms:created xsi:type="dcterms:W3CDTF">2018-07-31T18:58:22Z</dcterms:created>
  <dcterms:modified xsi:type="dcterms:W3CDTF">2018-07-31T20:40:20Z</dcterms:modified>
</cp:coreProperties>
</file>