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161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3" i="1" a="1"/>
  <c r="H3" i="1" s="1"/>
  <c r="H2" i="1" a="1"/>
  <c r="H2" i="1" s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2" i="1"/>
</calcChain>
</file>

<file path=xl/sharedStrings.xml><?xml version="1.0" encoding="utf-8"?>
<sst xmlns="http://schemas.openxmlformats.org/spreadsheetml/2006/main" count="360" uniqueCount="67">
  <si>
    <t>REF</t>
  </si>
  <si>
    <t>DESIGNATION</t>
  </si>
  <si>
    <t>FOURNISSEUR</t>
  </si>
  <si>
    <t>Qté</t>
  </si>
  <si>
    <t>PRIX TTC</t>
  </si>
  <si>
    <t>A04</t>
  </si>
  <si>
    <t>AC02</t>
  </si>
  <si>
    <t>AxeAssTendeurLame</t>
  </si>
  <si>
    <t>AxeInoxCranté02</t>
  </si>
  <si>
    <t>BVTA</t>
  </si>
  <si>
    <t>BrideVerinTimoA</t>
  </si>
  <si>
    <t>BVTB</t>
  </si>
  <si>
    <t>BrideVerinTimoB</t>
  </si>
  <si>
    <t>CH04B</t>
  </si>
  <si>
    <t>PlatineAssemblageCentralePoutre</t>
  </si>
  <si>
    <t>CH05</t>
  </si>
  <si>
    <t>SabotSupPoteau</t>
  </si>
  <si>
    <t>CH06</t>
  </si>
  <si>
    <t>SabotInfPoteau</t>
  </si>
  <si>
    <t>CH07</t>
  </si>
  <si>
    <t>BrideSerrageSabot</t>
  </si>
  <si>
    <t>CH09A</t>
  </si>
  <si>
    <t xml:space="preserve">BrideEquerreT </t>
  </si>
  <si>
    <t>CH09B</t>
  </si>
  <si>
    <t>BrideEquerreT</t>
  </si>
  <si>
    <t>PJ01</t>
  </si>
  <si>
    <t>PlatineJonctionPoutreCheneau</t>
  </si>
  <si>
    <t>PlatineJonctionPoutreHaut</t>
  </si>
  <si>
    <t>PJ02</t>
  </si>
  <si>
    <t>PJ03A</t>
  </si>
  <si>
    <t>PlatineAssJonctionPoutreCheneau45degSansEP</t>
  </si>
  <si>
    <t>PJ03B</t>
  </si>
  <si>
    <t>PlatineAssJonctionPoutreCheneau45degAvecEP</t>
  </si>
  <si>
    <t>PJ04</t>
  </si>
  <si>
    <t>PlatineTendeurLame</t>
  </si>
  <si>
    <t>PSV01</t>
  </si>
  <si>
    <t>PT02</t>
  </si>
  <si>
    <t>PatinTimoAcétal</t>
  </si>
  <si>
    <t>TolePlieeAluSupportElec</t>
  </si>
  <si>
    <t>ToleElec</t>
  </si>
  <si>
    <t xml:space="preserve">TTimo02 </t>
  </si>
  <si>
    <t>TransmissionTimotion 02</t>
  </si>
  <si>
    <t>BD TECHNOLOGIES</t>
  </si>
  <si>
    <t>MATIERE</t>
  </si>
  <si>
    <t>INOX 304L</t>
  </si>
  <si>
    <t>ALU 6060 BRUT</t>
  </si>
  <si>
    <t>ACIER ZINGUE BLANC</t>
  </si>
  <si>
    <t>POLYACETAL BLANC</t>
  </si>
  <si>
    <t>CHAMPION</t>
  </si>
  <si>
    <t>PlatineSystemeVerin01 AVEC écrou</t>
  </si>
  <si>
    <t>PlatineSystemeVerin01 SANS écrou</t>
  </si>
  <si>
    <t>EquerreSlimDesignArriere01</t>
  </si>
  <si>
    <t>ESDA01</t>
  </si>
  <si>
    <t>EquerreSlimDesignCheneau01</t>
  </si>
  <si>
    <t>ESDC01</t>
  </si>
  <si>
    <t>EquerreSlimDesignGoulotte01</t>
  </si>
  <si>
    <t>ESDG01</t>
  </si>
  <si>
    <t>GL OXY</t>
  </si>
  <si>
    <t>EmboutTractionTreuilSlimDesign01</t>
  </si>
  <si>
    <t>ETTSD01</t>
  </si>
  <si>
    <t>Vis M8x14x125</t>
  </si>
  <si>
    <t>Vis Conique M8x14</t>
  </si>
  <si>
    <t>PATUREL</t>
  </si>
  <si>
    <t>SEPTEM</t>
  </si>
  <si>
    <t>TOPINOX</t>
  </si>
  <si>
    <t>P.U.</t>
  </si>
  <si>
    <t>Le -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</si>
</sst>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0.00000"/>
  </numFmts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0" fontId="3" fillId="3" borderId="4" xfId="0" applyFont="1" applyFill="1" applyBorder="1"/>
    <xf numFmtId="0" fontId="3" fillId="3" borderId="5" xfId="0" applyFont="1" applyFill="1" applyBorder="1"/>
    <xf numFmtId="0" fontId="3" fillId="3" borderId="5" xfId="0" applyFont="1" applyFill="1" applyBorder="1" applyAlignment="1">
      <alignment horizontal="center" vertical="center"/>
    </xf>
    <xf numFmtId="164" fontId="3" fillId="3" borderId="5" xfId="0" applyNumberFormat="1" applyFont="1" applyFill="1" applyBorder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/>
    <xf numFmtId="0" fontId="3" fillId="0" borderId="5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5" fontId="2" fillId="2" borderId="6" xfId="0" applyNumberFormat="1" applyFont="1" applyFill="1" applyBorder="1" applyAlignment="1">
      <alignment horizontal="center" vertical="center"/>
    </xf>
    <xf numFmtId="165" fontId="3" fillId="3" borderId="6" xfId="0" applyNumberFormat="1" applyFont="1" applyFill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6"/>
  <sheetViews>
    <sheetView tabSelected="1" zoomScale="85" zoomScaleNormal="85" workbookViewId="0">
      <selection activeCell="H3" sqref="H3"/>
    </sheetView>
  </sheetViews>
  <sheetFormatPr baseColWidth="10" defaultRowHeight="21" x14ac:dyDescent="0.35"/>
  <cols>
    <col min="1" max="1" width="25.7109375" style="2" customWidth="1"/>
    <col min="2" max="2" width="44.140625" style="2" bestFit="1" customWidth="1"/>
    <col min="3" max="3" width="19.5703125" style="2" bestFit="1" customWidth="1"/>
    <col min="4" max="4" width="10.42578125" style="2" bestFit="1" customWidth="1"/>
    <col min="5" max="5" width="25.7109375" style="2" customWidth="1"/>
    <col min="6" max="6" width="18.5703125" style="2" bestFit="1" customWidth="1"/>
    <col min="7" max="7" width="27" style="24" customWidth="1"/>
    <col min="8" max="8" width="11.42578125" style="21"/>
    <col min="9" max="9" width="18.42578125" style="2" customWidth="1"/>
    <col min="10" max="16384" width="11.42578125" style="2"/>
  </cols>
  <sheetData>
    <row r="1" spans="1:8" s="1" customFormat="1" ht="31.5" customHeight="1" x14ac:dyDescent="0.25">
      <c r="A1" s="9" t="s">
        <v>0</v>
      </c>
      <c r="B1" s="10" t="s">
        <v>1</v>
      </c>
      <c r="C1" s="10" t="s">
        <v>43</v>
      </c>
      <c r="D1" s="10" t="s">
        <v>3</v>
      </c>
      <c r="E1" s="10" t="s">
        <v>2</v>
      </c>
      <c r="F1" s="11" t="s">
        <v>4</v>
      </c>
      <c r="G1" s="20" t="s">
        <v>65</v>
      </c>
      <c r="H1" s="21" t="s">
        <v>66</v>
      </c>
    </row>
    <row r="2" spans="1:8" x14ac:dyDescent="0.35">
      <c r="A2" s="12" t="s">
        <v>5</v>
      </c>
      <c r="B2" s="13" t="s">
        <v>7</v>
      </c>
      <c r="C2" s="13" t="s">
        <v>44</v>
      </c>
      <c r="D2" s="14">
        <v>50</v>
      </c>
      <c r="E2" s="14" t="s">
        <v>48</v>
      </c>
      <c r="F2" s="15">
        <v>11.91</v>
      </c>
      <c r="G2" s="21">
        <f>F2/D2</f>
        <v>0.2382</v>
      </c>
      <c r="H2" s="21">
        <f t="array" ref="H2">MIN(IF((A:A=Feuil1!$A2),G:G))</f>
        <v>9.4600000000000004E-2</v>
      </c>
    </row>
    <row r="3" spans="1:8" x14ac:dyDescent="0.35">
      <c r="A3" s="16" t="s">
        <v>5</v>
      </c>
      <c r="B3" s="17" t="s">
        <v>7</v>
      </c>
      <c r="C3" s="17" t="s">
        <v>44</v>
      </c>
      <c r="D3" s="18">
        <v>50</v>
      </c>
      <c r="E3" s="18" t="s">
        <v>42</v>
      </c>
      <c r="F3" s="19">
        <v>17.600000000000001</v>
      </c>
      <c r="G3" s="21">
        <f t="shared" ref="G3:G66" si="0">F3/D3</f>
        <v>0.35200000000000004</v>
      </c>
      <c r="H3" s="21" t="str">
        <f t="array" ref="H3">IF(A3&lt;&gt;A2,MIN(IF((A:A=Feuil1!$A3),G:G)),"")</f>
        <v/>
      </c>
    </row>
    <row r="4" spans="1:8" x14ac:dyDescent="0.35">
      <c r="A4" s="12" t="s">
        <v>5</v>
      </c>
      <c r="B4" s="13" t="s">
        <v>7</v>
      </c>
      <c r="C4" s="13" t="s">
        <v>44</v>
      </c>
      <c r="D4" s="14">
        <v>100</v>
      </c>
      <c r="E4" s="14" t="s">
        <v>48</v>
      </c>
      <c r="F4" s="15">
        <v>9.4600000000000009</v>
      </c>
      <c r="G4" s="21">
        <f t="shared" si="0"/>
        <v>9.4600000000000004E-2</v>
      </c>
      <c r="H4" s="21" t="str">
        <f t="array" ref="H4">IF(A4&lt;&gt;A3,MIN(IF((A:A=Feuil1!$A4),G:G)),"")</f>
        <v/>
      </c>
    </row>
    <row r="5" spans="1:8" x14ac:dyDescent="0.35">
      <c r="A5" s="16" t="s">
        <v>5</v>
      </c>
      <c r="B5" s="17" t="s">
        <v>7</v>
      </c>
      <c r="C5" s="17" t="s">
        <v>44</v>
      </c>
      <c r="D5" s="18">
        <v>100</v>
      </c>
      <c r="E5" s="18" t="s">
        <v>42</v>
      </c>
      <c r="F5" s="19">
        <v>15.27</v>
      </c>
      <c r="G5" s="21">
        <f t="shared" si="0"/>
        <v>0.1527</v>
      </c>
      <c r="H5" s="21" t="str">
        <f t="array" ref="H5">IF(A5&lt;&gt;A4,MIN(IF((A:A=Feuil1!$A5),G:G)),"")</f>
        <v/>
      </c>
    </row>
    <row r="6" spans="1:8" x14ac:dyDescent="0.35">
      <c r="A6" s="12" t="s">
        <v>6</v>
      </c>
      <c r="B6" s="13" t="s">
        <v>8</v>
      </c>
      <c r="C6" s="13" t="s">
        <v>44</v>
      </c>
      <c r="D6" s="14">
        <v>3000</v>
      </c>
      <c r="E6" s="14" t="s">
        <v>63</v>
      </c>
      <c r="F6" s="15">
        <v>0.75</v>
      </c>
      <c r="G6" s="21">
        <f t="shared" si="0"/>
        <v>2.5000000000000001E-4</v>
      </c>
      <c r="H6" s="21">
        <f t="array" ref="H6">IF(A6&lt;&gt;A5,MIN(IF((A:A=Feuil1!$A6),G:G)),"")</f>
        <v>1.76E-4</v>
      </c>
    </row>
    <row r="7" spans="1:8" x14ac:dyDescent="0.35">
      <c r="A7" s="16" t="s">
        <v>6</v>
      </c>
      <c r="B7" s="17" t="s">
        <v>8</v>
      </c>
      <c r="C7" s="17" t="s">
        <v>44</v>
      </c>
      <c r="D7" s="18">
        <v>3000</v>
      </c>
      <c r="E7" s="18" t="s">
        <v>42</v>
      </c>
      <c r="F7" s="19">
        <v>0.9</v>
      </c>
      <c r="G7" s="21">
        <f t="shared" si="0"/>
        <v>3.0000000000000003E-4</v>
      </c>
      <c r="H7" s="21" t="str">
        <f t="array" ref="H7">IF(A7&lt;&gt;A6,MIN(IF((A:A=Feuil1!$A7),G:G)),"")</f>
        <v/>
      </c>
    </row>
    <row r="8" spans="1:8" x14ac:dyDescent="0.35">
      <c r="A8" s="12" t="s">
        <v>6</v>
      </c>
      <c r="B8" s="13" t="s">
        <v>8</v>
      </c>
      <c r="C8" s="13" t="s">
        <v>44</v>
      </c>
      <c r="D8" s="14">
        <v>5000</v>
      </c>
      <c r="E8" s="14" t="s">
        <v>42</v>
      </c>
      <c r="F8" s="15">
        <v>0.88</v>
      </c>
      <c r="G8" s="21">
        <f t="shared" si="0"/>
        <v>1.76E-4</v>
      </c>
      <c r="H8" s="21" t="str">
        <f t="array" ref="H8">IF(A8&lt;&gt;A7,MIN(IF((A:A=Feuil1!$A8),G:G)),"")</f>
        <v/>
      </c>
    </row>
    <row r="9" spans="1:8" x14ac:dyDescent="0.35">
      <c r="A9" s="16" t="s">
        <v>9</v>
      </c>
      <c r="B9" s="17" t="s">
        <v>10</v>
      </c>
      <c r="C9" s="17" t="s">
        <v>45</v>
      </c>
      <c r="D9" s="18">
        <v>50</v>
      </c>
      <c r="E9" s="18" t="s">
        <v>42</v>
      </c>
      <c r="F9" s="19">
        <v>2.6</v>
      </c>
      <c r="G9" s="21">
        <f t="shared" si="0"/>
        <v>5.2000000000000005E-2</v>
      </c>
      <c r="H9" s="21">
        <f t="array" ref="H9">IF(A9&lt;&gt;A8,MIN(IF((A:A=Feuil1!$A9),G:G)),"")</f>
        <v>1.0249999999999999E-2</v>
      </c>
    </row>
    <row r="10" spans="1:8" x14ac:dyDescent="0.35">
      <c r="A10" s="12" t="s">
        <v>9</v>
      </c>
      <c r="B10" s="13" t="s">
        <v>10</v>
      </c>
      <c r="C10" s="13" t="s">
        <v>45</v>
      </c>
      <c r="D10" s="14">
        <v>50</v>
      </c>
      <c r="E10" s="14" t="s">
        <v>57</v>
      </c>
      <c r="F10" s="15">
        <v>3.35</v>
      </c>
      <c r="G10" s="21">
        <f t="shared" si="0"/>
        <v>6.7000000000000004E-2</v>
      </c>
      <c r="H10" s="21" t="str">
        <f t="array" ref="H10">IF(A10&lt;&gt;A9,MIN(IF((A:A=Feuil1!$A10),G:G)),"")</f>
        <v/>
      </c>
    </row>
    <row r="11" spans="1:8" x14ac:dyDescent="0.35">
      <c r="A11" s="16" t="s">
        <v>9</v>
      </c>
      <c r="B11" s="17" t="s">
        <v>10</v>
      </c>
      <c r="C11" s="17" t="s">
        <v>45</v>
      </c>
      <c r="D11" s="18">
        <v>50</v>
      </c>
      <c r="E11" s="18" t="s">
        <v>48</v>
      </c>
      <c r="F11" s="19">
        <v>5.45</v>
      </c>
      <c r="G11" s="21">
        <f t="shared" si="0"/>
        <v>0.109</v>
      </c>
      <c r="H11" s="21" t="str">
        <f t="array" ref="H11">IF(A11&lt;&gt;A10,MIN(IF((A:A=Feuil1!$A11),G:G)),"")</f>
        <v/>
      </c>
    </row>
    <row r="12" spans="1:8" x14ac:dyDescent="0.35">
      <c r="A12" s="12" t="s">
        <v>9</v>
      </c>
      <c r="B12" s="13" t="s">
        <v>10</v>
      </c>
      <c r="C12" s="13" t="s">
        <v>45</v>
      </c>
      <c r="D12" s="14">
        <v>100</v>
      </c>
      <c r="E12" s="14" t="s">
        <v>42</v>
      </c>
      <c r="F12" s="15">
        <v>1.7</v>
      </c>
      <c r="G12" s="21">
        <f t="shared" si="0"/>
        <v>1.7000000000000001E-2</v>
      </c>
      <c r="H12" s="21" t="str">
        <f t="array" ref="H12">IF(A12&lt;&gt;A11,MIN(IF((A:A=Feuil1!$A12),G:G)),"")</f>
        <v/>
      </c>
    </row>
    <row r="13" spans="1:8" x14ac:dyDescent="0.35">
      <c r="A13" s="16" t="s">
        <v>9</v>
      </c>
      <c r="B13" s="17" t="s">
        <v>10</v>
      </c>
      <c r="C13" s="17" t="s">
        <v>45</v>
      </c>
      <c r="D13" s="18">
        <v>100</v>
      </c>
      <c r="E13" s="18" t="s">
        <v>57</v>
      </c>
      <c r="F13" s="19">
        <v>2.66</v>
      </c>
      <c r="G13" s="21">
        <f t="shared" si="0"/>
        <v>2.6600000000000002E-2</v>
      </c>
      <c r="H13" s="21" t="str">
        <f t="array" ref="H13">IF(A13&lt;&gt;A12,MIN(IF((A:A=Feuil1!$A13),G:G)),"")</f>
        <v/>
      </c>
    </row>
    <row r="14" spans="1:8" x14ac:dyDescent="0.35">
      <c r="A14" s="12" t="s">
        <v>9</v>
      </c>
      <c r="B14" s="13" t="s">
        <v>10</v>
      </c>
      <c r="C14" s="13" t="s">
        <v>45</v>
      </c>
      <c r="D14" s="14">
        <v>100</v>
      </c>
      <c r="E14" s="14" t="s">
        <v>48</v>
      </c>
      <c r="F14" s="15">
        <v>4.5999999999999996</v>
      </c>
      <c r="G14" s="21">
        <f t="shared" si="0"/>
        <v>4.5999999999999999E-2</v>
      </c>
      <c r="H14" s="21" t="str">
        <f t="array" ref="H14">IF(A14&lt;&gt;A13,MIN(IF((A:A=Feuil1!$A14),G:G)),"")</f>
        <v/>
      </c>
    </row>
    <row r="15" spans="1:8" x14ac:dyDescent="0.35">
      <c r="A15" s="16" t="s">
        <v>9</v>
      </c>
      <c r="B15" s="17" t="s">
        <v>10</v>
      </c>
      <c r="C15" s="17" t="s">
        <v>45</v>
      </c>
      <c r="D15" s="18">
        <v>200</v>
      </c>
      <c r="E15" s="18" t="s">
        <v>57</v>
      </c>
      <c r="F15" s="19">
        <v>2.0499999999999998</v>
      </c>
      <c r="G15" s="21">
        <f t="shared" si="0"/>
        <v>1.0249999999999999E-2</v>
      </c>
      <c r="H15" s="21" t="str">
        <f t="array" ref="H15">IF(A15&lt;&gt;A14,MIN(IF((A:A=Feuil1!$A15),G:G)),"")</f>
        <v/>
      </c>
    </row>
    <row r="16" spans="1:8" x14ac:dyDescent="0.35">
      <c r="A16" s="12" t="s">
        <v>9</v>
      </c>
      <c r="B16" s="13" t="s">
        <v>10</v>
      </c>
      <c r="C16" s="13" t="s">
        <v>45</v>
      </c>
      <c r="D16" s="14">
        <v>200</v>
      </c>
      <c r="E16" s="14" t="s">
        <v>48</v>
      </c>
      <c r="F16" s="15">
        <v>4.3</v>
      </c>
      <c r="G16" s="21">
        <f t="shared" si="0"/>
        <v>2.1499999999999998E-2</v>
      </c>
      <c r="H16" s="21" t="str">
        <f t="array" ref="H16">IF(A16&lt;&gt;A15,MIN(IF((A:A=Feuil1!$A16),G:G)),"")</f>
        <v/>
      </c>
    </row>
    <row r="17" spans="1:8" x14ac:dyDescent="0.35">
      <c r="A17" s="16" t="s">
        <v>11</v>
      </c>
      <c r="B17" s="17" t="s">
        <v>12</v>
      </c>
      <c r="C17" s="17" t="s">
        <v>45</v>
      </c>
      <c r="D17" s="18">
        <v>50</v>
      </c>
      <c r="E17" s="18" t="s">
        <v>42</v>
      </c>
      <c r="F17" s="19">
        <v>2.65</v>
      </c>
      <c r="G17" s="21">
        <f t="shared" si="0"/>
        <v>5.2999999999999999E-2</v>
      </c>
      <c r="H17" s="21">
        <f t="array" ref="H17">IF(A17&lt;&gt;A16,MIN(IF((A:A=Feuil1!$A17),G:G)),"")</f>
        <v>1.09E-2</v>
      </c>
    </row>
    <row r="18" spans="1:8" x14ac:dyDescent="0.35">
      <c r="A18" s="12" t="s">
        <v>11</v>
      </c>
      <c r="B18" s="13" t="s">
        <v>12</v>
      </c>
      <c r="C18" s="13" t="s">
        <v>45</v>
      </c>
      <c r="D18" s="14">
        <v>50</v>
      </c>
      <c r="E18" s="14" t="s">
        <v>57</v>
      </c>
      <c r="F18" s="15">
        <v>3.56</v>
      </c>
      <c r="G18" s="21">
        <f t="shared" si="0"/>
        <v>7.1199999999999999E-2</v>
      </c>
      <c r="H18" s="21" t="str">
        <f t="array" ref="H18">IF(A18&lt;&gt;A17,MIN(IF((A:A=Feuil1!$A18),G:G)),"")</f>
        <v/>
      </c>
    </row>
    <row r="19" spans="1:8" x14ac:dyDescent="0.35">
      <c r="A19" s="16" t="s">
        <v>11</v>
      </c>
      <c r="B19" s="17" t="s">
        <v>12</v>
      </c>
      <c r="C19" s="17" t="s">
        <v>45</v>
      </c>
      <c r="D19" s="18">
        <v>50</v>
      </c>
      <c r="E19" s="18" t="s">
        <v>48</v>
      </c>
      <c r="F19" s="19">
        <v>6.25</v>
      </c>
      <c r="G19" s="21">
        <f t="shared" si="0"/>
        <v>0.125</v>
      </c>
      <c r="H19" s="21" t="str">
        <f t="array" ref="H19">IF(A19&lt;&gt;A18,MIN(IF((A:A=Feuil1!$A19),G:G)),"")</f>
        <v/>
      </c>
    </row>
    <row r="20" spans="1:8" x14ac:dyDescent="0.35">
      <c r="A20" s="12" t="s">
        <v>11</v>
      </c>
      <c r="B20" s="13" t="s">
        <v>12</v>
      </c>
      <c r="C20" s="13" t="s">
        <v>45</v>
      </c>
      <c r="D20" s="14">
        <v>100</v>
      </c>
      <c r="E20" s="14" t="s">
        <v>42</v>
      </c>
      <c r="F20" s="15">
        <v>1.76</v>
      </c>
      <c r="G20" s="21">
        <f t="shared" si="0"/>
        <v>1.7600000000000001E-2</v>
      </c>
      <c r="H20" s="21" t="str">
        <f t="array" ref="H20">IF(A20&lt;&gt;A19,MIN(IF((A:A=Feuil1!$A20),G:G)),"")</f>
        <v/>
      </c>
    </row>
    <row r="21" spans="1:8" x14ac:dyDescent="0.35">
      <c r="A21" s="16" t="s">
        <v>11</v>
      </c>
      <c r="B21" s="17" t="s">
        <v>12</v>
      </c>
      <c r="C21" s="17" t="s">
        <v>45</v>
      </c>
      <c r="D21" s="18">
        <v>100</v>
      </c>
      <c r="E21" s="18" t="s">
        <v>57</v>
      </c>
      <c r="F21" s="19">
        <v>2.82</v>
      </c>
      <c r="G21" s="21">
        <f t="shared" si="0"/>
        <v>2.8199999999999999E-2</v>
      </c>
      <c r="H21" s="21" t="str">
        <f t="array" ref="H21">IF(A21&lt;&gt;A20,MIN(IF((A:A=Feuil1!$A21),G:G)),"")</f>
        <v/>
      </c>
    </row>
    <row r="22" spans="1:8" x14ac:dyDescent="0.35">
      <c r="A22" s="12" t="s">
        <v>11</v>
      </c>
      <c r="B22" s="13" t="s">
        <v>12</v>
      </c>
      <c r="C22" s="13" t="s">
        <v>45</v>
      </c>
      <c r="D22" s="14">
        <v>100</v>
      </c>
      <c r="E22" s="14" t="s">
        <v>48</v>
      </c>
      <c r="F22" s="15">
        <v>5.4</v>
      </c>
      <c r="G22" s="21">
        <f t="shared" si="0"/>
        <v>5.4000000000000006E-2</v>
      </c>
      <c r="H22" s="21" t="str">
        <f t="array" ref="H22">IF(A22&lt;&gt;A21,MIN(IF((A:A=Feuil1!$A22),G:G)),"")</f>
        <v/>
      </c>
    </row>
    <row r="23" spans="1:8" x14ac:dyDescent="0.35">
      <c r="A23" s="16" t="s">
        <v>11</v>
      </c>
      <c r="B23" s="17" t="s">
        <v>12</v>
      </c>
      <c r="C23" s="17" t="s">
        <v>45</v>
      </c>
      <c r="D23" s="18">
        <v>200</v>
      </c>
      <c r="E23" s="18" t="s">
        <v>57</v>
      </c>
      <c r="F23" s="19">
        <v>2.1800000000000002</v>
      </c>
      <c r="G23" s="21">
        <f t="shared" si="0"/>
        <v>1.09E-2</v>
      </c>
      <c r="H23" s="21" t="str">
        <f t="array" ref="H23">IF(A23&lt;&gt;A22,MIN(IF((A:A=Feuil1!$A23),G:G)),"")</f>
        <v/>
      </c>
    </row>
    <row r="24" spans="1:8" x14ac:dyDescent="0.35">
      <c r="A24" s="12" t="s">
        <v>11</v>
      </c>
      <c r="B24" s="13" t="s">
        <v>12</v>
      </c>
      <c r="C24" s="13" t="s">
        <v>45</v>
      </c>
      <c r="D24" s="14">
        <v>200</v>
      </c>
      <c r="E24" s="14" t="s">
        <v>48</v>
      </c>
      <c r="F24" s="15">
        <v>5.0999999999999996</v>
      </c>
      <c r="G24" s="21">
        <f t="shared" si="0"/>
        <v>2.5499999999999998E-2</v>
      </c>
      <c r="H24" s="21" t="str">
        <f t="array" ref="H24">IF(A24&lt;&gt;A23,MIN(IF((A:A=Feuil1!$A24),G:G)),"")</f>
        <v/>
      </c>
    </row>
    <row r="25" spans="1:8" x14ac:dyDescent="0.35">
      <c r="A25" s="16" t="s">
        <v>13</v>
      </c>
      <c r="B25" s="17" t="s">
        <v>14</v>
      </c>
      <c r="C25" s="17" t="s">
        <v>46</v>
      </c>
      <c r="D25" s="18">
        <v>50</v>
      </c>
      <c r="E25" s="18" t="s">
        <v>48</v>
      </c>
      <c r="F25" s="19">
        <v>13</v>
      </c>
      <c r="G25" s="21">
        <f t="shared" si="0"/>
        <v>0.26</v>
      </c>
      <c r="H25" s="21">
        <f t="array" ref="H25">IF(A25&lt;&gt;A24,MIN(IF((A:A=Feuil1!$A25),G:G)),"")</f>
        <v>0.161</v>
      </c>
    </row>
    <row r="26" spans="1:8" x14ac:dyDescent="0.35">
      <c r="A26" s="12" t="s">
        <v>13</v>
      </c>
      <c r="B26" s="13" t="s">
        <v>14</v>
      </c>
      <c r="C26" s="13" t="s">
        <v>46</v>
      </c>
      <c r="D26" s="14">
        <v>50</v>
      </c>
      <c r="E26" s="14" t="s">
        <v>42</v>
      </c>
      <c r="F26" s="15">
        <v>18.7</v>
      </c>
      <c r="G26" s="21">
        <f t="shared" si="0"/>
        <v>0.374</v>
      </c>
      <c r="H26" s="21" t="str">
        <f t="array" ref="H26">IF(A26&lt;&gt;A25,MIN(IF((A:A=Feuil1!$A26),G:G)),"")</f>
        <v/>
      </c>
    </row>
    <row r="27" spans="1:8" x14ac:dyDescent="0.35">
      <c r="A27" s="16" t="s">
        <v>13</v>
      </c>
      <c r="B27" s="17" t="s">
        <v>14</v>
      </c>
      <c r="C27" s="17" t="s">
        <v>46</v>
      </c>
      <c r="D27" s="18">
        <v>100</v>
      </c>
      <c r="E27" s="18" t="s">
        <v>42</v>
      </c>
      <c r="F27" s="19">
        <v>16.100000000000001</v>
      </c>
      <c r="G27" s="21">
        <f t="shared" si="0"/>
        <v>0.161</v>
      </c>
      <c r="H27" s="21" t="str">
        <f t="array" ref="H27">IF(A27&lt;&gt;A26,MIN(IF((A:A=Feuil1!$A27),G:G)),"")</f>
        <v/>
      </c>
    </row>
    <row r="28" spans="1:8" x14ac:dyDescent="0.35">
      <c r="A28" s="12" t="s">
        <v>15</v>
      </c>
      <c r="B28" s="13" t="s">
        <v>16</v>
      </c>
      <c r="C28" s="13" t="s">
        <v>46</v>
      </c>
      <c r="D28" s="14">
        <v>50</v>
      </c>
      <c r="E28" s="14" t="s">
        <v>48</v>
      </c>
      <c r="F28" s="15">
        <v>33.049999999999997</v>
      </c>
      <c r="G28" s="21">
        <f t="shared" si="0"/>
        <v>0.66099999999999992</v>
      </c>
      <c r="H28" s="21">
        <f t="array" ref="H28">IF(A28&lt;&gt;A27,MIN(IF((A:A=Feuil1!$A28),G:G)),"")</f>
        <v>0.66099999999999992</v>
      </c>
    </row>
    <row r="29" spans="1:8" x14ac:dyDescent="0.35">
      <c r="A29" s="16" t="s">
        <v>17</v>
      </c>
      <c r="B29" s="17" t="s">
        <v>18</v>
      </c>
      <c r="C29" s="17" t="s">
        <v>44</v>
      </c>
      <c r="D29" s="18">
        <v>20</v>
      </c>
      <c r="E29" s="18" t="s">
        <v>48</v>
      </c>
      <c r="F29" s="19">
        <v>27.65</v>
      </c>
      <c r="G29" s="21">
        <f t="shared" si="0"/>
        <v>1.3824999999999998</v>
      </c>
      <c r="H29" s="21">
        <f t="array" ref="H29">IF(A29&lt;&gt;A28,MIN(IF((A:A=Feuil1!$A29),G:G)),"")</f>
        <v>0.10249999999999999</v>
      </c>
    </row>
    <row r="30" spans="1:8" x14ac:dyDescent="0.35">
      <c r="A30" s="12" t="s">
        <v>17</v>
      </c>
      <c r="B30" s="13" t="s">
        <v>18</v>
      </c>
      <c r="C30" s="13" t="s">
        <v>46</v>
      </c>
      <c r="D30" s="14">
        <v>100</v>
      </c>
      <c r="E30" s="14" t="s">
        <v>48</v>
      </c>
      <c r="F30" s="15">
        <v>10.25</v>
      </c>
      <c r="G30" s="21">
        <f t="shared" si="0"/>
        <v>0.10249999999999999</v>
      </c>
      <c r="H30" s="21" t="str">
        <f t="array" ref="H30">IF(A30&lt;&gt;A29,MIN(IF((A:A=Feuil1!$A30),G:G)),"")</f>
        <v/>
      </c>
    </row>
    <row r="31" spans="1:8" x14ac:dyDescent="0.35">
      <c r="A31" s="16" t="s">
        <v>19</v>
      </c>
      <c r="B31" s="17" t="s">
        <v>20</v>
      </c>
      <c r="C31" s="17" t="s">
        <v>44</v>
      </c>
      <c r="D31" s="18">
        <v>40</v>
      </c>
      <c r="E31" s="18" t="s">
        <v>48</v>
      </c>
      <c r="F31" s="19">
        <v>1.25</v>
      </c>
      <c r="G31" s="21">
        <f t="shared" si="0"/>
        <v>3.125E-2</v>
      </c>
      <c r="H31" s="21">
        <f t="array" ref="H31">IF(A31&lt;&gt;A30,MIN(IF((A:A=Feuil1!$A31),G:G)),"")</f>
        <v>3.8500000000000001E-3</v>
      </c>
    </row>
    <row r="32" spans="1:8" x14ac:dyDescent="0.35">
      <c r="A32" s="12" t="s">
        <v>19</v>
      </c>
      <c r="B32" s="13" t="s">
        <v>20</v>
      </c>
      <c r="C32" s="13" t="s">
        <v>46</v>
      </c>
      <c r="D32" s="14">
        <v>200</v>
      </c>
      <c r="E32" s="14" t="s">
        <v>48</v>
      </c>
      <c r="F32" s="15">
        <v>2.7</v>
      </c>
      <c r="G32" s="21">
        <f t="shared" si="0"/>
        <v>1.3500000000000002E-2</v>
      </c>
      <c r="H32" s="21" t="str">
        <f t="array" ref="H32">IF(A32&lt;&gt;A31,MIN(IF((A:A=Feuil1!$A32),G:G)),"")</f>
        <v/>
      </c>
    </row>
    <row r="33" spans="1:8" x14ac:dyDescent="0.35">
      <c r="A33" s="16" t="s">
        <v>19</v>
      </c>
      <c r="B33" s="17" t="s">
        <v>20</v>
      </c>
      <c r="C33" s="17" t="s">
        <v>46</v>
      </c>
      <c r="D33" s="18">
        <v>400</v>
      </c>
      <c r="E33" s="18" t="s">
        <v>48</v>
      </c>
      <c r="F33" s="19">
        <v>1.54</v>
      </c>
      <c r="G33" s="21">
        <f t="shared" si="0"/>
        <v>3.8500000000000001E-3</v>
      </c>
      <c r="H33" s="21" t="str">
        <f t="array" ref="H33">IF(A33&lt;&gt;A32,MIN(IF((A:A=Feuil1!$A33),G:G)),"")</f>
        <v/>
      </c>
    </row>
    <row r="34" spans="1:8" x14ac:dyDescent="0.35">
      <c r="A34" s="12" t="s">
        <v>19</v>
      </c>
      <c r="B34" s="13" t="s">
        <v>20</v>
      </c>
      <c r="C34" s="13" t="s">
        <v>44</v>
      </c>
      <c r="D34" s="14">
        <v>400</v>
      </c>
      <c r="E34" s="14" t="s">
        <v>48</v>
      </c>
      <c r="F34" s="15">
        <v>2.3199999999999998</v>
      </c>
      <c r="G34" s="21">
        <f t="shared" si="0"/>
        <v>5.7999999999999996E-3</v>
      </c>
      <c r="H34" s="21" t="str">
        <f t="array" ref="H34">IF(A34&lt;&gt;A33,MIN(IF((A:A=Feuil1!$A34),G:G)),"")</f>
        <v/>
      </c>
    </row>
    <row r="35" spans="1:8" x14ac:dyDescent="0.35">
      <c r="A35" s="16" t="s">
        <v>21</v>
      </c>
      <c r="B35" s="17" t="s">
        <v>22</v>
      </c>
      <c r="C35" s="17" t="s">
        <v>46</v>
      </c>
      <c r="D35" s="18">
        <v>40</v>
      </c>
      <c r="E35" s="18" t="s">
        <v>48</v>
      </c>
      <c r="F35" s="19">
        <v>25.8</v>
      </c>
      <c r="G35" s="21">
        <f t="shared" si="0"/>
        <v>0.64500000000000002</v>
      </c>
      <c r="H35" s="21">
        <f t="array" ref="H35">IF(A35&lt;&gt;A34,MIN(IF((A:A=Feuil1!$A35),G:G)),"")</f>
        <v>0.64500000000000002</v>
      </c>
    </row>
    <row r="36" spans="1:8" x14ac:dyDescent="0.35">
      <c r="A36" s="12" t="s">
        <v>23</v>
      </c>
      <c r="B36" s="13" t="s">
        <v>24</v>
      </c>
      <c r="C36" s="13" t="s">
        <v>46</v>
      </c>
      <c r="D36" s="14">
        <v>40</v>
      </c>
      <c r="E36" s="14" t="s">
        <v>48</v>
      </c>
      <c r="F36" s="15">
        <v>25.8</v>
      </c>
      <c r="G36" s="21">
        <f t="shared" si="0"/>
        <v>0.64500000000000002</v>
      </c>
      <c r="H36" s="21">
        <f t="array" ref="H36">IF(A36&lt;&gt;A35,MIN(IF((A:A=Feuil1!$A36),G:G)),"")</f>
        <v>0.64500000000000002</v>
      </c>
    </row>
    <row r="37" spans="1:8" x14ac:dyDescent="0.35">
      <c r="A37" s="16" t="s">
        <v>52</v>
      </c>
      <c r="B37" s="17" t="s">
        <v>55</v>
      </c>
      <c r="C37" s="17" t="s">
        <v>46</v>
      </c>
      <c r="D37" s="18">
        <v>4</v>
      </c>
      <c r="E37" s="18" t="s">
        <v>48</v>
      </c>
      <c r="F37" s="19">
        <v>142</v>
      </c>
      <c r="G37" s="21">
        <f t="shared" si="0"/>
        <v>35.5</v>
      </c>
      <c r="H37" s="21">
        <f t="array" ref="H37">IF(A37&lt;&gt;A36,MIN(IF((A:A=Feuil1!$A37),G:G)),"")</f>
        <v>4.8000000000000001E-2</v>
      </c>
    </row>
    <row r="38" spans="1:8" x14ac:dyDescent="0.35">
      <c r="A38" s="12" t="s">
        <v>52</v>
      </c>
      <c r="B38" s="13" t="s">
        <v>55</v>
      </c>
      <c r="C38" s="13" t="s">
        <v>46</v>
      </c>
      <c r="D38" s="14">
        <v>50</v>
      </c>
      <c r="E38" s="14" t="s">
        <v>48</v>
      </c>
      <c r="F38" s="15">
        <v>22</v>
      </c>
      <c r="G38" s="21">
        <f t="shared" si="0"/>
        <v>0.44</v>
      </c>
      <c r="H38" s="21" t="str">
        <f t="array" ref="H38">IF(A38&lt;&gt;A37,MIN(IF((A:A=Feuil1!$A38),G:G)),"")</f>
        <v/>
      </c>
    </row>
    <row r="39" spans="1:8" x14ac:dyDescent="0.35">
      <c r="A39" s="16" t="s">
        <v>52</v>
      </c>
      <c r="B39" s="17" t="s">
        <v>55</v>
      </c>
      <c r="C39" s="17" t="s">
        <v>46</v>
      </c>
      <c r="D39" s="18">
        <v>100</v>
      </c>
      <c r="E39" s="18" t="s">
        <v>48</v>
      </c>
      <c r="F39" s="19">
        <v>17</v>
      </c>
      <c r="G39" s="21">
        <f t="shared" si="0"/>
        <v>0.17</v>
      </c>
      <c r="H39" s="21" t="str">
        <f t="array" ref="H39">IF(A39&lt;&gt;A38,MIN(IF((A:A=Feuil1!$A39),G:G)),"")</f>
        <v/>
      </c>
    </row>
    <row r="40" spans="1:8" x14ac:dyDescent="0.35">
      <c r="A40" s="12" t="s">
        <v>52</v>
      </c>
      <c r="B40" s="13" t="s">
        <v>55</v>
      </c>
      <c r="C40" s="13" t="s">
        <v>46</v>
      </c>
      <c r="D40" s="14">
        <v>250</v>
      </c>
      <c r="E40" s="14" t="s">
        <v>48</v>
      </c>
      <c r="F40" s="15">
        <v>12</v>
      </c>
      <c r="G40" s="21">
        <f t="shared" si="0"/>
        <v>4.8000000000000001E-2</v>
      </c>
      <c r="H40" s="21" t="str">
        <f t="array" ref="H40">IF(A40&lt;&gt;A39,MIN(IF((A:A=Feuil1!$A40),G:G)),"")</f>
        <v/>
      </c>
    </row>
    <row r="41" spans="1:8" x14ac:dyDescent="0.35">
      <c r="A41" s="16" t="s">
        <v>54</v>
      </c>
      <c r="B41" s="17" t="s">
        <v>53</v>
      </c>
      <c r="C41" s="17" t="s">
        <v>46</v>
      </c>
      <c r="D41" s="18">
        <v>4</v>
      </c>
      <c r="E41" s="18" t="s">
        <v>48</v>
      </c>
      <c r="F41" s="19">
        <v>42</v>
      </c>
      <c r="G41" s="21">
        <f t="shared" si="0"/>
        <v>10.5</v>
      </c>
      <c r="H41" s="21">
        <f t="array" ref="H41">IF(A41&lt;&gt;A40,MIN(IF((A:A=Feuil1!$A41),G:G)),"")</f>
        <v>3.7999999999999999E-2</v>
      </c>
    </row>
    <row r="42" spans="1:8" x14ac:dyDescent="0.35">
      <c r="A42" s="12" t="s">
        <v>54</v>
      </c>
      <c r="B42" s="13" t="s">
        <v>53</v>
      </c>
      <c r="C42" s="13" t="s">
        <v>46</v>
      </c>
      <c r="D42" s="14">
        <v>50</v>
      </c>
      <c r="E42" s="14" t="s">
        <v>48</v>
      </c>
      <c r="F42" s="15">
        <v>12</v>
      </c>
      <c r="G42" s="21">
        <f t="shared" si="0"/>
        <v>0.24</v>
      </c>
      <c r="H42" s="21" t="str">
        <f t="array" ref="H42">IF(A42&lt;&gt;A41,MIN(IF((A:A=Feuil1!$A42),G:G)),"")</f>
        <v/>
      </c>
    </row>
    <row r="43" spans="1:8" x14ac:dyDescent="0.35">
      <c r="A43" s="16" t="s">
        <v>54</v>
      </c>
      <c r="B43" s="17" t="s">
        <v>53</v>
      </c>
      <c r="C43" s="17" t="s">
        <v>46</v>
      </c>
      <c r="D43" s="18">
        <v>100</v>
      </c>
      <c r="E43" s="18" t="s">
        <v>48</v>
      </c>
      <c r="F43" s="19">
        <v>10</v>
      </c>
      <c r="G43" s="21">
        <f t="shared" si="0"/>
        <v>0.1</v>
      </c>
      <c r="H43" s="21" t="str">
        <f t="array" ref="H43">IF(A43&lt;&gt;A42,MIN(IF((A:A=Feuil1!$A43),G:G)),"")</f>
        <v/>
      </c>
    </row>
    <row r="44" spans="1:8" x14ac:dyDescent="0.35">
      <c r="A44" s="12" t="s">
        <v>54</v>
      </c>
      <c r="B44" s="13" t="s">
        <v>53</v>
      </c>
      <c r="C44" s="13" t="s">
        <v>46</v>
      </c>
      <c r="D44" s="14">
        <v>250</v>
      </c>
      <c r="E44" s="14" t="s">
        <v>48</v>
      </c>
      <c r="F44" s="15">
        <v>9.5</v>
      </c>
      <c r="G44" s="21">
        <f t="shared" si="0"/>
        <v>3.7999999999999999E-2</v>
      </c>
      <c r="H44" s="21" t="str">
        <f t="array" ref="H44">IF(A44&lt;&gt;A43,MIN(IF((A:A=Feuil1!$A44),G:G)),"")</f>
        <v/>
      </c>
    </row>
    <row r="45" spans="1:8" x14ac:dyDescent="0.35">
      <c r="A45" s="16" t="s">
        <v>56</v>
      </c>
      <c r="B45" s="17" t="s">
        <v>51</v>
      </c>
      <c r="C45" s="17" t="s">
        <v>46</v>
      </c>
      <c r="D45" s="18">
        <v>4</v>
      </c>
      <c r="E45" s="18" t="s">
        <v>48</v>
      </c>
      <c r="F45" s="19">
        <v>42</v>
      </c>
      <c r="G45" s="21">
        <f t="shared" si="0"/>
        <v>10.5</v>
      </c>
      <c r="H45" s="21">
        <f t="array" ref="H45">IF(A45&lt;&gt;A44,MIN(IF((A:A=Feuil1!$A45),G:G)),"")</f>
        <v>3.7999999999999999E-2</v>
      </c>
    </row>
    <row r="46" spans="1:8" x14ac:dyDescent="0.35">
      <c r="A46" s="12" t="s">
        <v>56</v>
      </c>
      <c r="B46" s="13" t="s">
        <v>51</v>
      </c>
      <c r="C46" s="13" t="s">
        <v>46</v>
      </c>
      <c r="D46" s="14">
        <v>50</v>
      </c>
      <c r="E46" s="14" t="s">
        <v>48</v>
      </c>
      <c r="F46" s="15">
        <v>12</v>
      </c>
      <c r="G46" s="21">
        <f t="shared" si="0"/>
        <v>0.24</v>
      </c>
      <c r="H46" s="21" t="str">
        <f t="array" ref="H46">IF(A46&lt;&gt;A45,MIN(IF((A:A=Feuil1!$A46),G:G)),"")</f>
        <v/>
      </c>
    </row>
    <row r="47" spans="1:8" x14ac:dyDescent="0.35">
      <c r="A47" s="16" t="s">
        <v>56</v>
      </c>
      <c r="B47" s="17" t="s">
        <v>51</v>
      </c>
      <c r="C47" s="17" t="s">
        <v>46</v>
      </c>
      <c r="D47" s="18">
        <v>100</v>
      </c>
      <c r="E47" s="18" t="s">
        <v>48</v>
      </c>
      <c r="F47" s="19">
        <v>10</v>
      </c>
      <c r="G47" s="21">
        <f t="shared" si="0"/>
        <v>0.1</v>
      </c>
      <c r="H47" s="21" t="str">
        <f t="array" ref="H47">IF(A47&lt;&gt;A46,MIN(IF((A:A=Feuil1!$A47),G:G)),"")</f>
        <v/>
      </c>
    </row>
    <row r="48" spans="1:8" x14ac:dyDescent="0.35">
      <c r="A48" s="12" t="s">
        <v>56</v>
      </c>
      <c r="B48" s="13" t="s">
        <v>51</v>
      </c>
      <c r="C48" s="13" t="s">
        <v>46</v>
      </c>
      <c r="D48" s="14">
        <v>250</v>
      </c>
      <c r="E48" s="14" t="s">
        <v>48</v>
      </c>
      <c r="F48" s="15">
        <v>9.5</v>
      </c>
      <c r="G48" s="21">
        <f t="shared" si="0"/>
        <v>3.7999999999999999E-2</v>
      </c>
      <c r="H48" s="21" t="str">
        <f t="array" ref="H48">IF(A48&lt;&gt;A47,MIN(IF((A:A=Feuil1!$A48),G:G)),"")</f>
        <v/>
      </c>
    </row>
    <row r="49" spans="1:8" x14ac:dyDescent="0.35">
      <c r="A49" s="16" t="s">
        <v>59</v>
      </c>
      <c r="B49" s="17" t="s">
        <v>58</v>
      </c>
      <c r="C49" s="17" t="s">
        <v>44</v>
      </c>
      <c r="D49" s="18">
        <v>1</v>
      </c>
      <c r="E49" s="18" t="s">
        <v>57</v>
      </c>
      <c r="F49" s="19">
        <v>100</v>
      </c>
      <c r="G49" s="21">
        <f t="shared" si="0"/>
        <v>100</v>
      </c>
      <c r="H49" s="21">
        <f t="array" ref="H49">IF(A49&lt;&gt;A48,MIN(IF((A:A=Feuil1!$A49),G:G)),"")</f>
        <v>9.5199999999999993E-2</v>
      </c>
    </row>
    <row r="50" spans="1:8" x14ac:dyDescent="0.35">
      <c r="A50" s="12" t="s">
        <v>59</v>
      </c>
      <c r="B50" s="13" t="s">
        <v>58</v>
      </c>
      <c r="C50" s="13" t="s">
        <v>44</v>
      </c>
      <c r="D50" s="14">
        <v>10</v>
      </c>
      <c r="E50" s="14" t="s">
        <v>57</v>
      </c>
      <c r="F50" s="15">
        <v>10</v>
      </c>
      <c r="G50" s="21">
        <f t="shared" si="0"/>
        <v>1</v>
      </c>
      <c r="H50" s="21" t="str">
        <f t="array" ref="H50">IF(A50&lt;&gt;A49,MIN(IF((A:A=Feuil1!$A50),G:G)),"")</f>
        <v/>
      </c>
    </row>
    <row r="51" spans="1:8" x14ac:dyDescent="0.35">
      <c r="A51" s="16" t="s">
        <v>59</v>
      </c>
      <c r="B51" s="17" t="s">
        <v>58</v>
      </c>
      <c r="C51" s="17" t="s">
        <v>44</v>
      </c>
      <c r="D51" s="18">
        <v>50</v>
      </c>
      <c r="E51" s="18" t="s">
        <v>57</v>
      </c>
      <c r="F51" s="19">
        <v>4.76</v>
      </c>
      <c r="G51" s="21">
        <f t="shared" si="0"/>
        <v>9.5199999999999993E-2</v>
      </c>
      <c r="H51" s="21" t="str">
        <f t="array" ref="H51">IF(A51&lt;&gt;A50,MIN(IF((A:A=Feuil1!$A51),G:G)),"")</f>
        <v/>
      </c>
    </row>
    <row r="52" spans="1:8" x14ac:dyDescent="0.35">
      <c r="A52" s="12" t="s">
        <v>25</v>
      </c>
      <c r="B52" s="13" t="s">
        <v>26</v>
      </c>
      <c r="C52" s="13" t="s">
        <v>46</v>
      </c>
      <c r="D52" s="14">
        <v>25</v>
      </c>
      <c r="E52" s="14" t="s">
        <v>42</v>
      </c>
      <c r="F52" s="15">
        <v>17.8</v>
      </c>
      <c r="G52" s="21">
        <f t="shared" si="0"/>
        <v>0.71200000000000008</v>
      </c>
      <c r="H52" s="21">
        <f t="array" ref="H52">IF(A52&lt;&gt;A51,MIN(IF((A:A=Feuil1!$A52),G:G)),"")</f>
        <v>0.22500000000000001</v>
      </c>
    </row>
    <row r="53" spans="1:8" x14ac:dyDescent="0.35">
      <c r="A53" s="16" t="s">
        <v>25</v>
      </c>
      <c r="B53" s="17" t="s">
        <v>26</v>
      </c>
      <c r="C53" s="17" t="s">
        <v>46</v>
      </c>
      <c r="D53" s="18">
        <v>40</v>
      </c>
      <c r="E53" s="18" t="s">
        <v>48</v>
      </c>
      <c r="F53" s="19">
        <v>9</v>
      </c>
      <c r="G53" s="21">
        <f t="shared" si="0"/>
        <v>0.22500000000000001</v>
      </c>
      <c r="H53" s="21" t="str">
        <f t="array" ref="H53">IF(A53&lt;&gt;A52,MIN(IF((A:A=Feuil1!$A53),G:G)),"")</f>
        <v/>
      </c>
    </row>
    <row r="54" spans="1:8" x14ac:dyDescent="0.35">
      <c r="A54" s="12" t="s">
        <v>25</v>
      </c>
      <c r="B54" s="13" t="s">
        <v>26</v>
      </c>
      <c r="C54" s="13" t="s">
        <v>46</v>
      </c>
      <c r="D54" s="14">
        <v>50</v>
      </c>
      <c r="E54" s="14" t="s">
        <v>42</v>
      </c>
      <c r="F54" s="15">
        <v>12.8</v>
      </c>
      <c r="G54" s="21">
        <f t="shared" si="0"/>
        <v>0.25600000000000001</v>
      </c>
      <c r="H54" s="21" t="str">
        <f t="array" ref="H54">IF(A54&lt;&gt;A53,MIN(IF((A:A=Feuil1!$A54),G:G)),"")</f>
        <v/>
      </c>
    </row>
    <row r="55" spans="1:8" x14ac:dyDescent="0.35">
      <c r="A55" s="16" t="s">
        <v>28</v>
      </c>
      <c r="B55" s="17" t="s">
        <v>27</v>
      </c>
      <c r="C55" s="17" t="s">
        <v>46</v>
      </c>
      <c r="D55" s="18">
        <v>25</v>
      </c>
      <c r="E55" s="18" t="s">
        <v>42</v>
      </c>
      <c r="F55" s="19">
        <v>14.9</v>
      </c>
      <c r="G55" s="21">
        <f t="shared" si="0"/>
        <v>0.59599999999999997</v>
      </c>
      <c r="H55" s="21">
        <f t="array" ref="H55">IF(A55&lt;&gt;A54,MIN(IF((A:A=Feuil1!$A55),G:G)),"")</f>
        <v>0.23</v>
      </c>
    </row>
    <row r="56" spans="1:8" x14ac:dyDescent="0.35">
      <c r="A56" s="12" t="s">
        <v>28</v>
      </c>
      <c r="B56" s="13" t="s">
        <v>27</v>
      </c>
      <c r="C56" s="13" t="s">
        <v>46</v>
      </c>
      <c r="D56" s="14">
        <v>40</v>
      </c>
      <c r="E56" s="14" t="s">
        <v>48</v>
      </c>
      <c r="F56" s="15">
        <v>11.9</v>
      </c>
      <c r="G56" s="21">
        <f t="shared" si="0"/>
        <v>0.29749999999999999</v>
      </c>
      <c r="H56" s="21" t="str">
        <f t="array" ref="H56">IF(A56&lt;&gt;A55,MIN(IF((A:A=Feuil1!$A56),G:G)),"")</f>
        <v/>
      </c>
    </row>
    <row r="57" spans="1:8" x14ac:dyDescent="0.35">
      <c r="A57" s="16" t="s">
        <v>28</v>
      </c>
      <c r="B57" s="17" t="s">
        <v>27</v>
      </c>
      <c r="C57" s="17" t="s">
        <v>46</v>
      </c>
      <c r="D57" s="18">
        <v>50</v>
      </c>
      <c r="E57" s="18" t="s">
        <v>42</v>
      </c>
      <c r="F57" s="19">
        <v>11.5</v>
      </c>
      <c r="G57" s="21">
        <f t="shared" si="0"/>
        <v>0.23</v>
      </c>
      <c r="H57" s="21" t="str">
        <f t="array" ref="H57">IF(A57&lt;&gt;A56,MIN(IF((A:A=Feuil1!$A57),G:G)),"")</f>
        <v/>
      </c>
    </row>
    <row r="58" spans="1:8" x14ac:dyDescent="0.35">
      <c r="A58" s="12" t="s">
        <v>29</v>
      </c>
      <c r="B58" s="13" t="s">
        <v>30</v>
      </c>
      <c r="C58" s="13" t="s">
        <v>46</v>
      </c>
      <c r="D58" s="14">
        <v>150</v>
      </c>
      <c r="E58" s="14" t="s">
        <v>48</v>
      </c>
      <c r="F58" s="15">
        <v>5.5</v>
      </c>
      <c r="G58" s="21">
        <f t="shared" si="0"/>
        <v>3.6666666666666667E-2</v>
      </c>
      <c r="H58" s="21">
        <f t="array" ref="H58">IF(A58&lt;&gt;A57,MIN(IF((A:A=Feuil1!$A58),G:G)),"")</f>
        <v>3.6666666666666667E-2</v>
      </c>
    </row>
    <row r="59" spans="1:8" x14ac:dyDescent="0.35">
      <c r="A59" s="16" t="s">
        <v>29</v>
      </c>
      <c r="B59" s="17" t="s">
        <v>30</v>
      </c>
      <c r="C59" s="17" t="s">
        <v>46</v>
      </c>
      <c r="D59" s="18">
        <v>150</v>
      </c>
      <c r="E59" s="18" t="s">
        <v>42</v>
      </c>
      <c r="F59" s="19">
        <v>19.7</v>
      </c>
      <c r="G59" s="21">
        <f t="shared" si="0"/>
        <v>0.13133333333333333</v>
      </c>
      <c r="H59" s="21" t="str">
        <f t="array" ref="H59">IF(A59&lt;&gt;A58,MIN(IF((A:A=Feuil1!$A59),G:G)),"")</f>
        <v/>
      </c>
    </row>
    <row r="60" spans="1:8" x14ac:dyDescent="0.35">
      <c r="A60" s="12" t="s">
        <v>29</v>
      </c>
      <c r="B60" s="13" t="s">
        <v>30</v>
      </c>
      <c r="C60" s="13" t="s">
        <v>46</v>
      </c>
      <c r="D60" s="14">
        <v>300</v>
      </c>
      <c r="E60" s="14" t="s">
        <v>42</v>
      </c>
      <c r="F60" s="15">
        <v>17.600000000000001</v>
      </c>
      <c r="G60" s="21">
        <f t="shared" si="0"/>
        <v>5.8666666666666673E-2</v>
      </c>
      <c r="H60" s="21" t="str">
        <f t="array" ref="H60">IF(A60&lt;&gt;A59,MIN(IF((A:A=Feuil1!$A60),G:G)),"")</f>
        <v/>
      </c>
    </row>
    <row r="61" spans="1:8" x14ac:dyDescent="0.35">
      <c r="A61" s="16" t="s">
        <v>31</v>
      </c>
      <c r="B61" s="17" t="s">
        <v>32</v>
      </c>
      <c r="C61" s="17" t="s">
        <v>46</v>
      </c>
      <c r="D61" s="18">
        <v>50</v>
      </c>
      <c r="E61" s="18" t="s">
        <v>48</v>
      </c>
      <c r="F61" s="19">
        <v>8.9499999999999993</v>
      </c>
      <c r="G61" s="21">
        <f t="shared" si="0"/>
        <v>0.17899999999999999</v>
      </c>
      <c r="H61" s="21">
        <f t="array" ref="H61">IF(A61&lt;&gt;A60,MIN(IF((A:A=Feuil1!$A61),G:G)),"")</f>
        <v>0.17899999999999999</v>
      </c>
    </row>
    <row r="62" spans="1:8" x14ac:dyDescent="0.35">
      <c r="A62" s="12" t="s">
        <v>31</v>
      </c>
      <c r="B62" s="13" t="s">
        <v>32</v>
      </c>
      <c r="C62" s="13" t="s">
        <v>46</v>
      </c>
      <c r="D62" s="14">
        <v>50</v>
      </c>
      <c r="E62" s="14" t="s">
        <v>42</v>
      </c>
      <c r="F62" s="15">
        <v>22.8</v>
      </c>
      <c r="G62" s="21">
        <f t="shared" si="0"/>
        <v>0.45600000000000002</v>
      </c>
      <c r="H62" s="21" t="str">
        <f t="array" ref="H62">IF(A62&lt;&gt;A61,MIN(IF((A:A=Feuil1!$A62),G:G)),"")</f>
        <v/>
      </c>
    </row>
    <row r="63" spans="1:8" x14ac:dyDescent="0.35">
      <c r="A63" s="16" t="s">
        <v>31</v>
      </c>
      <c r="B63" s="17" t="s">
        <v>32</v>
      </c>
      <c r="C63" s="17" t="s">
        <v>46</v>
      </c>
      <c r="D63" s="18">
        <v>100</v>
      </c>
      <c r="E63" s="18" t="s">
        <v>42</v>
      </c>
      <c r="F63" s="19">
        <v>20</v>
      </c>
      <c r="G63" s="21">
        <f t="shared" si="0"/>
        <v>0.2</v>
      </c>
      <c r="H63" s="21" t="str">
        <f t="array" ref="H63">IF(A63&lt;&gt;A62,MIN(IF((A:A=Feuil1!$A63),G:G)),"")</f>
        <v/>
      </c>
    </row>
    <row r="64" spans="1:8" x14ac:dyDescent="0.35">
      <c r="A64" s="12" t="s">
        <v>33</v>
      </c>
      <c r="B64" s="13" t="s">
        <v>34</v>
      </c>
      <c r="C64" s="13" t="s">
        <v>44</v>
      </c>
      <c r="D64" s="14">
        <v>50</v>
      </c>
      <c r="E64" s="14" t="s">
        <v>42</v>
      </c>
      <c r="F64" s="15">
        <v>26.4</v>
      </c>
      <c r="G64" s="21">
        <f t="shared" si="0"/>
        <v>0.52800000000000002</v>
      </c>
      <c r="H64" s="21">
        <f t="array" ref="H64">IF(A64&lt;&gt;A63,MIN(IF((A:A=Feuil1!$A64),G:G)),"")</f>
        <v>0.24199999999999999</v>
      </c>
    </row>
    <row r="65" spans="1:8" x14ac:dyDescent="0.35">
      <c r="A65" s="16" t="s">
        <v>33</v>
      </c>
      <c r="B65" s="17" t="s">
        <v>34</v>
      </c>
      <c r="C65" s="17" t="s">
        <v>44</v>
      </c>
      <c r="D65" s="18">
        <v>50</v>
      </c>
      <c r="E65" s="18" t="s">
        <v>48</v>
      </c>
      <c r="F65" s="19">
        <v>31.41</v>
      </c>
      <c r="G65" s="21">
        <f t="shared" si="0"/>
        <v>0.62819999999999998</v>
      </c>
      <c r="H65" s="21" t="str">
        <f t="array" ref="H65">IF(A65&lt;&gt;A64,MIN(IF((A:A=Feuil1!$A65),G:G)),"")</f>
        <v/>
      </c>
    </row>
    <row r="66" spans="1:8" x14ac:dyDescent="0.35">
      <c r="A66" s="12" t="s">
        <v>33</v>
      </c>
      <c r="B66" s="13" t="s">
        <v>34</v>
      </c>
      <c r="C66" s="13" t="s">
        <v>44</v>
      </c>
      <c r="D66" s="14">
        <v>100</v>
      </c>
      <c r="E66" s="14" t="s">
        <v>42</v>
      </c>
      <c r="F66" s="15">
        <v>24.2</v>
      </c>
      <c r="G66" s="21">
        <f t="shared" si="0"/>
        <v>0.24199999999999999</v>
      </c>
      <c r="H66" s="21" t="str">
        <f t="array" ref="H66">IF(A66&lt;&gt;A65,MIN(IF((A:A=Feuil1!$A66),G:G)),"")</f>
        <v/>
      </c>
    </row>
    <row r="67" spans="1:8" x14ac:dyDescent="0.35">
      <c r="A67" s="16" t="s">
        <v>33</v>
      </c>
      <c r="B67" s="17" t="s">
        <v>34</v>
      </c>
      <c r="C67" s="17" t="s">
        <v>44</v>
      </c>
      <c r="D67" s="18">
        <v>100</v>
      </c>
      <c r="E67" s="18" t="s">
        <v>48</v>
      </c>
      <c r="F67" s="19">
        <v>26.96</v>
      </c>
      <c r="G67" s="21">
        <f t="shared" ref="G67:G89" si="1">F67/D67</f>
        <v>0.26960000000000001</v>
      </c>
      <c r="H67" s="21" t="str">
        <f t="array" ref="H67">IF(A67&lt;&gt;A66,MIN(IF((A:A=Feuil1!$A67),G:G)),"")</f>
        <v/>
      </c>
    </row>
    <row r="68" spans="1:8" x14ac:dyDescent="0.35">
      <c r="A68" s="12" t="s">
        <v>35</v>
      </c>
      <c r="B68" s="13" t="s">
        <v>50</v>
      </c>
      <c r="C68" s="13" t="s">
        <v>44</v>
      </c>
      <c r="D68" s="14">
        <v>1</v>
      </c>
      <c r="E68" s="14" t="s">
        <v>48</v>
      </c>
      <c r="F68" s="15">
        <v>58</v>
      </c>
      <c r="G68" s="21">
        <f t="shared" si="1"/>
        <v>58</v>
      </c>
      <c r="H68" s="21">
        <f t="array" ref="H68">IF(A68&lt;&gt;A67,MIN(IF((A:A=Feuil1!$A68),G:G)),"")</f>
        <v>8.199999999999999E-2</v>
      </c>
    </row>
    <row r="69" spans="1:8" x14ac:dyDescent="0.35">
      <c r="A69" s="16" t="s">
        <v>35</v>
      </c>
      <c r="B69" s="17" t="s">
        <v>49</v>
      </c>
      <c r="C69" s="17" t="s">
        <v>44</v>
      </c>
      <c r="D69" s="18">
        <v>1</v>
      </c>
      <c r="E69" s="18" t="s">
        <v>48</v>
      </c>
      <c r="F69" s="19">
        <v>66</v>
      </c>
      <c r="G69" s="21">
        <f t="shared" si="1"/>
        <v>66</v>
      </c>
      <c r="H69" s="21" t="str">
        <f t="array" ref="H69">IF(A69&lt;&gt;A68,MIN(IF((A:A=Feuil1!$A69),G:G)),"")</f>
        <v/>
      </c>
    </row>
    <row r="70" spans="1:8" x14ac:dyDescent="0.35">
      <c r="A70" s="12" t="s">
        <v>35</v>
      </c>
      <c r="B70" s="13" t="s">
        <v>50</v>
      </c>
      <c r="C70" s="13" t="s">
        <v>44</v>
      </c>
      <c r="D70" s="14">
        <v>10</v>
      </c>
      <c r="E70" s="14" t="s">
        <v>48</v>
      </c>
      <c r="F70" s="15">
        <v>13.65</v>
      </c>
      <c r="G70" s="21">
        <f t="shared" si="1"/>
        <v>1.365</v>
      </c>
      <c r="H70" s="21" t="str">
        <f t="array" ref="H70">IF(A70&lt;&gt;A69,MIN(IF((A:A=Feuil1!$A70),G:G)),"")</f>
        <v/>
      </c>
    </row>
    <row r="71" spans="1:8" x14ac:dyDescent="0.35">
      <c r="A71" s="16" t="s">
        <v>35</v>
      </c>
      <c r="B71" s="17" t="s">
        <v>49</v>
      </c>
      <c r="C71" s="17" t="s">
        <v>44</v>
      </c>
      <c r="D71" s="18">
        <v>10</v>
      </c>
      <c r="E71" s="18" t="s">
        <v>48</v>
      </c>
      <c r="F71" s="19">
        <v>17.55</v>
      </c>
      <c r="G71" s="21">
        <f t="shared" si="1"/>
        <v>1.7550000000000001</v>
      </c>
      <c r="H71" s="21" t="str">
        <f t="array" ref="H71">IF(A71&lt;&gt;A70,MIN(IF((A:A=Feuil1!$A71),G:G)),"")</f>
        <v/>
      </c>
    </row>
    <row r="72" spans="1:8" x14ac:dyDescent="0.35">
      <c r="A72" s="12" t="s">
        <v>35</v>
      </c>
      <c r="B72" s="13" t="s">
        <v>50</v>
      </c>
      <c r="C72" s="13" t="s">
        <v>44</v>
      </c>
      <c r="D72" s="14">
        <v>50</v>
      </c>
      <c r="E72" s="14" t="s">
        <v>48</v>
      </c>
      <c r="F72" s="15">
        <v>9</v>
      </c>
      <c r="G72" s="21">
        <f t="shared" si="1"/>
        <v>0.18</v>
      </c>
      <c r="H72" s="21" t="str">
        <f t="array" ref="H72">IF(A72&lt;&gt;A71,MIN(IF((A:A=Feuil1!$A72),G:G)),"")</f>
        <v/>
      </c>
    </row>
    <row r="73" spans="1:8" x14ac:dyDescent="0.35">
      <c r="A73" s="16" t="s">
        <v>35</v>
      </c>
      <c r="B73" s="17" t="s">
        <v>49</v>
      </c>
      <c r="C73" s="17" t="s">
        <v>44</v>
      </c>
      <c r="D73" s="18">
        <v>50</v>
      </c>
      <c r="E73" s="18" t="s">
        <v>48</v>
      </c>
      <c r="F73" s="19">
        <v>12.9</v>
      </c>
      <c r="G73" s="21">
        <f t="shared" si="1"/>
        <v>0.25800000000000001</v>
      </c>
      <c r="H73" s="21" t="str">
        <f t="array" ref="H73">IF(A73&lt;&gt;A72,MIN(IF((A:A=Feuil1!$A73),G:G)),"")</f>
        <v/>
      </c>
    </row>
    <row r="74" spans="1:8" x14ac:dyDescent="0.35">
      <c r="A74" s="12" t="s">
        <v>35</v>
      </c>
      <c r="B74" s="13" t="s">
        <v>50</v>
      </c>
      <c r="C74" s="13" t="s">
        <v>44</v>
      </c>
      <c r="D74" s="14">
        <v>100</v>
      </c>
      <c r="E74" s="14" t="s">
        <v>48</v>
      </c>
      <c r="F74" s="15">
        <v>8.1999999999999993</v>
      </c>
      <c r="G74" s="21">
        <f t="shared" si="1"/>
        <v>8.199999999999999E-2</v>
      </c>
      <c r="H74" s="21" t="str">
        <f t="array" ref="H74">IF(A74&lt;&gt;A73,MIN(IF((A:A=Feuil1!$A74),G:G)),"")</f>
        <v/>
      </c>
    </row>
    <row r="75" spans="1:8" x14ac:dyDescent="0.35">
      <c r="A75" s="16" t="s">
        <v>35</v>
      </c>
      <c r="B75" s="17" t="s">
        <v>49</v>
      </c>
      <c r="C75" s="17" t="s">
        <v>44</v>
      </c>
      <c r="D75" s="18">
        <v>100</v>
      </c>
      <c r="E75" s="18" t="s">
        <v>48</v>
      </c>
      <c r="F75" s="19">
        <v>12.1</v>
      </c>
      <c r="G75" s="21">
        <f t="shared" si="1"/>
        <v>0.121</v>
      </c>
      <c r="H75" s="21" t="str">
        <f t="array" ref="H75">IF(A75&lt;&gt;A74,MIN(IF((A:A=Feuil1!$A75),G:G)),"")</f>
        <v/>
      </c>
    </row>
    <row r="76" spans="1:8" x14ac:dyDescent="0.35">
      <c r="A76" s="12" t="s">
        <v>36</v>
      </c>
      <c r="B76" s="13" t="s">
        <v>37</v>
      </c>
      <c r="C76" s="13" t="s">
        <v>47</v>
      </c>
      <c r="D76" s="14">
        <v>50</v>
      </c>
      <c r="E76" s="14" t="s">
        <v>48</v>
      </c>
      <c r="F76" s="15">
        <v>20.5</v>
      </c>
      <c r="G76" s="21">
        <f t="shared" si="1"/>
        <v>0.41</v>
      </c>
      <c r="H76" s="21">
        <f t="array" ref="H76">IF(A76&lt;&gt;A75,MIN(IF((A:A=Feuil1!$A76),G:G)),"")</f>
        <v>4.4000000000000004E-2</v>
      </c>
    </row>
    <row r="77" spans="1:8" x14ac:dyDescent="0.35">
      <c r="A77" s="16" t="s">
        <v>36</v>
      </c>
      <c r="B77" s="17" t="s">
        <v>37</v>
      </c>
      <c r="C77" s="17" t="s">
        <v>47</v>
      </c>
      <c r="D77" s="18">
        <v>100</v>
      </c>
      <c r="E77" s="18" t="s">
        <v>42</v>
      </c>
      <c r="F77" s="19">
        <v>9.9600000000000009</v>
      </c>
      <c r="G77" s="21">
        <f t="shared" si="1"/>
        <v>9.9600000000000008E-2</v>
      </c>
      <c r="H77" s="21" t="str">
        <f t="array" ref="H77">IF(A77&lt;&gt;A76,MIN(IF((A:A=Feuil1!$A77),G:G)),"")</f>
        <v/>
      </c>
    </row>
    <row r="78" spans="1:8" x14ac:dyDescent="0.35">
      <c r="A78" s="12" t="s">
        <v>36</v>
      </c>
      <c r="B78" s="13" t="s">
        <v>37</v>
      </c>
      <c r="C78" s="13" t="s">
        <v>47</v>
      </c>
      <c r="D78" s="14">
        <v>100</v>
      </c>
      <c r="E78" s="14" t="s">
        <v>48</v>
      </c>
      <c r="F78" s="15">
        <v>18.5</v>
      </c>
      <c r="G78" s="21">
        <f t="shared" si="1"/>
        <v>0.185</v>
      </c>
      <c r="H78" s="21" t="str">
        <f t="array" ref="H78">IF(A78&lt;&gt;A77,MIN(IF((A:A=Feuil1!$A78),G:G)),"")</f>
        <v/>
      </c>
    </row>
    <row r="79" spans="1:8" x14ac:dyDescent="0.35">
      <c r="A79" s="16" t="s">
        <v>36</v>
      </c>
      <c r="B79" s="17" t="s">
        <v>37</v>
      </c>
      <c r="C79" s="17" t="s">
        <v>47</v>
      </c>
      <c r="D79" s="18">
        <v>200</v>
      </c>
      <c r="E79" s="18" t="s">
        <v>42</v>
      </c>
      <c r="F79" s="19">
        <v>8.8000000000000007</v>
      </c>
      <c r="G79" s="21">
        <f t="shared" si="1"/>
        <v>4.4000000000000004E-2</v>
      </c>
      <c r="H79" s="21" t="str">
        <f t="array" ref="H79">IF(A79&lt;&gt;A78,MIN(IF((A:A=Feuil1!$A79),G:G)),"")</f>
        <v/>
      </c>
    </row>
    <row r="80" spans="1:8" x14ac:dyDescent="0.35">
      <c r="A80" s="12" t="s">
        <v>39</v>
      </c>
      <c r="B80" s="13" t="s">
        <v>38</v>
      </c>
      <c r="C80" s="13" t="s">
        <v>45</v>
      </c>
      <c r="D80" s="14">
        <v>50</v>
      </c>
      <c r="E80" s="14" t="s">
        <v>64</v>
      </c>
      <c r="F80" s="15">
        <v>6.78</v>
      </c>
      <c r="G80" s="21">
        <f t="shared" si="1"/>
        <v>0.1356</v>
      </c>
      <c r="H80" s="21">
        <f t="array" ref="H80">IF(A80&lt;&gt;A79,MIN(IF((A:A=Feuil1!$A80),G:G)),"")</f>
        <v>0.1356</v>
      </c>
    </row>
    <row r="81" spans="1:9" x14ac:dyDescent="0.35">
      <c r="A81" s="16" t="s">
        <v>40</v>
      </c>
      <c r="B81" s="17" t="s">
        <v>41</v>
      </c>
      <c r="C81" s="17" t="s">
        <v>44</v>
      </c>
      <c r="D81" s="18">
        <v>10</v>
      </c>
      <c r="E81" s="18" t="s">
        <v>48</v>
      </c>
      <c r="F81" s="19">
        <v>38</v>
      </c>
      <c r="G81" s="21">
        <f t="shared" si="1"/>
        <v>3.8</v>
      </c>
      <c r="H81" s="21">
        <f t="array" ref="H81">IF(A81&lt;&gt;A80,MIN(IF((A:A=Feuil1!$A81),G:G)),"")</f>
        <v>0.22399999999999998</v>
      </c>
    </row>
    <row r="82" spans="1:9" x14ac:dyDescent="0.35">
      <c r="A82" s="12" t="s">
        <v>40</v>
      </c>
      <c r="B82" s="13" t="s">
        <v>41</v>
      </c>
      <c r="C82" s="13" t="s">
        <v>44</v>
      </c>
      <c r="D82" s="14">
        <v>50</v>
      </c>
      <c r="E82" s="14" t="s">
        <v>48</v>
      </c>
      <c r="F82" s="15">
        <v>24.15</v>
      </c>
      <c r="G82" s="21">
        <f t="shared" si="1"/>
        <v>0.48299999999999998</v>
      </c>
      <c r="H82" s="21" t="str">
        <f t="array" ref="H82">IF(A82&lt;&gt;A81,MIN(IF((A:A=Feuil1!$A82),G:G)),"")</f>
        <v/>
      </c>
    </row>
    <row r="83" spans="1:9" x14ac:dyDescent="0.35">
      <c r="A83" s="16" t="s">
        <v>40</v>
      </c>
      <c r="B83" s="17" t="s">
        <v>41</v>
      </c>
      <c r="C83" s="17" t="s">
        <v>44</v>
      </c>
      <c r="D83" s="18">
        <v>100</v>
      </c>
      <c r="E83" s="18" t="s">
        <v>48</v>
      </c>
      <c r="F83" s="19">
        <v>22.4</v>
      </c>
      <c r="G83" s="21">
        <f t="shared" si="1"/>
        <v>0.22399999999999998</v>
      </c>
      <c r="H83" s="21" t="str">
        <f t="array" ref="H83">IF(A83&lt;&gt;A82,MIN(IF((A:A=Feuil1!$A83),G:G)),"")</f>
        <v/>
      </c>
      <c r="I83" s="25"/>
    </row>
    <row r="84" spans="1:9" x14ac:dyDescent="0.35">
      <c r="A84" s="12" t="s">
        <v>60</v>
      </c>
      <c r="B84" s="13" t="s">
        <v>61</v>
      </c>
      <c r="C84" s="13" t="s">
        <v>44</v>
      </c>
      <c r="D84" s="14">
        <v>1000</v>
      </c>
      <c r="E84" s="14" t="s">
        <v>63</v>
      </c>
      <c r="F84" s="15">
        <v>0.9</v>
      </c>
      <c r="G84" s="21">
        <f t="shared" si="1"/>
        <v>8.9999999999999998E-4</v>
      </c>
      <c r="H84" s="21">
        <f t="array" ref="H84">IF(A84&lt;&gt;A83,MIN(IF((A:A=Feuil1!$A84),G:G)),"")</f>
        <v>2.4666666666666668E-4</v>
      </c>
    </row>
    <row r="85" spans="1:9" x14ac:dyDescent="0.35">
      <c r="A85" s="16" t="s">
        <v>60</v>
      </c>
      <c r="B85" s="17" t="s">
        <v>61</v>
      </c>
      <c r="C85" s="17" t="s">
        <v>44</v>
      </c>
      <c r="D85" s="18">
        <v>1000</v>
      </c>
      <c r="E85" s="18" t="s">
        <v>62</v>
      </c>
      <c r="F85" s="19">
        <v>2.2000000000000002</v>
      </c>
      <c r="G85" s="21">
        <f t="shared" si="1"/>
        <v>2.2000000000000001E-3</v>
      </c>
      <c r="H85" s="21" t="str">
        <f t="array" ref="H85">IF(A85&lt;&gt;A84,MIN(IF((A:A=Feuil1!$A85),G:G)),"")</f>
        <v/>
      </c>
    </row>
    <row r="86" spans="1:9" x14ac:dyDescent="0.35">
      <c r="A86" s="12" t="s">
        <v>60</v>
      </c>
      <c r="B86" s="13" t="s">
        <v>61</v>
      </c>
      <c r="C86" s="13" t="s">
        <v>44</v>
      </c>
      <c r="D86" s="14">
        <v>2000</v>
      </c>
      <c r="E86" s="14" t="s">
        <v>63</v>
      </c>
      <c r="F86" s="15">
        <v>0.82</v>
      </c>
      <c r="G86" s="21">
        <f t="shared" si="1"/>
        <v>4.0999999999999999E-4</v>
      </c>
      <c r="H86" s="21" t="str">
        <f t="array" ref="H86">IF(A86&lt;&gt;A85,MIN(IF((A:A=Feuil1!$A86),G:G)),"")</f>
        <v/>
      </c>
    </row>
    <row r="87" spans="1:9" x14ac:dyDescent="0.35">
      <c r="A87" s="16" t="s">
        <v>60</v>
      </c>
      <c r="B87" s="17" t="s">
        <v>61</v>
      </c>
      <c r="C87" s="17" t="s">
        <v>44</v>
      </c>
      <c r="D87" s="18">
        <v>2000</v>
      </c>
      <c r="E87" s="18" t="s">
        <v>62</v>
      </c>
      <c r="F87" s="19">
        <v>2</v>
      </c>
      <c r="G87" s="21">
        <f t="shared" si="1"/>
        <v>1E-3</v>
      </c>
      <c r="H87" s="21" t="str">
        <f t="array" ref="H87">IF(A87&lt;&gt;A86,MIN(IF((A:A=Feuil1!$A87),G:G)),"")</f>
        <v/>
      </c>
    </row>
    <row r="88" spans="1:9" x14ac:dyDescent="0.35">
      <c r="A88" s="12" t="s">
        <v>60</v>
      </c>
      <c r="B88" s="13" t="s">
        <v>61</v>
      </c>
      <c r="C88" s="13" t="s">
        <v>44</v>
      </c>
      <c r="D88" s="14">
        <v>3000</v>
      </c>
      <c r="E88" s="14" t="s">
        <v>63</v>
      </c>
      <c r="F88" s="15">
        <v>0.74</v>
      </c>
      <c r="G88" s="21">
        <f t="shared" si="1"/>
        <v>2.4666666666666668E-4</v>
      </c>
      <c r="H88" s="21" t="str">
        <f t="array" ref="H88">IF(A88&lt;&gt;A87,MIN(IF((A:A=Feuil1!$A88),G:G)),"")</f>
        <v/>
      </c>
    </row>
    <row r="89" spans="1:9" x14ac:dyDescent="0.35">
      <c r="A89" s="16" t="s">
        <v>60</v>
      </c>
      <c r="B89" s="17" t="s">
        <v>61</v>
      </c>
      <c r="C89" s="17" t="s">
        <v>44</v>
      </c>
      <c r="D89" s="18">
        <v>3000</v>
      </c>
      <c r="E89" s="18" t="s">
        <v>62</v>
      </c>
      <c r="F89" s="19">
        <v>1.7</v>
      </c>
      <c r="G89" s="21">
        <f t="shared" si="1"/>
        <v>5.666666666666666E-4</v>
      </c>
      <c r="H89" s="21" t="str">
        <f t="array" ref="H89">IF(A89&lt;&gt;A88,MIN(IF((A:A=Feuil1!$A89),G:G)),"")</f>
        <v/>
      </c>
    </row>
    <row r="90" spans="1:9" x14ac:dyDescent="0.35">
      <c r="A90" s="12"/>
      <c r="B90" s="13"/>
      <c r="C90" s="13"/>
      <c r="D90" s="14"/>
      <c r="E90" s="14"/>
      <c r="F90" s="15"/>
      <c r="G90" s="21"/>
    </row>
    <row r="91" spans="1:9" x14ac:dyDescent="0.35">
      <c r="A91" s="16"/>
      <c r="B91" s="17"/>
      <c r="C91" s="17"/>
      <c r="D91" s="18"/>
      <c r="E91" s="18"/>
      <c r="F91" s="19"/>
      <c r="G91" s="22"/>
    </row>
    <row r="92" spans="1:9" x14ac:dyDescent="0.35">
      <c r="A92" s="12"/>
      <c r="B92" s="13"/>
      <c r="C92" s="13"/>
      <c r="D92" s="14"/>
      <c r="E92" s="14"/>
      <c r="F92" s="15"/>
      <c r="G92" s="21"/>
    </row>
    <row r="93" spans="1:9" x14ac:dyDescent="0.35">
      <c r="A93" s="16"/>
      <c r="B93" s="17"/>
      <c r="C93" s="17"/>
      <c r="D93" s="18"/>
      <c r="E93" s="18"/>
      <c r="F93" s="19"/>
      <c r="G93" s="22"/>
    </row>
    <row r="94" spans="1:9" x14ac:dyDescent="0.35">
      <c r="A94" s="12"/>
      <c r="B94" s="13"/>
      <c r="C94" s="13"/>
      <c r="D94" s="14"/>
      <c r="E94" s="14"/>
      <c r="F94" s="15"/>
      <c r="G94" s="21"/>
    </row>
    <row r="95" spans="1:9" x14ac:dyDescent="0.35">
      <c r="A95" s="16"/>
      <c r="B95" s="17"/>
      <c r="C95" s="17"/>
      <c r="D95" s="18"/>
      <c r="E95" s="18"/>
      <c r="F95" s="19"/>
      <c r="G95" s="22"/>
    </row>
    <row r="96" spans="1:9" x14ac:dyDescent="0.35">
      <c r="A96" s="12"/>
      <c r="B96" s="13"/>
      <c r="C96" s="13"/>
      <c r="D96" s="14"/>
      <c r="E96" s="14"/>
      <c r="F96" s="15"/>
      <c r="G96" s="21"/>
    </row>
    <row r="97" spans="1:7" x14ac:dyDescent="0.35">
      <c r="A97" s="16"/>
      <c r="B97" s="17"/>
      <c r="C97" s="17"/>
      <c r="D97" s="18"/>
      <c r="E97" s="18"/>
      <c r="F97" s="19"/>
      <c r="G97" s="22"/>
    </row>
    <row r="98" spans="1:7" x14ac:dyDescent="0.35">
      <c r="A98" s="12"/>
      <c r="B98" s="13"/>
      <c r="C98" s="13"/>
      <c r="D98" s="14"/>
      <c r="E98" s="14"/>
      <c r="F98" s="15"/>
      <c r="G98" s="21"/>
    </row>
    <row r="99" spans="1:7" x14ac:dyDescent="0.35">
      <c r="A99" s="16"/>
      <c r="B99" s="17"/>
      <c r="C99" s="17"/>
      <c r="D99" s="18"/>
      <c r="E99" s="18"/>
      <c r="F99" s="19"/>
      <c r="G99" s="22"/>
    </row>
    <row r="100" spans="1:7" x14ac:dyDescent="0.35">
      <c r="A100" s="12"/>
      <c r="B100" s="13"/>
      <c r="C100" s="13"/>
      <c r="D100" s="14"/>
      <c r="E100" s="14"/>
      <c r="F100" s="15"/>
      <c r="G100" s="21"/>
    </row>
    <row r="101" spans="1:7" x14ac:dyDescent="0.35">
      <c r="A101" s="16"/>
      <c r="B101" s="17"/>
      <c r="C101" s="17"/>
      <c r="D101" s="18"/>
      <c r="E101" s="18"/>
      <c r="F101" s="19"/>
      <c r="G101" s="22"/>
    </row>
    <row r="102" spans="1:7" x14ac:dyDescent="0.35">
      <c r="A102" s="12"/>
      <c r="B102" s="13"/>
      <c r="C102" s="13"/>
      <c r="D102" s="14"/>
      <c r="E102" s="14"/>
      <c r="F102" s="15"/>
      <c r="G102" s="21"/>
    </row>
    <row r="103" spans="1:7" x14ac:dyDescent="0.35">
      <c r="A103" s="16"/>
      <c r="B103" s="17"/>
      <c r="C103" s="17"/>
      <c r="D103" s="18"/>
      <c r="E103" s="18"/>
      <c r="F103" s="19"/>
      <c r="G103" s="22"/>
    </row>
    <row r="104" spans="1:7" x14ac:dyDescent="0.35">
      <c r="A104" s="12"/>
      <c r="B104" s="13"/>
      <c r="C104" s="13"/>
      <c r="D104" s="14"/>
      <c r="E104" s="14"/>
      <c r="F104" s="15"/>
      <c r="G104" s="21"/>
    </row>
    <row r="105" spans="1:7" x14ac:dyDescent="0.35">
      <c r="A105" s="16"/>
      <c r="B105" s="17"/>
      <c r="C105" s="17"/>
      <c r="D105" s="18"/>
      <c r="E105" s="18"/>
      <c r="F105" s="19"/>
      <c r="G105" s="22"/>
    </row>
    <row r="106" spans="1:7" x14ac:dyDescent="0.35">
      <c r="A106" s="12"/>
      <c r="B106" s="13"/>
      <c r="C106" s="13"/>
      <c r="D106" s="14"/>
      <c r="E106" s="14"/>
      <c r="F106" s="15"/>
      <c r="G106" s="21"/>
    </row>
    <row r="107" spans="1:7" x14ac:dyDescent="0.35">
      <c r="A107" s="16"/>
      <c r="B107" s="17"/>
      <c r="C107" s="17"/>
      <c r="D107" s="18"/>
      <c r="E107" s="18"/>
      <c r="F107" s="19"/>
      <c r="G107" s="22"/>
    </row>
    <row r="108" spans="1:7" x14ac:dyDescent="0.35">
      <c r="A108" s="12"/>
      <c r="B108" s="13"/>
      <c r="C108" s="13"/>
      <c r="D108" s="14"/>
      <c r="E108" s="14"/>
      <c r="F108" s="15"/>
      <c r="G108" s="21"/>
    </row>
    <row r="109" spans="1:7" x14ac:dyDescent="0.35">
      <c r="A109" s="16"/>
      <c r="B109" s="17"/>
      <c r="C109" s="17"/>
      <c r="D109" s="18"/>
      <c r="E109" s="18"/>
      <c r="F109" s="19"/>
      <c r="G109" s="22"/>
    </row>
    <row r="110" spans="1:7" x14ac:dyDescent="0.35">
      <c r="A110" s="12"/>
      <c r="B110" s="13"/>
      <c r="C110" s="13"/>
      <c r="D110" s="14"/>
      <c r="E110" s="14"/>
      <c r="F110" s="15"/>
      <c r="G110" s="21"/>
    </row>
    <row r="111" spans="1:7" x14ac:dyDescent="0.35">
      <c r="A111" s="16"/>
      <c r="B111" s="17"/>
      <c r="C111" s="17"/>
      <c r="D111" s="18"/>
      <c r="E111" s="18"/>
      <c r="F111" s="19"/>
      <c r="G111" s="22"/>
    </row>
    <row r="112" spans="1:7" x14ac:dyDescent="0.35">
      <c r="A112" s="12"/>
      <c r="B112" s="13"/>
      <c r="C112" s="13"/>
      <c r="D112" s="14"/>
      <c r="E112" s="14"/>
      <c r="F112" s="15"/>
      <c r="G112" s="21"/>
    </row>
    <row r="113" spans="1:7" x14ac:dyDescent="0.35">
      <c r="A113" s="16"/>
      <c r="B113" s="17"/>
      <c r="C113" s="17"/>
      <c r="D113" s="18"/>
      <c r="E113" s="18"/>
      <c r="F113" s="19"/>
      <c r="G113" s="22"/>
    </row>
    <row r="114" spans="1:7" x14ac:dyDescent="0.35">
      <c r="A114" s="12"/>
      <c r="B114" s="13"/>
      <c r="C114" s="13"/>
      <c r="D114" s="14"/>
      <c r="E114" s="14"/>
      <c r="F114" s="15"/>
      <c r="G114" s="21"/>
    </row>
    <row r="115" spans="1:7" x14ac:dyDescent="0.35">
      <c r="A115" s="16"/>
      <c r="B115" s="17"/>
      <c r="C115" s="17"/>
      <c r="D115" s="18"/>
      <c r="E115" s="18"/>
      <c r="F115" s="19"/>
      <c r="G115" s="22"/>
    </row>
    <row r="116" spans="1:7" x14ac:dyDescent="0.35">
      <c r="A116" s="12"/>
      <c r="B116" s="13"/>
      <c r="C116" s="13"/>
      <c r="D116" s="14"/>
      <c r="E116" s="14"/>
      <c r="F116" s="15"/>
      <c r="G116" s="21"/>
    </row>
    <row r="117" spans="1:7" x14ac:dyDescent="0.35">
      <c r="A117" s="16"/>
      <c r="B117" s="17"/>
      <c r="C117" s="17"/>
      <c r="D117" s="18"/>
      <c r="E117" s="18"/>
      <c r="F117" s="19"/>
      <c r="G117" s="22"/>
    </row>
    <row r="118" spans="1:7" x14ac:dyDescent="0.35">
      <c r="A118" s="12"/>
      <c r="B118" s="13"/>
      <c r="C118" s="13"/>
      <c r="D118" s="14"/>
      <c r="E118" s="14"/>
      <c r="F118" s="15"/>
      <c r="G118" s="21"/>
    </row>
    <row r="119" spans="1:7" x14ac:dyDescent="0.35">
      <c r="A119" s="16"/>
      <c r="B119" s="17"/>
      <c r="C119" s="17"/>
      <c r="D119" s="18"/>
      <c r="E119" s="18"/>
      <c r="F119" s="19"/>
      <c r="G119" s="22"/>
    </row>
    <row r="120" spans="1:7" x14ac:dyDescent="0.35">
      <c r="A120" s="12"/>
      <c r="B120" s="13"/>
      <c r="C120" s="13"/>
      <c r="D120" s="14"/>
      <c r="E120" s="14"/>
      <c r="F120" s="15"/>
      <c r="G120" s="21"/>
    </row>
    <row r="121" spans="1:7" x14ac:dyDescent="0.35">
      <c r="A121" s="16"/>
      <c r="B121" s="17"/>
      <c r="C121" s="17"/>
      <c r="D121" s="18"/>
      <c r="E121" s="18"/>
      <c r="F121" s="19"/>
      <c r="G121" s="22"/>
    </row>
    <row r="122" spans="1:7" x14ac:dyDescent="0.35">
      <c r="A122" s="12"/>
      <c r="B122" s="13"/>
      <c r="C122" s="13"/>
      <c r="D122" s="14"/>
      <c r="E122" s="14"/>
      <c r="F122" s="15"/>
      <c r="G122" s="21"/>
    </row>
    <row r="123" spans="1:7" x14ac:dyDescent="0.35">
      <c r="A123" s="16"/>
      <c r="B123" s="17"/>
      <c r="C123" s="17"/>
      <c r="D123" s="18"/>
      <c r="E123" s="18"/>
      <c r="F123" s="19"/>
      <c r="G123" s="22"/>
    </row>
    <row r="124" spans="1:7" x14ac:dyDescent="0.35">
      <c r="A124" s="12"/>
      <c r="B124" s="13"/>
      <c r="C124" s="13"/>
      <c r="D124" s="14"/>
      <c r="E124" s="14"/>
      <c r="F124" s="15"/>
      <c r="G124" s="21"/>
    </row>
    <row r="125" spans="1:7" x14ac:dyDescent="0.35">
      <c r="A125" s="16"/>
      <c r="B125" s="17"/>
      <c r="C125" s="17"/>
      <c r="D125" s="18"/>
      <c r="E125" s="18"/>
      <c r="F125" s="19"/>
      <c r="G125" s="22"/>
    </row>
    <row r="126" spans="1:7" x14ac:dyDescent="0.35">
      <c r="A126" s="12"/>
      <c r="B126" s="13"/>
      <c r="C126" s="13"/>
      <c r="D126" s="14"/>
      <c r="E126" s="14"/>
      <c r="F126" s="15"/>
      <c r="G126" s="21"/>
    </row>
    <row r="127" spans="1:7" x14ac:dyDescent="0.35">
      <c r="A127" s="16"/>
      <c r="B127" s="17"/>
      <c r="C127" s="17"/>
      <c r="D127" s="18"/>
      <c r="E127" s="18"/>
      <c r="F127" s="19"/>
      <c r="G127" s="22"/>
    </row>
    <row r="128" spans="1:7" x14ac:dyDescent="0.35">
      <c r="A128" s="12"/>
      <c r="B128" s="13"/>
      <c r="C128" s="13"/>
      <c r="D128" s="14"/>
      <c r="E128" s="14"/>
      <c r="F128" s="15"/>
      <c r="G128" s="21"/>
    </row>
    <row r="129" spans="1:7" x14ac:dyDescent="0.35">
      <c r="A129" s="16"/>
      <c r="B129" s="17"/>
      <c r="C129" s="17"/>
      <c r="D129" s="18"/>
      <c r="E129" s="18"/>
      <c r="F129" s="19"/>
      <c r="G129" s="22"/>
    </row>
    <row r="130" spans="1:7" x14ac:dyDescent="0.35">
      <c r="A130" s="12"/>
      <c r="B130" s="13"/>
      <c r="C130" s="13"/>
      <c r="D130" s="14"/>
      <c r="E130" s="14"/>
      <c r="F130" s="15"/>
      <c r="G130" s="21"/>
    </row>
    <row r="131" spans="1:7" x14ac:dyDescent="0.35">
      <c r="A131" s="16"/>
      <c r="B131" s="17"/>
      <c r="C131" s="17"/>
      <c r="D131" s="18"/>
      <c r="E131" s="18"/>
      <c r="F131" s="19"/>
      <c r="G131" s="22"/>
    </row>
    <row r="132" spans="1:7" x14ac:dyDescent="0.35">
      <c r="A132" s="12"/>
      <c r="B132" s="13"/>
      <c r="C132" s="13"/>
      <c r="D132" s="14"/>
      <c r="E132" s="14"/>
      <c r="F132" s="15"/>
      <c r="G132" s="21"/>
    </row>
    <row r="133" spans="1:7" x14ac:dyDescent="0.35">
      <c r="A133" s="16"/>
      <c r="B133" s="17"/>
      <c r="C133" s="17"/>
      <c r="D133" s="18"/>
      <c r="E133" s="18"/>
      <c r="F133" s="19"/>
      <c r="G133" s="22"/>
    </row>
    <row r="134" spans="1:7" x14ac:dyDescent="0.35">
      <c r="A134" s="12"/>
      <c r="B134" s="13"/>
      <c r="C134" s="13"/>
      <c r="D134" s="14"/>
      <c r="E134" s="14"/>
      <c r="F134" s="15"/>
      <c r="G134" s="21"/>
    </row>
    <row r="135" spans="1:7" x14ac:dyDescent="0.35">
      <c r="A135" s="16"/>
      <c r="B135" s="17"/>
      <c r="C135" s="17"/>
      <c r="D135" s="18"/>
      <c r="E135" s="18"/>
      <c r="F135" s="19"/>
      <c r="G135" s="22"/>
    </row>
    <row r="136" spans="1:7" x14ac:dyDescent="0.35">
      <c r="A136" s="12"/>
      <c r="B136" s="13"/>
      <c r="C136" s="13"/>
      <c r="D136" s="14"/>
      <c r="E136" s="14"/>
      <c r="F136" s="15"/>
      <c r="G136" s="21"/>
    </row>
    <row r="137" spans="1:7" x14ac:dyDescent="0.35">
      <c r="A137" s="16"/>
      <c r="B137" s="17"/>
      <c r="C137" s="17"/>
      <c r="D137" s="18"/>
      <c r="E137" s="18"/>
      <c r="F137" s="19"/>
      <c r="G137" s="22"/>
    </row>
    <row r="138" spans="1:7" x14ac:dyDescent="0.35">
      <c r="A138" s="12"/>
      <c r="B138" s="13"/>
      <c r="C138" s="13"/>
      <c r="D138" s="14"/>
      <c r="E138" s="14"/>
      <c r="F138" s="15"/>
      <c r="G138" s="21"/>
    </row>
    <row r="139" spans="1:7" x14ac:dyDescent="0.35">
      <c r="A139" s="16"/>
      <c r="B139" s="17"/>
      <c r="C139" s="17"/>
      <c r="D139" s="18"/>
      <c r="E139" s="18"/>
      <c r="F139" s="19"/>
      <c r="G139" s="22"/>
    </row>
    <row r="140" spans="1:7" x14ac:dyDescent="0.35">
      <c r="A140" s="12"/>
      <c r="B140" s="13"/>
      <c r="C140" s="13"/>
      <c r="D140" s="14"/>
      <c r="E140" s="14"/>
      <c r="F140" s="15"/>
      <c r="G140" s="21"/>
    </row>
    <row r="141" spans="1:7" x14ac:dyDescent="0.35">
      <c r="A141" s="16"/>
      <c r="B141" s="17"/>
      <c r="C141" s="17"/>
      <c r="D141" s="18"/>
      <c r="E141" s="18"/>
      <c r="F141" s="19"/>
      <c r="G141" s="22"/>
    </row>
    <row r="142" spans="1:7" x14ac:dyDescent="0.35">
      <c r="A142" s="12"/>
      <c r="B142" s="13"/>
      <c r="C142" s="13"/>
      <c r="D142" s="14"/>
      <c r="E142" s="14"/>
      <c r="F142" s="15"/>
      <c r="G142" s="21"/>
    </row>
    <row r="143" spans="1:7" x14ac:dyDescent="0.35">
      <c r="A143" s="16"/>
      <c r="B143" s="17"/>
      <c r="C143" s="17"/>
      <c r="D143" s="18"/>
      <c r="E143" s="18"/>
      <c r="F143" s="19"/>
      <c r="G143" s="22"/>
    </row>
    <row r="144" spans="1:7" x14ac:dyDescent="0.35">
      <c r="A144" s="12"/>
      <c r="B144" s="13"/>
      <c r="C144" s="13"/>
      <c r="D144" s="14"/>
      <c r="E144" s="14"/>
      <c r="F144" s="15"/>
      <c r="G144" s="21"/>
    </row>
    <row r="145" spans="1:7" x14ac:dyDescent="0.35">
      <c r="A145" s="5"/>
      <c r="B145" s="6"/>
      <c r="C145" s="6"/>
      <c r="D145" s="7"/>
      <c r="E145" s="7"/>
      <c r="F145" s="8"/>
      <c r="G145" s="23"/>
    </row>
    <row r="146" spans="1:7" x14ac:dyDescent="0.35">
      <c r="D146" s="3"/>
      <c r="E146" s="3"/>
      <c r="F146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Nihco</dc:creator>
  <cp:lastModifiedBy>mb</cp:lastModifiedBy>
  <dcterms:created xsi:type="dcterms:W3CDTF">2018-01-24T10:43:56Z</dcterms:created>
  <dcterms:modified xsi:type="dcterms:W3CDTF">2018-01-25T08:06:44Z</dcterms:modified>
</cp:coreProperties>
</file>