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/>
  <bookViews>
    <workbookView xWindow="240" yWindow="90" windowWidth="9135" windowHeight="4965" tabRatio="787"/>
  </bookViews>
  <sheets>
    <sheet name="Barème par tranches" sheetId="1" r:id="rId1"/>
  </sheets>
  <definedNames>
    <definedName name="tva">'Barème par tranches'!$M$16:$M$17</definedName>
  </definedNames>
  <calcPr calcId="144525"/>
</workbook>
</file>

<file path=xl/calcChain.xml><?xml version="1.0" encoding="utf-8"?>
<calcChain xmlns="http://schemas.openxmlformats.org/spreadsheetml/2006/main">
  <c r="C6" i="1" l="1"/>
  <c r="C7" i="1"/>
  <c r="C5" i="1"/>
  <c r="D15" i="1" l="1"/>
  <c r="F18" i="1"/>
  <c r="F19" i="1"/>
  <c r="F17" i="1"/>
  <c r="B19" i="1" l="1"/>
  <c r="D7" i="1"/>
  <c r="D19" i="1" s="1"/>
  <c r="D18" i="1"/>
  <c r="B18" i="1"/>
  <c r="D17" i="1"/>
  <c r="B17" i="1"/>
  <c r="E19" i="1" l="1"/>
  <c r="G19" i="1" s="1"/>
  <c r="E18" i="1"/>
  <c r="G18" i="1" s="1"/>
  <c r="E17" i="1"/>
  <c r="G17" i="1" s="1"/>
  <c r="G21" i="1" s="1"/>
</calcChain>
</file>

<file path=xl/sharedStrings.xml><?xml version="1.0" encoding="utf-8"?>
<sst xmlns="http://schemas.openxmlformats.org/spreadsheetml/2006/main" count="12" uniqueCount="10">
  <si>
    <t>DESIGNATION</t>
  </si>
  <si>
    <t>MONTANT</t>
  </si>
  <si>
    <t>Chiffre d'affaires TTC</t>
  </si>
  <si>
    <t>Chiffre d'affaires HT</t>
  </si>
  <si>
    <t>Base</t>
  </si>
  <si>
    <t>Taux</t>
  </si>
  <si>
    <t>à</t>
  </si>
  <si>
    <t>Taux de TVA</t>
  </si>
  <si>
    <t xml:space="preserve">Barème modifiable </t>
  </si>
  <si>
    <t>Commission / CAHT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</si>
</sst>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-1]_-;\-* #,##0.00\ [$€-1]_-;_-* &quot;-&quot;??\ [$€-1]_-;_-@_-"/>
  </numFmts>
  <fonts count="4" x14ac:knownFonts="1">
    <font>
      <sz val="10"/>
      <name val="Arial"/>
    </font>
    <font>
      <sz val="8"/>
      <name val="Arial"/>
      <family val="2"/>
    </font>
    <font>
      <sz val="12"/>
      <color indexed="18"/>
      <name val="Arial"/>
      <family val="2"/>
    </font>
    <font>
      <sz val="12"/>
      <color indexed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</fills>
  <borders count="22">
    <border>
      <left/>
      <right/>
      <top/>
      <bottom/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/>
      <right/>
      <top style="thin">
        <color indexed="18"/>
      </top>
      <bottom/>
      <diagonal/>
    </border>
    <border>
      <left style="thin">
        <color indexed="18"/>
      </left>
      <right/>
      <top/>
      <bottom/>
      <diagonal/>
    </border>
    <border>
      <left/>
      <right style="thin">
        <color indexed="18"/>
      </right>
      <top/>
      <bottom/>
      <diagonal/>
    </border>
    <border>
      <left/>
      <right style="thin">
        <color indexed="18"/>
      </right>
      <top/>
      <bottom style="thin">
        <color indexed="18"/>
      </bottom>
      <diagonal/>
    </border>
    <border>
      <left/>
      <right style="thin">
        <color indexed="18"/>
      </right>
      <top style="thin">
        <color indexed="18"/>
      </top>
      <bottom/>
      <diagonal/>
    </border>
    <border>
      <left/>
      <right style="thin">
        <color indexed="18"/>
      </right>
      <top/>
      <bottom style="thin">
        <color indexed="64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/>
      <diagonal/>
    </border>
    <border>
      <left style="thin">
        <color indexed="18"/>
      </left>
      <right style="thin">
        <color indexed="18"/>
      </right>
      <top/>
      <bottom/>
      <diagonal/>
    </border>
    <border>
      <left style="thin">
        <color indexed="18"/>
      </left>
      <right style="thin">
        <color indexed="18"/>
      </right>
      <top/>
      <bottom style="thin">
        <color indexed="18"/>
      </bottom>
      <diagonal/>
    </border>
    <border>
      <left style="thin">
        <color indexed="18"/>
      </left>
      <right/>
      <top style="thin">
        <color indexed="18"/>
      </top>
      <bottom/>
      <diagonal/>
    </border>
    <border>
      <left style="thin">
        <color indexed="18"/>
      </left>
      <right/>
      <top/>
      <bottom style="thin">
        <color indexed="18"/>
      </bottom>
      <diagonal/>
    </border>
    <border>
      <left/>
      <right/>
      <top/>
      <bottom style="thin">
        <color indexed="18"/>
      </bottom>
      <diagonal/>
    </border>
    <border>
      <left style="thin">
        <color theme="3"/>
      </left>
      <right/>
      <top style="thin">
        <color theme="3"/>
      </top>
      <bottom/>
      <diagonal/>
    </border>
    <border>
      <left/>
      <right/>
      <top style="thin">
        <color theme="3"/>
      </top>
      <bottom/>
      <diagonal/>
    </border>
    <border>
      <left/>
      <right style="thin">
        <color theme="3"/>
      </right>
      <top style="thin">
        <color theme="3"/>
      </top>
      <bottom/>
      <diagonal/>
    </border>
    <border>
      <left style="thin">
        <color theme="3"/>
      </left>
      <right/>
      <top/>
      <bottom/>
      <diagonal/>
    </border>
    <border>
      <left/>
      <right style="thin">
        <color theme="3"/>
      </right>
      <top/>
      <bottom/>
      <diagonal/>
    </border>
    <border>
      <left style="thin">
        <color theme="3"/>
      </left>
      <right/>
      <top/>
      <bottom style="thin">
        <color theme="3"/>
      </bottom>
      <diagonal/>
    </border>
    <border>
      <left/>
      <right/>
      <top/>
      <bottom style="thin">
        <color theme="3"/>
      </bottom>
      <diagonal/>
    </border>
    <border>
      <left/>
      <right style="thin">
        <color theme="3"/>
      </right>
      <top/>
      <bottom style="thin">
        <color theme="3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2" fillId="0" borderId="2" xfId="0" applyFont="1" applyBorder="1" applyProtection="1"/>
    <xf numFmtId="0" fontId="2" fillId="0" borderId="8" xfId="0" applyFont="1" applyBorder="1" applyAlignment="1" applyProtection="1">
      <alignment horizontal="right"/>
    </xf>
    <xf numFmtId="0" fontId="2" fillId="0" borderId="8" xfId="0" applyFont="1" applyBorder="1" applyProtection="1"/>
    <xf numFmtId="0" fontId="2" fillId="0" borderId="6" xfId="0" applyFont="1" applyBorder="1" applyProtection="1"/>
    <xf numFmtId="0" fontId="2" fillId="0" borderId="3" xfId="0" applyFont="1" applyBorder="1" applyProtection="1"/>
    <xf numFmtId="0" fontId="2" fillId="0" borderId="0" xfId="0" applyFont="1" applyBorder="1" applyProtection="1"/>
    <xf numFmtId="164" fontId="2" fillId="0" borderId="4" xfId="0" applyNumberFormat="1" applyFont="1" applyBorder="1" applyProtection="1">
      <protection locked="0"/>
    </xf>
    <xf numFmtId="0" fontId="2" fillId="2" borderId="9" xfId="0" applyFont="1" applyFill="1" applyBorder="1" applyAlignment="1" applyProtection="1">
      <alignment horizontal="right"/>
    </xf>
    <xf numFmtId="0" fontId="2" fillId="2" borderId="9" xfId="0" applyFont="1" applyFill="1" applyBorder="1" applyProtection="1"/>
    <xf numFmtId="0" fontId="2" fillId="2" borderId="4" xfId="0" applyFont="1" applyFill="1" applyBorder="1" applyProtection="1"/>
    <xf numFmtId="164" fontId="2" fillId="0" borderId="4" xfId="0" applyNumberFormat="1" applyFont="1" applyBorder="1" applyProtection="1"/>
    <xf numFmtId="0" fontId="2" fillId="0" borderId="4" xfId="0" applyFont="1" applyBorder="1" applyProtection="1"/>
    <xf numFmtId="0" fontId="2" fillId="0" borderId="9" xfId="0" applyFont="1" applyBorder="1" applyAlignment="1" applyProtection="1">
      <alignment horizontal="right"/>
    </xf>
    <xf numFmtId="0" fontId="2" fillId="0" borderId="9" xfId="0" applyFont="1" applyBorder="1" applyProtection="1"/>
    <xf numFmtId="4" fontId="2" fillId="0" borderId="9" xfId="0" applyNumberFormat="1" applyFont="1" applyBorder="1" applyAlignment="1" applyProtection="1">
      <alignment horizontal="right"/>
    </xf>
    <xf numFmtId="9" fontId="2" fillId="0" borderId="9" xfId="0" applyNumberFormat="1" applyFont="1" applyBorder="1" applyAlignment="1" applyProtection="1">
      <alignment horizontal="center"/>
    </xf>
    <xf numFmtId="4" fontId="2" fillId="0" borderId="4" xfId="0" applyNumberFormat="1" applyFont="1" applyBorder="1" applyProtection="1"/>
    <xf numFmtId="4" fontId="2" fillId="0" borderId="7" xfId="0" applyNumberFormat="1" applyFont="1" applyBorder="1" applyProtection="1"/>
    <xf numFmtId="0" fontId="2" fillId="0" borderId="5" xfId="0" applyFont="1" applyBorder="1" applyProtection="1"/>
    <xf numFmtId="4" fontId="2" fillId="0" borderId="5" xfId="0" applyNumberFormat="1" applyFont="1" applyBorder="1" applyProtection="1"/>
    <xf numFmtId="0" fontId="2" fillId="0" borderId="0" xfId="0" applyFont="1" applyBorder="1" applyAlignment="1" applyProtection="1">
      <alignment horizontal="center"/>
    </xf>
    <xf numFmtId="4" fontId="2" fillId="0" borderId="10" xfId="0" applyNumberFormat="1" applyFont="1" applyBorder="1" applyAlignment="1" applyProtection="1">
      <alignment horizontal="right"/>
    </xf>
    <xf numFmtId="9" fontId="2" fillId="0" borderId="10" xfId="0" applyNumberFormat="1" applyFont="1" applyBorder="1" applyAlignment="1" applyProtection="1">
      <alignment horizontal="center"/>
    </xf>
    <xf numFmtId="3" fontId="3" fillId="0" borderId="20" xfId="0" applyNumberFormat="1" applyFont="1" applyBorder="1" applyAlignment="1" applyProtection="1">
      <alignment vertical="center"/>
    </xf>
    <xf numFmtId="0" fontId="2" fillId="0" borderId="12" xfId="0" applyFont="1" applyBorder="1" applyAlignment="1" applyProtection="1">
      <alignment horizontal="center"/>
    </xf>
    <xf numFmtId="0" fontId="2" fillId="0" borderId="13" xfId="0" applyFont="1" applyBorder="1" applyAlignment="1" applyProtection="1">
      <alignment horizontal="center"/>
    </xf>
    <xf numFmtId="16" fontId="2" fillId="2" borderId="0" xfId="0" applyNumberFormat="1" applyFont="1" applyFill="1" applyBorder="1" applyAlignment="1" applyProtection="1">
      <alignment horizontal="center" vertical="center"/>
    </xf>
    <xf numFmtId="0" fontId="2" fillId="2" borderId="0" xfId="0" applyFont="1" applyFill="1" applyBorder="1" applyAlignment="1" applyProtection="1">
      <alignment horizontal="center" vertical="center"/>
    </xf>
    <xf numFmtId="4" fontId="2" fillId="0" borderId="0" xfId="0" applyNumberFormat="1" applyFont="1" applyBorder="1" applyAlignment="1" applyProtection="1">
      <alignment vertical="center"/>
    </xf>
    <xf numFmtId="0" fontId="2" fillId="0" borderId="0" xfId="0" applyFont="1" applyAlignment="1" applyProtection="1">
      <alignment vertical="center"/>
    </xf>
    <xf numFmtId="0" fontId="2" fillId="0" borderId="0" xfId="0" applyFont="1" applyAlignment="1" applyProtection="1"/>
    <xf numFmtId="0" fontId="3" fillId="0" borderId="0" xfId="0" applyFont="1" applyAlignment="1" applyProtection="1"/>
    <xf numFmtId="0" fontId="2" fillId="0" borderId="0" xfId="0" applyFont="1" applyProtection="1"/>
    <xf numFmtId="3" fontId="2" fillId="0" borderId="14" xfId="0" applyNumberFormat="1" applyFont="1" applyBorder="1" applyProtection="1"/>
    <xf numFmtId="3" fontId="2" fillId="0" borderId="15" xfId="0" applyNumberFormat="1" applyFont="1" applyBorder="1" applyProtection="1"/>
    <xf numFmtId="9" fontId="2" fillId="0" borderId="16" xfId="0" applyNumberFormat="1" applyFont="1" applyBorder="1" applyProtection="1"/>
    <xf numFmtId="3" fontId="2" fillId="0" borderId="17" xfId="0" applyNumberFormat="1" applyFont="1" applyBorder="1" applyProtection="1"/>
    <xf numFmtId="3" fontId="2" fillId="0" borderId="0" xfId="0" applyNumberFormat="1" applyFont="1" applyBorder="1" applyProtection="1"/>
    <xf numFmtId="9" fontId="2" fillId="0" borderId="18" xfId="0" applyNumberFormat="1" applyFont="1" applyBorder="1" applyProtection="1"/>
    <xf numFmtId="3" fontId="2" fillId="0" borderId="19" xfId="0" applyNumberFormat="1" applyFont="1" applyBorder="1" applyProtection="1"/>
    <xf numFmtId="9" fontId="2" fillId="0" borderId="21" xfId="0" applyNumberFormat="1" applyFont="1" applyBorder="1" applyAlignment="1" applyProtection="1">
      <alignment vertical="center"/>
    </xf>
    <xf numFmtId="9" fontId="2" fillId="0" borderId="0" xfId="0" applyNumberFormat="1" applyFont="1" applyAlignment="1" applyProtection="1">
      <alignment horizontal="center"/>
    </xf>
    <xf numFmtId="0" fontId="2" fillId="0" borderId="1" xfId="0" applyFont="1" applyBorder="1" applyAlignment="1" applyProtection="1">
      <alignment horizontal="centerContinuous" vertical="center"/>
    </xf>
    <xf numFmtId="0" fontId="2" fillId="0" borderId="1" xfId="0" applyFont="1" applyBorder="1" applyAlignment="1" applyProtection="1">
      <alignment horizontal="center" vertical="center"/>
    </xf>
    <xf numFmtId="0" fontId="2" fillId="0" borderId="11" xfId="0" applyFont="1" applyBorder="1" applyProtection="1"/>
    <xf numFmtId="10" fontId="2" fillId="0" borderId="4" xfId="0" applyNumberFormat="1" applyFont="1" applyBorder="1" applyProtection="1"/>
    <xf numFmtId="10" fontId="2" fillId="0" borderId="0" xfId="0" applyNumberFormat="1" applyFont="1" applyProtection="1"/>
    <xf numFmtId="4" fontId="2" fillId="0" borderId="3" xfId="0" applyNumberFormat="1" applyFont="1" applyBorder="1" applyProtection="1"/>
    <xf numFmtId="0" fontId="3" fillId="0" borderId="0" xfId="0" applyFont="1" applyProtection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27CDB6E-AE6D-11CF-96B8-444553540000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27CDB6E-AE6D-11CF-96B8-444553540000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704850</xdr:colOff>
          <xdr:row>12</xdr:row>
          <xdr:rowOff>9525</xdr:rowOff>
        </xdr:from>
        <xdr:to>
          <xdr:col>2</xdr:col>
          <xdr:colOff>952500</xdr:colOff>
          <xdr:row>13</xdr:row>
          <xdr:rowOff>9525</xdr:rowOff>
        </xdr:to>
        <xdr:sp macro="" textlink="">
          <xdr:nvSpPr>
            <xdr:cNvPr id="1036" name="ShockwaveFlash1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723900</xdr:colOff>
          <xdr:row>0</xdr:row>
          <xdr:rowOff>228600</xdr:rowOff>
        </xdr:from>
        <xdr:to>
          <xdr:col>2</xdr:col>
          <xdr:colOff>952500</xdr:colOff>
          <xdr:row>2</xdr:row>
          <xdr:rowOff>66675</xdr:rowOff>
        </xdr:to>
        <xdr:sp macro="" textlink="">
          <xdr:nvSpPr>
            <xdr:cNvPr id="1040" name="ShockwaveFlash2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>
    <tabColor indexed="10"/>
    <pageSetUpPr fitToPage="1"/>
  </sheetPr>
  <dimension ref="B1:N23"/>
  <sheetViews>
    <sheetView showGridLines="0" tabSelected="1" workbookViewId="0">
      <selection activeCell="D13" sqref="D13"/>
    </sheetView>
  </sheetViews>
  <sheetFormatPr baseColWidth="10" defaultRowHeight="15" x14ac:dyDescent="0.2"/>
  <cols>
    <col min="1" max="1" width="5.7109375" style="33" customWidth="1"/>
    <col min="2" max="2" width="11.42578125" style="33"/>
    <col min="3" max="3" width="15" style="33" customWidth="1"/>
    <col min="4" max="4" width="16.7109375" style="33" customWidth="1"/>
    <col min="5" max="5" width="16.85546875" style="33" customWidth="1"/>
    <col min="6" max="6" width="11.42578125" style="33"/>
    <col min="7" max="7" width="14.28515625" style="33" customWidth="1"/>
    <col min="8" max="9" width="11.42578125" style="33"/>
    <col min="10" max="10" width="12.7109375" style="33" bestFit="1" customWidth="1"/>
    <col min="11" max="16384" width="11.42578125" style="33"/>
  </cols>
  <sheetData>
    <row r="1" spans="2:14" s="30" customFormat="1" ht="19.5" customHeight="1" x14ac:dyDescent="0.2">
      <c r="B1" s="27"/>
      <c r="C1" s="28"/>
      <c r="D1" s="28"/>
      <c r="E1" s="29"/>
      <c r="F1" s="29"/>
      <c r="G1" s="29"/>
    </row>
    <row r="2" spans="2:14" s="31" customFormat="1" x14ac:dyDescent="0.2">
      <c r="D2" s="32" t="s">
        <v>8</v>
      </c>
    </row>
    <row r="4" spans="2:14" x14ac:dyDescent="0.2">
      <c r="C4" s="34">
        <v>0</v>
      </c>
      <c r="D4" s="35">
        <v>10000</v>
      </c>
      <c r="E4" s="36">
        <v>0</v>
      </c>
    </row>
    <row r="5" spans="2:14" x14ac:dyDescent="0.2">
      <c r="C5" s="37">
        <f>D4</f>
        <v>10000</v>
      </c>
      <c r="D5" s="38">
        <v>40000</v>
      </c>
      <c r="E5" s="39">
        <v>0.02</v>
      </c>
    </row>
    <row r="6" spans="2:14" x14ac:dyDescent="0.2">
      <c r="C6" s="37">
        <f t="shared" ref="C6:C7" si="0">D5</f>
        <v>40000</v>
      </c>
      <c r="D6" s="38">
        <v>65000</v>
      </c>
      <c r="E6" s="39">
        <v>0.04</v>
      </c>
    </row>
    <row r="7" spans="2:14" x14ac:dyDescent="0.2">
      <c r="C7" s="40">
        <f t="shared" si="0"/>
        <v>65000</v>
      </c>
      <c r="D7" s="24">
        <f>IF(D15&gt;C7,D15,"")</f>
        <v>100000</v>
      </c>
      <c r="E7" s="41">
        <v>0.06</v>
      </c>
    </row>
    <row r="10" spans="2:14" x14ac:dyDescent="0.2">
      <c r="H10" s="42"/>
    </row>
    <row r="11" spans="2:14" s="30" customFormat="1" ht="18.75" customHeight="1" x14ac:dyDescent="0.2">
      <c r="B11" s="43" t="s">
        <v>0</v>
      </c>
      <c r="C11" s="43"/>
      <c r="D11" s="43"/>
      <c r="E11" s="44" t="s">
        <v>4</v>
      </c>
      <c r="F11" s="44" t="s">
        <v>5</v>
      </c>
      <c r="G11" s="44" t="s">
        <v>1</v>
      </c>
      <c r="I11" s="33"/>
      <c r="J11" s="33"/>
      <c r="L11" s="33"/>
      <c r="M11" s="33"/>
      <c r="N11" s="42"/>
    </row>
    <row r="12" spans="2:14" x14ac:dyDescent="0.2">
      <c r="B12" s="45"/>
      <c r="C12" s="1"/>
      <c r="D12" s="4"/>
      <c r="E12" s="2"/>
      <c r="F12" s="3"/>
      <c r="G12" s="4"/>
      <c r="N12" s="42"/>
    </row>
    <row r="13" spans="2:14" x14ac:dyDescent="0.2">
      <c r="B13" s="5" t="s">
        <v>2</v>
      </c>
      <c r="C13" s="6"/>
      <c r="D13" s="7">
        <v>121000</v>
      </c>
      <c r="E13" s="8"/>
      <c r="F13" s="9"/>
      <c r="G13" s="10"/>
      <c r="N13" s="42"/>
    </row>
    <row r="14" spans="2:14" x14ac:dyDescent="0.2">
      <c r="B14" s="5" t="s">
        <v>7</v>
      </c>
      <c r="C14" s="6"/>
      <c r="D14" s="46">
        <v>0.21</v>
      </c>
      <c r="E14" s="8"/>
      <c r="F14" s="9"/>
      <c r="G14" s="10"/>
      <c r="N14" s="42"/>
    </row>
    <row r="15" spans="2:14" x14ac:dyDescent="0.2">
      <c r="B15" s="5" t="s">
        <v>3</v>
      </c>
      <c r="C15" s="6"/>
      <c r="D15" s="11">
        <f>D13/(1+D14)</f>
        <v>100000</v>
      </c>
      <c r="E15" s="8"/>
      <c r="F15" s="9"/>
      <c r="G15" s="10"/>
    </row>
    <row r="16" spans="2:14" x14ac:dyDescent="0.2">
      <c r="B16" s="5"/>
      <c r="C16" s="6"/>
      <c r="D16" s="12"/>
      <c r="E16" s="13"/>
      <c r="F16" s="14"/>
      <c r="G16" s="12"/>
      <c r="M16" s="47"/>
    </row>
    <row r="17" spans="2:14" x14ac:dyDescent="0.2">
      <c r="B17" s="48">
        <f>IF($D$15&lt;=1000,0,IF($D$15&gt;C5,C5,0))</f>
        <v>10000</v>
      </c>
      <c r="C17" s="21" t="s">
        <v>6</v>
      </c>
      <c r="D17" s="17">
        <f>IF($D$15&lt;=D4,0,IF($D$15&gt;D5,D5,$D$15))</f>
        <v>40000</v>
      </c>
      <c r="E17" s="15">
        <f>D17-B17</f>
        <v>30000</v>
      </c>
      <c r="F17" s="16">
        <f>E5</f>
        <v>0.02</v>
      </c>
      <c r="G17" s="17">
        <f>E17*F17</f>
        <v>600</v>
      </c>
      <c r="M17" s="47"/>
    </row>
    <row r="18" spans="2:14" x14ac:dyDescent="0.2">
      <c r="B18" s="48">
        <f>IF($D$15&lt;=1000,0,IF($D$15&gt;C6,C6,0))</f>
        <v>40000</v>
      </c>
      <c r="C18" s="21" t="s">
        <v>6</v>
      </c>
      <c r="D18" s="17">
        <f>IF($D$15&lt;=D5,0,IF($D$15&gt;D6,D6,$D$15))</f>
        <v>65000</v>
      </c>
      <c r="E18" s="15">
        <f>D18-B18</f>
        <v>25000</v>
      </c>
      <c r="F18" s="16">
        <f>E6</f>
        <v>0.04</v>
      </c>
      <c r="G18" s="17">
        <f>E18*F18</f>
        <v>1000</v>
      </c>
    </row>
    <row r="19" spans="2:14" x14ac:dyDescent="0.2">
      <c r="B19" s="48">
        <f>IF($D$15&lt;=1000,0,IF($D$15&gt;C7,C7,0))</f>
        <v>65000</v>
      </c>
      <c r="C19" s="21" t="s">
        <v>6</v>
      </c>
      <c r="D19" s="17">
        <f>IF($D$15&lt;=D6,0,IF($D$15&gt;D7,D7,$D$15))</f>
        <v>100000</v>
      </c>
      <c r="E19" s="15">
        <f>D19-B19</f>
        <v>35000</v>
      </c>
      <c r="F19" s="16">
        <f>E7</f>
        <v>0.06</v>
      </c>
      <c r="G19" s="17">
        <f>E19*F19</f>
        <v>2100</v>
      </c>
      <c r="N19" s="30"/>
    </row>
    <row r="20" spans="2:14" x14ac:dyDescent="0.2">
      <c r="B20" s="48"/>
      <c r="C20" s="21"/>
      <c r="D20" s="17"/>
      <c r="E20" s="15"/>
      <c r="F20" s="16"/>
      <c r="G20" s="18"/>
    </row>
    <row r="21" spans="2:14" x14ac:dyDescent="0.2">
      <c r="B21" s="25" t="s">
        <v>9</v>
      </c>
      <c r="C21" s="26"/>
      <c r="D21" s="19"/>
      <c r="E21" s="22"/>
      <c r="F21" s="23"/>
      <c r="G21" s="20">
        <f>SUM(G17:G20)</f>
        <v>3700</v>
      </c>
    </row>
    <row r="23" spans="2:14" x14ac:dyDescent="0.2">
      <c r="D23" s="49"/>
    </row>
  </sheetData>
  <sheetProtection sheet="1" objects="1" scenarios="1"/>
  <mergeCells count="1">
    <mergeCell ref="B21:C21"/>
  </mergeCells>
  <phoneticPr fontId="1" type="noConversion"/>
  <printOptions horizontalCentered="1" verticalCentered="1"/>
  <pageMargins left="0.78740157480314965" right="0.78740157480314965" top="0" bottom="0" header="0.31496062992125984" footer="0"/>
  <pageSetup paperSize="9" scale="56" orientation="portrait" horizontalDpi="300" verticalDpi="300" r:id="rId1"/>
  <headerFooter alignWithMargins="0">
    <oddFooter>&amp;RRistourne 
&amp;D</oddFooter>
  </headerFooter>
  <drawing r:id="rId2"/>
  <legacyDrawing r:id="rId3"/>
  <controls>
    <mc:AlternateContent xmlns:mc="http://schemas.openxmlformats.org/markup-compatibility/2006">
      <mc:Choice Requires="x14">
        <control shapeId="1040" r:id="rId4" name="ShockwaveFlash2">
          <controlPr defaultSize="0" autoLine="0" r:id="rId5">
            <anchor moveWithCells="1">
              <from>
                <xdr:col>2</xdr:col>
                <xdr:colOff>723900</xdr:colOff>
                <xdr:row>0</xdr:row>
                <xdr:rowOff>228600</xdr:rowOff>
              </from>
              <to>
                <xdr:col>2</xdr:col>
                <xdr:colOff>952500</xdr:colOff>
                <xdr:row>2</xdr:row>
                <xdr:rowOff>66675</xdr:rowOff>
              </to>
            </anchor>
          </controlPr>
        </control>
      </mc:Choice>
      <mc:Fallback>
        <control shapeId="1040" r:id="rId4" name="ShockwaveFlash2"/>
      </mc:Fallback>
    </mc:AlternateContent>
    <mc:AlternateContent xmlns:mc="http://schemas.openxmlformats.org/markup-compatibility/2006">
      <mc:Choice Requires="x14">
        <control shapeId="1036" r:id="rId6" name="ShockwaveFlash1">
          <controlPr defaultSize="0" autoLine="0" r:id="rId7">
            <anchor moveWithCells="1">
              <from>
                <xdr:col>2</xdr:col>
                <xdr:colOff>704850</xdr:colOff>
                <xdr:row>12</xdr:row>
                <xdr:rowOff>9525</xdr:rowOff>
              </from>
              <to>
                <xdr:col>2</xdr:col>
                <xdr:colOff>952500</xdr:colOff>
                <xdr:row>13</xdr:row>
                <xdr:rowOff>9525</xdr:rowOff>
              </to>
            </anchor>
          </controlPr>
        </control>
      </mc:Choice>
      <mc:Fallback>
        <control shapeId="1036" r:id="rId6" name="ShockwaveFlash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Barème par tranches</vt:lpstr>
      <vt:lpstr>tva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cp:lastPrinted>2006-03-24T11:11:44Z</cp:lastPrinted>
  <dcterms:created xsi:type="dcterms:W3CDTF">2000-09-01T12:14:32Z</dcterms:created>
  <dcterms:modified xsi:type="dcterms:W3CDTF">2015-04-22T08:58:28Z</dcterms:modified>
</cp:coreProperties>
</file>