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115" windowHeight="7740" activeTab="1"/>
  </bookViews>
  <sheets>
    <sheet name="BD" sheetId="2" r:id="rId1"/>
    <sheet name="Feuil2" sheetId="3" r:id="rId2"/>
  </sheets>
  <calcPr calcId="124519"/>
</workbook>
</file>

<file path=xl/calcChain.xml><?xml version="1.0" encoding="utf-8"?>
<calcChain xmlns="http://schemas.openxmlformats.org/spreadsheetml/2006/main">
  <c r="B24" i="3" a="1"/>
  <c r="B24" s="1"/>
  <c r="B23" a="1"/>
  <c r="B23" s="1"/>
  <c r="D18"/>
  <c r="C18"/>
  <c r="B18"/>
  <c r="D13"/>
  <c r="B13"/>
  <c r="C13"/>
</calcChain>
</file>

<file path=xl/sharedStrings.xml><?xml version="1.0" encoding="utf-8"?>
<sst xmlns="http://schemas.openxmlformats.org/spreadsheetml/2006/main" count="62" uniqueCount="24">
  <si>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</si>
  <si>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</si>
  <si>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</si>
  <si>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</si>
  <si>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</si>
  <si>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</si>
  <si>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</si>
  <si>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</si>
  <si>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</si>
  <si>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</si>
  <si>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</si>
  <si>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</si>
  <si>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VAL CMD PRHT</t>
  </si>
  <si>
    <t>Total VAL RCP PRHT</t>
  </si>
  <si>
    <t>VAL CMD PRHT</t>
  </si>
  <si>
    <t>VAL RCP PRHT</t>
  </si>
  <si>
    <t>la formule que je cherche doit me renvoyer le résultat  en cellule jaune</t>
  </si>
  <si>
    <t>j'ai essayé avec la fontion somme produit mais je ne suis pas arrivé</t>
  </si>
  <si>
    <t>Fournisseurs choisis</t>
  </si>
  <si>
    <t>Total</t>
  </si>
  <si>
    <t>le résultat à trouver</t>
  </si>
  <si>
    <t>Rayon 10</t>
  </si>
  <si>
    <t>RAyon 11</t>
  </si>
  <si>
    <t>Rayon 11</t>
  </si>
</sst>
</file>

<file path=xl/styles.xml><?xml version="1.0" encoding="utf-8"?>
<styleSheet xmlns="http://schemas.openxmlformats.org/spreadsheetml/2006/main">
  <numFmts count="1">
    <numFmt numFmtId="164" formatCode="#,###.000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color rgb="FFC00000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15">
    <xf numFmtId="0" fontId="0" fillId="0" borderId="0" xfId="0"/>
    <xf numFmtId="9" fontId="0" fillId="2" borderId="0" xfId="1" applyFont="1" applyFill="1"/>
    <xf numFmtId="0" fontId="0" fillId="3" borderId="0" xfId="0" applyFill="1"/>
    <xf numFmtId="0" fontId="0" fillId="0" borderId="0" xfId="0"/>
    <xf numFmtId="164" fontId="0" fillId="0" borderId="0" xfId="0" applyNumberFormat="1"/>
    <xf numFmtId="9" fontId="0" fillId="0" borderId="0" xfId="1" applyFont="1"/>
    <xf numFmtId="0" fontId="0" fillId="4" borderId="0" xfId="0" applyFill="1"/>
    <xf numFmtId="9" fontId="0" fillId="0" borderId="0" xfId="0" applyNumberFormat="1" applyAlignment="1">
      <alignment horizontal="center"/>
    </xf>
    <xf numFmtId="0" fontId="0" fillId="5" borderId="0" xfId="0" applyFill="1"/>
    <xf numFmtId="0" fontId="0" fillId="0" borderId="0" xfId="0"/>
    <xf numFmtId="164" fontId="0" fillId="0" borderId="0" xfId="0" applyNumberFormat="1"/>
    <xf numFmtId="0" fontId="0" fillId="0" borderId="0" xfId="0"/>
    <xf numFmtId="164" fontId="0" fillId="0" borderId="0" xfId="0" applyNumberFormat="1"/>
    <xf numFmtId="9" fontId="3" fillId="0" borderId="0" xfId="0" applyNumberFormat="1" applyFont="1" applyAlignment="1">
      <alignment horizontal="center"/>
    </xf>
    <xf numFmtId="0" fontId="0" fillId="0" borderId="0" xfId="0" applyAlignment="1">
      <alignment horizontal="center"/>
    </xf>
  </cellXfs>
  <cellStyles count="3">
    <cellStyle name="Normal" xfId="0" builtinId="0"/>
    <cellStyle name="Normal 2" xfId="2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7</xdr:row>
      <xdr:rowOff>38100</xdr:rowOff>
    </xdr:from>
    <xdr:to>
      <xdr:col>9</xdr:col>
      <xdr:colOff>428625</xdr:colOff>
      <xdr:row>22</xdr:row>
      <xdr:rowOff>38100</xdr:rowOff>
    </xdr:to>
    <xdr:cxnSp macro="">
      <xdr:nvCxnSpPr>
        <xdr:cNvPr id="3" name="Connecteur droit avec flèche 2"/>
        <xdr:cNvCxnSpPr/>
      </xdr:nvCxnSpPr>
      <xdr:spPr>
        <a:xfrm flipH="1">
          <a:off x="1990725" y="1371600"/>
          <a:ext cx="6181725" cy="2857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723900</xdr:colOff>
      <xdr:row>6</xdr:row>
      <xdr:rowOff>171450</xdr:rowOff>
    </xdr:from>
    <xdr:to>
      <xdr:col>9</xdr:col>
      <xdr:colOff>428625</xdr:colOff>
      <xdr:row>12</xdr:row>
      <xdr:rowOff>66675</xdr:rowOff>
    </xdr:to>
    <xdr:cxnSp macro="">
      <xdr:nvCxnSpPr>
        <xdr:cNvPr id="5" name="Connecteur droit avec flèche 4"/>
        <xdr:cNvCxnSpPr/>
      </xdr:nvCxnSpPr>
      <xdr:spPr>
        <a:xfrm flipH="1">
          <a:off x="3895725" y="1314450"/>
          <a:ext cx="4276725" cy="10382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AA84"/>
  <sheetViews>
    <sheetView topLeftCell="A9" workbookViewId="0">
      <selection activeCell="B27" sqref="B27:C28"/>
    </sheetView>
  </sheetViews>
  <sheetFormatPr baseColWidth="10" defaultRowHeight="15"/>
  <sheetData>
    <row r="5" spans="1:27">
      <c r="A5" s="3"/>
      <c r="B5" s="3" t="s">
        <v>0</v>
      </c>
      <c r="C5" s="3"/>
      <c r="D5" s="3" t="s">
        <v>1</v>
      </c>
      <c r="E5" s="3"/>
      <c r="F5" s="3" t="s">
        <v>2</v>
      </c>
      <c r="G5" s="3"/>
      <c r="H5" s="3" t="s">
        <v>3</v>
      </c>
      <c r="I5" s="3"/>
      <c r="J5" s="3" t="s">
        <v>4</v>
      </c>
      <c r="K5" s="3"/>
      <c r="L5" s="3" t="s">
        <v>5</v>
      </c>
      <c r="M5" s="3"/>
      <c r="N5" s="3" t="s">
        <v>6</v>
      </c>
      <c r="O5" s="3"/>
      <c r="P5" s="3" t="s">
        <v>7</v>
      </c>
      <c r="Q5" s="3"/>
      <c r="R5" s="3" t="s">
        <v>8</v>
      </c>
      <c r="S5" s="3"/>
      <c r="T5" s="3" t="s">
        <v>9</v>
      </c>
      <c r="U5" s="3"/>
      <c r="V5" s="3" t="s">
        <v>10</v>
      </c>
      <c r="W5" s="3"/>
      <c r="X5" s="3" t="s">
        <v>11</v>
      </c>
      <c r="Y5" s="3"/>
      <c r="Z5" s="3" t="s">
        <v>12</v>
      </c>
      <c r="AA5" s="3" t="s">
        <v>13</v>
      </c>
    </row>
    <row r="6" spans="1:27">
      <c r="A6" s="2" t="s">
        <v>21</v>
      </c>
      <c r="B6" s="3" t="s">
        <v>14</v>
      </c>
      <c r="C6" s="3" t="s">
        <v>15</v>
      </c>
      <c r="D6" s="3" t="s">
        <v>14</v>
      </c>
      <c r="E6" s="3" t="s">
        <v>15</v>
      </c>
      <c r="F6" s="3" t="s">
        <v>14</v>
      </c>
      <c r="G6" s="3" t="s">
        <v>15</v>
      </c>
      <c r="H6" s="3" t="s">
        <v>14</v>
      </c>
      <c r="I6" s="3" t="s">
        <v>15</v>
      </c>
      <c r="J6" s="3" t="s">
        <v>14</v>
      </c>
      <c r="K6" s="3" t="s">
        <v>15</v>
      </c>
      <c r="L6" s="3" t="s">
        <v>14</v>
      </c>
      <c r="M6" s="3" t="s">
        <v>15</v>
      </c>
      <c r="N6" s="3" t="s">
        <v>14</v>
      </c>
      <c r="O6" s="3" t="s">
        <v>15</v>
      </c>
      <c r="P6" s="3" t="s">
        <v>14</v>
      </c>
      <c r="Q6" s="3" t="s">
        <v>15</v>
      </c>
      <c r="R6" s="3" t="s">
        <v>14</v>
      </c>
      <c r="S6" s="3" t="s">
        <v>15</v>
      </c>
      <c r="T6" s="3" t="s">
        <v>14</v>
      </c>
      <c r="U6" s="3" t="s">
        <v>15</v>
      </c>
      <c r="V6" s="3" t="s">
        <v>14</v>
      </c>
      <c r="W6" s="3" t="s">
        <v>15</v>
      </c>
      <c r="X6" s="3" t="s">
        <v>14</v>
      </c>
      <c r="Y6" s="3" t="s">
        <v>15</v>
      </c>
      <c r="Z6" s="3"/>
      <c r="AA6" s="3"/>
    </row>
    <row r="7" spans="1:27">
      <c r="A7" s="3">
        <v>1044</v>
      </c>
      <c r="B7" s="4">
        <v>1153.53</v>
      </c>
      <c r="C7" s="4">
        <v>494.37</v>
      </c>
      <c r="D7" s="4">
        <v>790.99199999999996</v>
      </c>
      <c r="E7" s="4">
        <v>626.202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>
        <v>1944.5219999999999</v>
      </c>
      <c r="AA7" s="4">
        <v>1120.5720000000001</v>
      </c>
    </row>
    <row r="8" spans="1:27">
      <c r="A8" s="3">
        <v>11245</v>
      </c>
      <c r="B8" s="4">
        <v>1464.606</v>
      </c>
      <c r="C8" s="4">
        <v>1464.606</v>
      </c>
      <c r="D8" s="4">
        <v>856.23099999999999</v>
      </c>
      <c r="E8" s="4">
        <v>856.23099999999999</v>
      </c>
      <c r="F8" s="4">
        <v>901.29600000000005</v>
      </c>
      <c r="G8" s="4">
        <v>901.29600000000005</v>
      </c>
      <c r="H8" s="4">
        <v>608.375</v>
      </c>
      <c r="I8" s="4">
        <v>608.375</v>
      </c>
      <c r="J8" s="4"/>
      <c r="K8" s="4"/>
      <c r="L8" s="4">
        <v>1532.203</v>
      </c>
      <c r="M8" s="4">
        <v>1532.203</v>
      </c>
      <c r="N8" s="4">
        <v>1472.85</v>
      </c>
      <c r="O8" s="4">
        <v>1472.85</v>
      </c>
      <c r="P8" s="4"/>
      <c r="Q8" s="4"/>
      <c r="R8" s="4">
        <v>1442.0739999999998</v>
      </c>
      <c r="S8" s="4">
        <v>1442.0739999999998</v>
      </c>
      <c r="T8" s="4">
        <v>1509.6709999999998</v>
      </c>
      <c r="U8" s="4">
        <v>1487.1389999999999</v>
      </c>
      <c r="V8" s="4">
        <v>1306.8800000000001</v>
      </c>
      <c r="W8" s="4">
        <v>968.89400000000001</v>
      </c>
      <c r="X8" s="4">
        <v>1059.0230000000001</v>
      </c>
      <c r="Y8" s="4">
        <v>1059.0230000000001</v>
      </c>
      <c r="Z8" s="4">
        <v>12153.209000000003</v>
      </c>
      <c r="AA8" s="4">
        <v>11792.690999999999</v>
      </c>
    </row>
    <row r="9" spans="1:27">
      <c r="A9" s="3">
        <v>1194</v>
      </c>
      <c r="B9" s="4"/>
      <c r="C9" s="4"/>
      <c r="D9" s="4">
        <v>378.12</v>
      </c>
      <c r="E9" s="4">
        <v>378.12</v>
      </c>
      <c r="F9" s="4">
        <v>456</v>
      </c>
      <c r="G9" s="4">
        <v>456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>
        <v>834.12</v>
      </c>
      <c r="AA9" s="4">
        <v>834.12</v>
      </c>
    </row>
    <row r="10" spans="1:27">
      <c r="A10" s="3">
        <v>12037</v>
      </c>
      <c r="B10" s="4"/>
      <c r="C10" s="4"/>
      <c r="D10" s="4"/>
      <c r="E10" s="4"/>
      <c r="F10" s="4">
        <v>56544.588999999993</v>
      </c>
      <c r="G10" s="4">
        <v>53207.250999999989</v>
      </c>
      <c r="H10" s="4">
        <v>39734.596999999994</v>
      </c>
      <c r="I10" s="4">
        <v>33879.866999999998</v>
      </c>
      <c r="J10" s="4"/>
      <c r="K10" s="4"/>
      <c r="L10" s="4">
        <v>1889.9259999999999</v>
      </c>
      <c r="M10" s="4">
        <v>954.09100000000001</v>
      </c>
      <c r="N10" s="4">
        <v>16770.063999999998</v>
      </c>
      <c r="O10" s="4">
        <v>15210.339999999998</v>
      </c>
      <c r="P10" s="4">
        <v>15234.876999999997</v>
      </c>
      <c r="Q10" s="4">
        <v>12115.428999999998</v>
      </c>
      <c r="R10" s="4">
        <v>15256.816999999995</v>
      </c>
      <c r="S10" s="4">
        <v>9797.7829999999994</v>
      </c>
      <c r="T10" s="4">
        <v>8707.982</v>
      </c>
      <c r="U10" s="4">
        <v>6255.0259999999998</v>
      </c>
      <c r="V10" s="4">
        <v>16330.174999999999</v>
      </c>
      <c r="W10" s="4">
        <v>16330.174999999999</v>
      </c>
      <c r="X10" s="4">
        <v>3519.5909999999999</v>
      </c>
      <c r="Y10" s="4">
        <v>3519.5909999999999</v>
      </c>
      <c r="Z10" s="4">
        <v>173988.61799999999</v>
      </c>
      <c r="AA10" s="4">
        <v>151269.55299999999</v>
      </c>
    </row>
    <row r="11" spans="1:27">
      <c r="A11" s="3">
        <v>12052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>
        <v>45044.813999999991</v>
      </c>
      <c r="M11" s="4">
        <v>45044.813999999991</v>
      </c>
      <c r="N11" s="4"/>
      <c r="O11" s="4"/>
      <c r="P11" s="4"/>
      <c r="Q11" s="4"/>
      <c r="R11" s="4">
        <v>30749.895999999997</v>
      </c>
      <c r="S11" s="4">
        <v>30749.895999999997</v>
      </c>
      <c r="T11" s="4"/>
      <c r="U11" s="4"/>
      <c r="V11" s="4"/>
      <c r="W11" s="4"/>
      <c r="X11" s="4"/>
      <c r="Y11" s="4"/>
      <c r="Z11" s="4">
        <v>75794.709999999992</v>
      </c>
      <c r="AA11" s="4">
        <v>75794.709999999992</v>
      </c>
    </row>
    <row r="12" spans="1:27">
      <c r="A12" s="3">
        <v>12159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>
        <v>66361.582000000009</v>
      </c>
      <c r="O12" s="4">
        <v>65675.8</v>
      </c>
      <c r="P12" s="4">
        <v>8604.3599999999988</v>
      </c>
      <c r="Q12" s="4">
        <v>8272.9079999999994</v>
      </c>
      <c r="R12" s="4">
        <v>24279.454000000002</v>
      </c>
      <c r="S12" s="4">
        <v>19014.315000000002</v>
      </c>
      <c r="T12" s="4">
        <v>4864.3839999999991</v>
      </c>
      <c r="U12" s="4">
        <v>2123.0230000000001</v>
      </c>
      <c r="V12" s="4">
        <v>62338.848000000013</v>
      </c>
      <c r="W12" s="4">
        <v>22759.704000000005</v>
      </c>
      <c r="X12" s="4">
        <v>10467.412</v>
      </c>
      <c r="Y12" s="4">
        <v>1485.21</v>
      </c>
      <c r="Z12" s="4">
        <v>176916.04</v>
      </c>
      <c r="AA12" s="4">
        <v>119330.96000000002</v>
      </c>
    </row>
    <row r="13" spans="1:27">
      <c r="A13" s="3">
        <v>2298</v>
      </c>
      <c r="B13" s="4">
        <v>5797.1859999999997</v>
      </c>
      <c r="C13" s="4">
        <v>5673.0959999999995</v>
      </c>
      <c r="D13" s="4">
        <v>17985.872000000007</v>
      </c>
      <c r="E13" s="4">
        <v>17272.357000000007</v>
      </c>
      <c r="F13" s="4">
        <v>7166.9470000000001</v>
      </c>
      <c r="G13" s="4">
        <v>7166.9470000000001</v>
      </c>
      <c r="H13" s="4">
        <v>33836.470000000008</v>
      </c>
      <c r="I13" s="4">
        <v>32652.250000000004</v>
      </c>
      <c r="J13" s="4">
        <v>10235.359999999999</v>
      </c>
      <c r="K13" s="4">
        <v>10235.359999999999</v>
      </c>
      <c r="L13" s="4">
        <v>14538.245000000001</v>
      </c>
      <c r="M13" s="4">
        <v>14538.245000000001</v>
      </c>
      <c r="N13" s="4">
        <v>26573.831000000006</v>
      </c>
      <c r="O13" s="4">
        <v>26573.831000000006</v>
      </c>
      <c r="P13" s="4">
        <v>9795.7920000000013</v>
      </c>
      <c r="Q13" s="4">
        <v>9795.7920000000013</v>
      </c>
      <c r="R13" s="4">
        <v>21682.375000000004</v>
      </c>
      <c r="S13" s="4">
        <v>21682.375000000004</v>
      </c>
      <c r="T13" s="4">
        <v>49922.502999999997</v>
      </c>
      <c r="U13" s="4">
        <v>49078.163999999997</v>
      </c>
      <c r="V13" s="4">
        <v>64247.036999999997</v>
      </c>
      <c r="W13" s="4">
        <v>63632.33</v>
      </c>
      <c r="X13" s="4">
        <v>18468.323999999993</v>
      </c>
      <c r="Y13" s="4">
        <v>18081.812999999998</v>
      </c>
      <c r="Z13" s="4">
        <v>280249.94199999998</v>
      </c>
      <c r="AA13" s="4">
        <v>276382.56</v>
      </c>
    </row>
    <row r="14" spans="1:27">
      <c r="A14" s="3">
        <v>3447</v>
      </c>
      <c r="B14" s="4">
        <v>482.59199999999998</v>
      </c>
      <c r="C14" s="4">
        <v>398.11200000000002</v>
      </c>
      <c r="D14" s="4">
        <v>220</v>
      </c>
      <c r="E14" s="4">
        <v>220</v>
      </c>
      <c r="F14" s="4">
        <v>269.27999999999997</v>
      </c>
      <c r="G14" s="4">
        <v>269.27999999999997</v>
      </c>
      <c r="H14" s="4"/>
      <c r="I14" s="4"/>
      <c r="J14" s="4"/>
      <c r="K14" s="4"/>
      <c r="L14" s="4"/>
      <c r="M14" s="4"/>
      <c r="N14" s="4"/>
      <c r="O14" s="4"/>
      <c r="P14" s="4"/>
      <c r="Q14" s="4"/>
      <c r="R14" s="4">
        <v>832.83199999999999</v>
      </c>
      <c r="S14" s="4">
        <v>832.83199999999999</v>
      </c>
      <c r="T14" s="4"/>
      <c r="U14" s="4"/>
      <c r="V14" s="4"/>
      <c r="W14" s="4"/>
      <c r="X14" s="4">
        <v>579.21600000000001</v>
      </c>
      <c r="Y14" s="4">
        <v>579.21600000000001</v>
      </c>
      <c r="Z14" s="4">
        <v>2383.92</v>
      </c>
      <c r="AA14" s="4">
        <v>2299.44</v>
      </c>
    </row>
    <row r="15" spans="1:27">
      <c r="A15" s="3">
        <v>3656</v>
      </c>
      <c r="B15" s="4">
        <v>12423.75</v>
      </c>
      <c r="C15" s="4">
        <v>6498</v>
      </c>
      <c r="D15" s="4">
        <v>6624.75</v>
      </c>
      <c r="E15" s="4">
        <v>5001</v>
      </c>
      <c r="F15" s="4">
        <v>4428.1000000000004</v>
      </c>
      <c r="G15" s="4">
        <v>4428.1000000000004</v>
      </c>
      <c r="H15" s="4">
        <v>5534.6</v>
      </c>
      <c r="I15" s="4">
        <v>5534.6</v>
      </c>
      <c r="J15" s="4">
        <v>7623.4</v>
      </c>
      <c r="K15" s="4">
        <v>5974.4</v>
      </c>
      <c r="L15" s="4">
        <v>3408.9</v>
      </c>
      <c r="M15" s="4">
        <v>1801.4</v>
      </c>
      <c r="N15" s="4">
        <v>7827</v>
      </c>
      <c r="O15" s="4">
        <v>7827</v>
      </c>
      <c r="P15" s="4">
        <v>5872.7000000000007</v>
      </c>
      <c r="Q15" s="4">
        <v>4149.5</v>
      </c>
      <c r="R15" s="4">
        <v>8034.2</v>
      </c>
      <c r="S15" s="4">
        <v>4045</v>
      </c>
      <c r="T15" s="4">
        <v>8076.7</v>
      </c>
      <c r="U15" s="4">
        <v>3532.5</v>
      </c>
      <c r="V15" s="4">
        <v>6875.3</v>
      </c>
      <c r="W15" s="4">
        <v>2866.3</v>
      </c>
      <c r="X15" s="4">
        <v>10090.5</v>
      </c>
      <c r="Y15" s="4">
        <v>7224</v>
      </c>
      <c r="Z15" s="4">
        <v>86819.900000000009</v>
      </c>
      <c r="AA15" s="4">
        <v>58881.8</v>
      </c>
    </row>
    <row r="16" spans="1:27">
      <c r="A16" s="3">
        <v>4313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>
        <v>3756.48</v>
      </c>
      <c r="M16" s="4">
        <v>3756.48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>
        <v>3756.48</v>
      </c>
      <c r="AA16" s="4">
        <v>3756.48</v>
      </c>
    </row>
    <row r="17" spans="1:27">
      <c r="A17" s="3">
        <v>5725</v>
      </c>
      <c r="B17" s="4">
        <v>5193.3969999999999</v>
      </c>
      <c r="C17" s="4">
        <v>4709.6570000000002</v>
      </c>
      <c r="D17" s="4">
        <v>2982.5629999999996</v>
      </c>
      <c r="E17" s="4">
        <v>2832.2749999999996</v>
      </c>
      <c r="F17" s="4"/>
      <c r="G17" s="4"/>
      <c r="H17" s="4">
        <v>10566.67</v>
      </c>
      <c r="I17" s="4">
        <v>10392.898999999999</v>
      </c>
      <c r="J17" s="4">
        <v>5505.2410000000009</v>
      </c>
      <c r="K17" s="4">
        <v>4857.1240000000007</v>
      </c>
      <c r="L17" s="4">
        <v>11451.485999999999</v>
      </c>
      <c r="M17" s="4">
        <v>8813.9309999999987</v>
      </c>
      <c r="N17" s="4">
        <v>5729.2659999999996</v>
      </c>
      <c r="O17" s="4">
        <v>5133.7489999999998</v>
      </c>
      <c r="P17" s="4">
        <v>3428.2649999999999</v>
      </c>
      <c r="Q17" s="4">
        <v>3416.2419999999997</v>
      </c>
      <c r="R17" s="4">
        <v>7742.1909999999989</v>
      </c>
      <c r="S17" s="4">
        <v>5058.1379999999999</v>
      </c>
      <c r="T17" s="4">
        <v>5036.9980000000005</v>
      </c>
      <c r="U17" s="4">
        <v>1916.172</v>
      </c>
      <c r="V17" s="4">
        <v>7142.9129999999996</v>
      </c>
      <c r="W17" s="4">
        <v>7142.9129999999996</v>
      </c>
      <c r="X17" s="4">
        <v>4044.6309999999999</v>
      </c>
      <c r="Y17" s="4">
        <v>3715.875</v>
      </c>
      <c r="Z17" s="4">
        <v>68823.620999999999</v>
      </c>
      <c r="AA17" s="4">
        <v>57988.974999999991</v>
      </c>
    </row>
    <row r="18" spans="1:27">
      <c r="A18" s="3">
        <v>6573</v>
      </c>
      <c r="B18" s="4">
        <v>4033.38</v>
      </c>
      <c r="C18" s="4">
        <v>3130.3450000000003</v>
      </c>
      <c r="D18" s="4">
        <v>2283.33</v>
      </c>
      <c r="E18" s="4">
        <v>1403.59</v>
      </c>
      <c r="F18" s="4">
        <v>1426.527</v>
      </c>
      <c r="G18" s="4">
        <v>1426.527</v>
      </c>
      <c r="H18" s="4">
        <v>1003.907</v>
      </c>
      <c r="I18" s="4">
        <v>1003.907</v>
      </c>
      <c r="J18" s="4">
        <v>367.96199999999999</v>
      </c>
      <c r="K18" s="4">
        <v>367.96199999999999</v>
      </c>
      <c r="L18" s="4">
        <v>3049.9590000000003</v>
      </c>
      <c r="M18" s="4">
        <v>3049.0350000000003</v>
      </c>
      <c r="N18" s="4">
        <v>2671.7400000000002</v>
      </c>
      <c r="O18" s="4">
        <v>2671.7400000000002</v>
      </c>
      <c r="P18" s="4">
        <v>891.02199999999993</v>
      </c>
      <c r="Q18" s="4">
        <v>891.02199999999993</v>
      </c>
      <c r="R18" s="4">
        <v>2311.7849999999999</v>
      </c>
      <c r="S18" s="4">
        <v>1591.845</v>
      </c>
      <c r="T18" s="4">
        <v>2437.1050000000005</v>
      </c>
      <c r="U18" s="4">
        <v>2437.1050000000005</v>
      </c>
      <c r="V18" s="4">
        <v>1518.5140000000001</v>
      </c>
      <c r="W18" s="4">
        <v>1518.5140000000001</v>
      </c>
      <c r="X18" s="4">
        <v>453.28999999999996</v>
      </c>
      <c r="Y18" s="4">
        <v>453.28999999999996</v>
      </c>
      <c r="Z18" s="4">
        <v>22448.521000000001</v>
      </c>
      <c r="AA18" s="4">
        <v>19944.881999999998</v>
      </c>
    </row>
    <row r="19" spans="1:27">
      <c r="A19" s="3">
        <v>6672</v>
      </c>
      <c r="B19" s="4">
        <v>-541.875</v>
      </c>
      <c r="C19" s="4">
        <v>-541.875</v>
      </c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>
        <v>-541.875</v>
      </c>
      <c r="AA19" s="4">
        <v>-541.875</v>
      </c>
    </row>
    <row r="20" spans="1:27">
      <c r="A20" s="3">
        <v>6811</v>
      </c>
      <c r="B20" s="4">
        <v>2585.1959999999999</v>
      </c>
      <c r="C20" s="4">
        <v>2585.1959999999999</v>
      </c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>
        <v>2856.6</v>
      </c>
      <c r="S20" s="4">
        <v>2856.6</v>
      </c>
      <c r="T20" s="4"/>
      <c r="U20" s="4"/>
      <c r="V20" s="4"/>
      <c r="W20" s="4"/>
      <c r="X20" s="4">
        <v>3304.8</v>
      </c>
      <c r="Y20" s="4">
        <v>2407.3200000000002</v>
      </c>
      <c r="Z20" s="4">
        <v>8746.5960000000014</v>
      </c>
      <c r="AA20" s="4">
        <v>7849.116</v>
      </c>
    </row>
    <row r="21" spans="1:27">
      <c r="A21" s="3">
        <v>7578</v>
      </c>
      <c r="B21" s="4">
        <v>38935.03</v>
      </c>
      <c r="C21" s="4">
        <v>28045.833999999999</v>
      </c>
      <c r="D21" s="4">
        <v>26687.963000000003</v>
      </c>
      <c r="E21" s="4">
        <v>22814.681000000004</v>
      </c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>
        <v>65622.993000000002</v>
      </c>
      <c r="AA21" s="4">
        <v>50860.514999999999</v>
      </c>
    </row>
    <row r="22" spans="1:27">
      <c r="A22" s="3">
        <v>820</v>
      </c>
      <c r="B22" s="4"/>
      <c r="C22" s="4"/>
      <c r="D22" s="4"/>
      <c r="E22" s="4"/>
      <c r="F22" s="4"/>
      <c r="G22" s="4"/>
      <c r="H22" s="4"/>
      <c r="I22" s="4"/>
      <c r="J22" s="4">
        <v>2659.9160000000002</v>
      </c>
      <c r="K22" s="4">
        <v>2659.9160000000002</v>
      </c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>
        <v>2659.9160000000002</v>
      </c>
      <c r="AA22" s="4">
        <v>2659.9160000000002</v>
      </c>
    </row>
    <row r="23" spans="1:27">
      <c r="A23" s="3">
        <v>987</v>
      </c>
      <c r="B23" s="4">
        <v>17242.959000000003</v>
      </c>
      <c r="C23" s="4">
        <v>3898.2379999999998</v>
      </c>
      <c r="D23" s="4">
        <v>4542.0309999999999</v>
      </c>
      <c r="E23" s="4">
        <v>1698.5839999999998</v>
      </c>
      <c r="F23" s="4">
        <v>6043.8649999999998</v>
      </c>
      <c r="G23" s="4">
        <v>3934.3989999999999</v>
      </c>
      <c r="H23" s="4">
        <v>11907.242</v>
      </c>
      <c r="I23" s="4">
        <v>9840.6679999999997</v>
      </c>
      <c r="J23" s="4">
        <v>11022.204000000002</v>
      </c>
      <c r="K23" s="4">
        <v>11022.204000000002</v>
      </c>
      <c r="L23" s="4">
        <v>4971.43</v>
      </c>
      <c r="M23" s="4">
        <v>4971.43</v>
      </c>
      <c r="N23" s="4">
        <v>5686.7909999999993</v>
      </c>
      <c r="O23" s="4">
        <v>5517.7109999999993</v>
      </c>
      <c r="P23" s="4">
        <v>3440.134</v>
      </c>
      <c r="Q23" s="4">
        <v>3440.134</v>
      </c>
      <c r="R23" s="4">
        <v>6837.92</v>
      </c>
      <c r="S23" s="4">
        <v>6323.9409999999998</v>
      </c>
      <c r="T23" s="4">
        <v>5404.8689999999997</v>
      </c>
      <c r="U23" s="4">
        <v>5404.8689999999997</v>
      </c>
      <c r="V23" s="4">
        <v>4805.1580000000004</v>
      </c>
      <c r="W23" s="4">
        <v>4805.1580000000004</v>
      </c>
      <c r="X23" s="4">
        <v>6283.0410000000011</v>
      </c>
      <c r="Y23" s="4">
        <v>6283.0410000000011</v>
      </c>
      <c r="Z23" s="4">
        <v>88187.644</v>
      </c>
      <c r="AA23" s="4">
        <v>67140.376999999993</v>
      </c>
    </row>
    <row r="24" spans="1:27">
      <c r="A24" s="2" t="s">
        <v>23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7">
      <c r="A25" s="9">
        <v>1044</v>
      </c>
      <c r="B25" s="10">
        <v>11902.360999999999</v>
      </c>
      <c r="C25" s="10">
        <v>10005.197</v>
      </c>
      <c r="D25" s="10">
        <v>4204.4160000000002</v>
      </c>
      <c r="E25" s="10">
        <v>3603.864</v>
      </c>
      <c r="F25" s="10">
        <v>13329.574000000001</v>
      </c>
      <c r="G25" s="10">
        <v>8156.9439999999995</v>
      </c>
      <c r="H25" s="10">
        <v>-2401.21</v>
      </c>
      <c r="I25" s="10">
        <v>-2401.21</v>
      </c>
      <c r="J25" s="10">
        <v>4886.4450000000006</v>
      </c>
      <c r="K25" s="10">
        <v>3602.1909999999998</v>
      </c>
      <c r="L25" s="10">
        <v>3648.6360000000004</v>
      </c>
      <c r="M25" s="10">
        <v>3648.6360000000004</v>
      </c>
      <c r="N25" s="10">
        <v>6255.6779999999999</v>
      </c>
      <c r="O25" s="10">
        <v>3681.3440000000001</v>
      </c>
      <c r="P25" s="10">
        <v>8309.023000000001</v>
      </c>
      <c r="Q25" s="10">
        <v>6332.5870000000004</v>
      </c>
      <c r="R25" s="10">
        <v>8515.9940000000006</v>
      </c>
      <c r="S25" s="10">
        <v>4811.4799999999996</v>
      </c>
      <c r="T25" s="10">
        <v>7900.2369999999992</v>
      </c>
      <c r="U25" s="10">
        <v>7364.1370000000006</v>
      </c>
      <c r="V25" s="10">
        <v>4766.1440000000002</v>
      </c>
      <c r="W25" s="10">
        <v>4766.1440000000002</v>
      </c>
      <c r="X25" s="10">
        <v>2750.2110000000002</v>
      </c>
      <c r="Y25" s="10">
        <v>2706.2629999999999</v>
      </c>
      <c r="Z25" s="12">
        <v>74067.508999999991</v>
      </c>
      <c r="AA25" s="12">
        <v>56277.577000000005</v>
      </c>
    </row>
    <row r="26" spans="1:27">
      <c r="A26" s="9">
        <v>11081</v>
      </c>
      <c r="B26" s="10"/>
      <c r="C26" s="10"/>
      <c r="D26" s="10"/>
      <c r="E26" s="10"/>
      <c r="F26" s="10">
        <v>19392.160000000003</v>
      </c>
      <c r="G26" s="10">
        <v>1650.72</v>
      </c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2">
        <v>19392.160000000003</v>
      </c>
      <c r="AA26" s="12">
        <v>1650.72</v>
      </c>
    </row>
    <row r="27" spans="1:27">
      <c r="A27" s="9">
        <v>11187</v>
      </c>
      <c r="B27" s="10">
        <v>249094.78600000002</v>
      </c>
      <c r="C27" s="10">
        <v>249094.78600000002</v>
      </c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2">
        <v>249094.78600000002</v>
      </c>
      <c r="AA27" s="12">
        <v>249094.78600000002</v>
      </c>
    </row>
    <row r="28" spans="1:27">
      <c r="A28" s="9">
        <v>11245</v>
      </c>
      <c r="B28" s="10">
        <v>11280.694</v>
      </c>
      <c r="C28" s="10">
        <v>10658.301999999998</v>
      </c>
      <c r="D28" s="10">
        <v>14328.991</v>
      </c>
      <c r="E28" s="10">
        <v>14328.991</v>
      </c>
      <c r="F28" s="10">
        <v>3122.1000000000004</v>
      </c>
      <c r="G28" s="10">
        <v>3122.1000000000004</v>
      </c>
      <c r="H28" s="10">
        <v>1694.491</v>
      </c>
      <c r="I28" s="10">
        <v>1694.491</v>
      </c>
      <c r="J28" s="10">
        <v>15801.958000000001</v>
      </c>
      <c r="K28" s="10">
        <v>15801.958000000001</v>
      </c>
      <c r="L28" s="10">
        <v>1660.9889999999998</v>
      </c>
      <c r="M28" s="10">
        <v>1660.9889999999998</v>
      </c>
      <c r="N28" s="10">
        <v>12509.282000000001</v>
      </c>
      <c r="O28" s="10">
        <v>11747.463</v>
      </c>
      <c r="P28" s="10"/>
      <c r="Q28" s="10"/>
      <c r="R28" s="10">
        <v>802.84799999999996</v>
      </c>
      <c r="S28" s="10">
        <v>802.84799999999996</v>
      </c>
      <c r="T28" s="10">
        <v>2301.4519999999998</v>
      </c>
      <c r="U28" s="10">
        <v>2301.4519999999998</v>
      </c>
      <c r="V28" s="10"/>
      <c r="W28" s="10"/>
      <c r="X28" s="10">
        <v>3286.0119999999997</v>
      </c>
      <c r="Y28" s="10">
        <v>3286.0119999999997</v>
      </c>
      <c r="Z28" s="12">
        <v>66788.81700000001</v>
      </c>
      <c r="AA28" s="12">
        <v>65404.606</v>
      </c>
    </row>
    <row r="29" spans="1:27">
      <c r="A29" s="9">
        <v>11275</v>
      </c>
      <c r="B29" s="10">
        <v>24893.928</v>
      </c>
      <c r="C29" s="10">
        <v>6484.41</v>
      </c>
      <c r="D29" s="10">
        <v>3542.4</v>
      </c>
      <c r="E29" s="10">
        <v>3329.8559999999998</v>
      </c>
      <c r="F29" s="10">
        <v>2516.94</v>
      </c>
      <c r="G29" s="10">
        <v>2516.94</v>
      </c>
      <c r="H29" s="10">
        <v>11356.88</v>
      </c>
      <c r="I29" s="10">
        <v>10415.098</v>
      </c>
      <c r="J29" s="10"/>
      <c r="K29" s="10"/>
      <c r="L29" s="10"/>
      <c r="M29" s="10"/>
      <c r="N29" s="10"/>
      <c r="O29" s="10"/>
      <c r="P29" s="10"/>
      <c r="Q29" s="10"/>
      <c r="R29" s="10">
        <v>3620.9250000000002</v>
      </c>
      <c r="S29" s="10">
        <v>3300.3</v>
      </c>
      <c r="T29" s="10"/>
      <c r="U29" s="10"/>
      <c r="V29" s="10"/>
      <c r="W29" s="10"/>
      <c r="X29" s="10"/>
      <c r="Y29" s="10"/>
      <c r="Z29" s="12">
        <v>45931.073000000004</v>
      </c>
      <c r="AA29" s="12">
        <v>26046.603999999999</v>
      </c>
    </row>
    <row r="30" spans="1:27">
      <c r="A30" s="9">
        <v>11338</v>
      </c>
      <c r="B30" s="10">
        <v>7145.4</v>
      </c>
      <c r="C30" s="10">
        <v>5721.1319999999996</v>
      </c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2">
        <v>7145.4</v>
      </c>
      <c r="AA30" s="12">
        <v>5721.1319999999996</v>
      </c>
    </row>
    <row r="31" spans="1:27">
      <c r="A31" s="9">
        <v>1194</v>
      </c>
      <c r="B31" s="10"/>
      <c r="C31" s="10"/>
      <c r="D31" s="10">
        <v>5133.8919999999998</v>
      </c>
      <c r="E31" s="10">
        <v>3937.25</v>
      </c>
      <c r="F31" s="10">
        <v>3182.7660000000001</v>
      </c>
      <c r="G31" s="10">
        <v>1796.9559999999999</v>
      </c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2">
        <v>8316.6579999999994</v>
      </c>
      <c r="AA31" s="12">
        <v>5734.2060000000001</v>
      </c>
    </row>
    <row r="32" spans="1:27">
      <c r="A32" s="9">
        <v>12052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>
        <v>138697.72399999999</v>
      </c>
      <c r="M32" s="10">
        <v>137788.92399999997</v>
      </c>
      <c r="N32" s="10"/>
      <c r="O32" s="10"/>
      <c r="P32" s="10"/>
      <c r="Q32" s="10"/>
      <c r="R32" s="10">
        <v>54209.08</v>
      </c>
      <c r="S32" s="10">
        <v>54209.08</v>
      </c>
      <c r="T32" s="10"/>
      <c r="U32" s="10"/>
      <c r="V32" s="10"/>
      <c r="W32" s="10"/>
      <c r="X32" s="10"/>
      <c r="Y32" s="10"/>
      <c r="Z32" s="12">
        <v>192906.804</v>
      </c>
      <c r="AA32" s="12">
        <v>191998.00399999996</v>
      </c>
    </row>
    <row r="33" spans="1:27">
      <c r="A33" s="9">
        <v>12053</v>
      </c>
      <c r="B33" s="10"/>
      <c r="C33" s="10"/>
      <c r="D33" s="10">
        <v>134686.296</v>
      </c>
      <c r="E33" s="10">
        <v>134686.296</v>
      </c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2">
        <v>134686.296</v>
      </c>
      <c r="AA33" s="12">
        <v>134686.296</v>
      </c>
    </row>
    <row r="34" spans="1:27">
      <c r="A34" s="9">
        <v>12133</v>
      </c>
      <c r="B34" s="10">
        <v>7075.170000000001</v>
      </c>
      <c r="C34" s="10">
        <v>7075.170000000001</v>
      </c>
      <c r="D34" s="10">
        <v>11435.764000000001</v>
      </c>
      <c r="E34" s="10">
        <v>10613.524000000001</v>
      </c>
      <c r="F34" s="10">
        <v>18825.663</v>
      </c>
      <c r="G34" s="10">
        <v>15315.951000000001</v>
      </c>
      <c r="H34" s="10">
        <v>14330.132</v>
      </c>
      <c r="I34" s="10">
        <v>14330.132</v>
      </c>
      <c r="J34" s="10">
        <v>6288.768</v>
      </c>
      <c r="K34" s="10">
        <v>6288.768</v>
      </c>
      <c r="L34" s="10">
        <v>17695.231999999996</v>
      </c>
      <c r="M34" s="10">
        <v>17695.231999999996</v>
      </c>
      <c r="N34" s="10">
        <v>24655.144</v>
      </c>
      <c r="O34" s="10">
        <v>17208.843999999997</v>
      </c>
      <c r="P34" s="10">
        <v>32039.759999999995</v>
      </c>
      <c r="Q34" s="10">
        <v>26293.059999999994</v>
      </c>
      <c r="R34" s="10">
        <v>20316.36</v>
      </c>
      <c r="S34" s="10">
        <v>15810.359999999999</v>
      </c>
      <c r="T34" s="10">
        <v>26056.800000000003</v>
      </c>
      <c r="U34" s="10">
        <v>13702.4</v>
      </c>
      <c r="V34" s="10">
        <v>16784.64</v>
      </c>
      <c r="W34" s="10">
        <v>14032.640000000001</v>
      </c>
      <c r="X34" s="10">
        <v>11905.92</v>
      </c>
      <c r="Y34" s="10">
        <v>11329.92</v>
      </c>
      <c r="Z34" s="12">
        <v>207409.35299999997</v>
      </c>
      <c r="AA34" s="12">
        <v>169696.00100000002</v>
      </c>
    </row>
    <row r="35" spans="1:27">
      <c r="A35" s="9">
        <v>12135</v>
      </c>
      <c r="B35" s="10">
        <v>1929.4580000000001</v>
      </c>
      <c r="C35" s="10">
        <v>1929.4580000000001</v>
      </c>
      <c r="D35" s="10"/>
      <c r="E35" s="10"/>
      <c r="F35" s="10"/>
      <c r="G35" s="10"/>
      <c r="H35" s="10"/>
      <c r="I35" s="10"/>
      <c r="J35" s="10"/>
      <c r="K35" s="10"/>
      <c r="L35" s="10">
        <v>5620.482</v>
      </c>
      <c r="M35" s="10">
        <v>5620.482</v>
      </c>
      <c r="N35" s="10"/>
      <c r="O35" s="10"/>
      <c r="P35" s="10">
        <v>2107.1</v>
      </c>
      <c r="Q35" s="10">
        <v>2107.1</v>
      </c>
      <c r="R35" s="10">
        <v>1687.74</v>
      </c>
      <c r="S35" s="10">
        <v>1687.74</v>
      </c>
      <c r="T35" s="10">
        <v>13024.578000000003</v>
      </c>
      <c r="U35" s="10">
        <v>9898.7340000000022</v>
      </c>
      <c r="V35" s="10"/>
      <c r="W35" s="10"/>
      <c r="X35" s="10">
        <v>947.22799999999995</v>
      </c>
      <c r="Y35" s="10">
        <v>947.22799999999995</v>
      </c>
      <c r="Z35" s="12">
        <v>25316.586000000003</v>
      </c>
      <c r="AA35" s="12">
        <v>22190.741999999998</v>
      </c>
    </row>
    <row r="36" spans="1:27">
      <c r="A36" s="9">
        <v>12237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>
        <v>4605.12</v>
      </c>
      <c r="U36" s="10">
        <v>4605.12</v>
      </c>
      <c r="V36" s="10"/>
      <c r="W36" s="10"/>
      <c r="X36" s="10"/>
      <c r="Y36" s="10"/>
      <c r="Z36" s="12">
        <v>4605.12</v>
      </c>
      <c r="AA36" s="12">
        <v>4605.12</v>
      </c>
    </row>
    <row r="37" spans="1:27">
      <c r="A37" s="9">
        <v>1268</v>
      </c>
      <c r="B37" s="10">
        <v>1749.5039999999999</v>
      </c>
      <c r="C37" s="10">
        <v>1749.5039999999999</v>
      </c>
      <c r="D37" s="10">
        <v>874.75199999999995</v>
      </c>
      <c r="E37" s="10">
        <v>874.75199999999995</v>
      </c>
      <c r="F37" s="10">
        <v>1093.44</v>
      </c>
      <c r="G37" s="10">
        <v>1093.44</v>
      </c>
      <c r="H37" s="10">
        <v>612.32600000000002</v>
      </c>
      <c r="I37" s="10">
        <v>612.32600000000002</v>
      </c>
      <c r="J37" s="10">
        <v>874.75199999999995</v>
      </c>
      <c r="K37" s="10">
        <v>874.75199999999995</v>
      </c>
      <c r="L37" s="10">
        <v>1749.5039999999999</v>
      </c>
      <c r="M37" s="10">
        <v>1749.5039999999999</v>
      </c>
      <c r="N37" s="10">
        <v>874.75199999999995</v>
      </c>
      <c r="O37" s="10">
        <v>874.75199999999995</v>
      </c>
      <c r="P37" s="10">
        <v>1749.5039999999999</v>
      </c>
      <c r="Q37" s="10">
        <v>1749.5039999999999</v>
      </c>
      <c r="R37" s="10">
        <v>1749.5039999999999</v>
      </c>
      <c r="S37" s="10">
        <v>1749.5039999999999</v>
      </c>
      <c r="T37" s="10">
        <v>14002.560000000001</v>
      </c>
      <c r="U37" s="10">
        <v>11499.174000000001</v>
      </c>
      <c r="V37" s="10">
        <v>656.06399999999996</v>
      </c>
      <c r="W37" s="10">
        <v>656.06399999999996</v>
      </c>
      <c r="X37" s="10">
        <v>1312.1279999999999</v>
      </c>
      <c r="Y37" s="10">
        <v>1312.1279999999999</v>
      </c>
      <c r="Z37" s="12">
        <v>27298.790000000005</v>
      </c>
      <c r="AA37" s="12">
        <v>24795.404000000002</v>
      </c>
    </row>
    <row r="38" spans="1:27">
      <c r="A38" s="9">
        <v>14036</v>
      </c>
      <c r="B38" s="10">
        <v>9146.4349999999995</v>
      </c>
      <c r="C38" s="10">
        <v>6470.6959999999999</v>
      </c>
      <c r="D38" s="10">
        <v>1099.3139999999999</v>
      </c>
      <c r="E38" s="10">
        <v>323.952</v>
      </c>
      <c r="F38" s="10">
        <v>3789.6970000000001</v>
      </c>
      <c r="G38" s="10">
        <v>929.32999999999993</v>
      </c>
      <c r="H38" s="10">
        <v>2430.4120000000003</v>
      </c>
      <c r="I38" s="10">
        <v>219.71199999999999</v>
      </c>
      <c r="J38" s="10">
        <v>3359.348</v>
      </c>
      <c r="K38" s="10">
        <v>1522.4879999999998</v>
      </c>
      <c r="L38" s="10">
        <v>1830.5650000000001</v>
      </c>
      <c r="M38" s="10">
        <v>1830.5650000000001</v>
      </c>
      <c r="N38" s="10">
        <v>5414.2160000000003</v>
      </c>
      <c r="O38" s="10">
        <v>3062.2799999999997</v>
      </c>
      <c r="P38" s="10">
        <v>7517.1020000000008</v>
      </c>
      <c r="Q38" s="10">
        <v>2411.2819999999997</v>
      </c>
      <c r="R38" s="10">
        <v>1660.5239999999999</v>
      </c>
      <c r="S38" s="10">
        <v>1660.5239999999999</v>
      </c>
      <c r="T38" s="10">
        <v>3215.5439999999999</v>
      </c>
      <c r="U38" s="10">
        <v>3215.5439999999999</v>
      </c>
      <c r="V38" s="10"/>
      <c r="W38" s="10"/>
      <c r="X38" s="10">
        <v>356.4</v>
      </c>
      <c r="Y38" s="10">
        <v>356.4</v>
      </c>
      <c r="Z38" s="12">
        <v>39819.557000000001</v>
      </c>
      <c r="AA38" s="12">
        <v>22002.773000000001</v>
      </c>
    </row>
    <row r="39" spans="1:27">
      <c r="A39" s="9">
        <v>14208</v>
      </c>
      <c r="B39" s="10">
        <v>267.34800000000001</v>
      </c>
      <c r="C39" s="10">
        <v>267.34800000000001</v>
      </c>
      <c r="D39" s="10">
        <v>814.62</v>
      </c>
      <c r="E39" s="10">
        <v>795.06999999999994</v>
      </c>
      <c r="F39" s="10">
        <v>260.67599999999999</v>
      </c>
      <c r="G39" s="10">
        <v>260.67599999999999</v>
      </c>
      <c r="H39" s="10">
        <v>391.02</v>
      </c>
      <c r="I39" s="10">
        <v>391.02</v>
      </c>
      <c r="J39" s="10"/>
      <c r="K39" s="10"/>
      <c r="L39" s="10">
        <v>553.94399999999996</v>
      </c>
      <c r="M39" s="10">
        <v>553.94399999999996</v>
      </c>
      <c r="N39" s="10">
        <v>818.7</v>
      </c>
      <c r="O39" s="10">
        <v>818.7</v>
      </c>
      <c r="P39" s="10">
        <v>747.96</v>
      </c>
      <c r="Q39" s="10">
        <v>747.96</v>
      </c>
      <c r="R39" s="10">
        <v>1339.2359999999999</v>
      </c>
      <c r="S39" s="10">
        <v>1339.2359999999999</v>
      </c>
      <c r="T39" s="10">
        <v>751.8</v>
      </c>
      <c r="U39" s="10">
        <v>751.8</v>
      </c>
      <c r="V39" s="10"/>
      <c r="W39" s="10"/>
      <c r="X39" s="10">
        <v>1242.4319999999998</v>
      </c>
      <c r="Y39" s="10">
        <v>1242.4319999999998</v>
      </c>
      <c r="Z39" s="12">
        <v>7187.7359999999999</v>
      </c>
      <c r="AA39" s="12">
        <v>7168.1859999999997</v>
      </c>
    </row>
    <row r="40" spans="1:27">
      <c r="A40" s="9">
        <v>14246</v>
      </c>
      <c r="B40" s="10">
        <v>10808.718000000001</v>
      </c>
      <c r="C40" s="10">
        <v>10808.718000000001</v>
      </c>
      <c r="D40" s="10">
        <v>5363.64</v>
      </c>
      <c r="E40" s="10">
        <v>5363.64</v>
      </c>
      <c r="F40" s="10">
        <v>7153.3980000000001</v>
      </c>
      <c r="G40" s="10">
        <v>6458.2020000000002</v>
      </c>
      <c r="H40" s="10">
        <v>8734.4279999999999</v>
      </c>
      <c r="I40" s="10">
        <v>3715.4519999999998</v>
      </c>
      <c r="J40" s="10">
        <v>13268.683000000003</v>
      </c>
      <c r="K40" s="10">
        <v>9797.6630000000023</v>
      </c>
      <c r="L40" s="10">
        <v>9187.3590000000004</v>
      </c>
      <c r="M40" s="10">
        <v>9187.3590000000004</v>
      </c>
      <c r="N40" s="10">
        <v>15610.740000000003</v>
      </c>
      <c r="O40" s="10">
        <v>10466.85</v>
      </c>
      <c r="P40" s="10">
        <v>20187.987000000001</v>
      </c>
      <c r="Q40" s="10">
        <v>15526.616999999998</v>
      </c>
      <c r="R40" s="10">
        <v>15181.830000000002</v>
      </c>
      <c r="S40" s="10">
        <v>12105.96</v>
      </c>
      <c r="T40" s="10">
        <v>27340.472999999994</v>
      </c>
      <c r="U40" s="10">
        <v>12500.193000000003</v>
      </c>
      <c r="V40" s="10">
        <v>8938.51</v>
      </c>
      <c r="W40" s="10">
        <v>8938.51</v>
      </c>
      <c r="X40" s="10">
        <v>7066.0500000000011</v>
      </c>
      <c r="Y40" s="10">
        <v>7066.0500000000011</v>
      </c>
      <c r="Z40" s="12">
        <v>148841.81599999999</v>
      </c>
      <c r="AA40" s="12">
        <v>111935.21400000001</v>
      </c>
    </row>
    <row r="41" spans="1:27">
      <c r="A41" s="9">
        <v>2560</v>
      </c>
      <c r="B41" s="10">
        <v>17742.067000000003</v>
      </c>
      <c r="C41" s="10">
        <v>11998.462000000001</v>
      </c>
      <c r="D41" s="10">
        <v>16147.339</v>
      </c>
      <c r="E41" s="10">
        <v>5353.3980000000001</v>
      </c>
      <c r="F41" s="10">
        <v>21690.857</v>
      </c>
      <c r="G41" s="10">
        <v>14946.904999999999</v>
      </c>
      <c r="H41" s="10">
        <v>7399.4959999999992</v>
      </c>
      <c r="I41" s="10">
        <v>6105.1630000000005</v>
      </c>
      <c r="J41" s="10">
        <v>6504.0830000000005</v>
      </c>
      <c r="K41" s="10">
        <v>5124.683</v>
      </c>
      <c r="L41" s="10">
        <v>20582.011999999999</v>
      </c>
      <c r="M41" s="10">
        <v>11697.543000000001</v>
      </c>
      <c r="N41" s="10">
        <v>53427.404999999984</v>
      </c>
      <c r="O41" s="10">
        <v>28776.612999999994</v>
      </c>
      <c r="P41" s="10">
        <v>7147.5019999999995</v>
      </c>
      <c r="Q41" s="10">
        <v>6943.5019999999995</v>
      </c>
      <c r="R41" s="10">
        <v>22928.932999999994</v>
      </c>
      <c r="S41" s="10">
        <v>13911.456000000002</v>
      </c>
      <c r="T41" s="10">
        <v>33432.942999999999</v>
      </c>
      <c r="U41" s="10">
        <v>25872.218000000004</v>
      </c>
      <c r="V41" s="10">
        <v>13305.085999999999</v>
      </c>
      <c r="W41" s="10">
        <v>3393.3470000000002</v>
      </c>
      <c r="X41" s="10">
        <v>26720.618999999992</v>
      </c>
      <c r="Y41" s="10">
        <v>11009.700999999999</v>
      </c>
      <c r="Z41" s="12">
        <v>247028.342</v>
      </c>
      <c r="AA41" s="12">
        <v>145132.99100000001</v>
      </c>
    </row>
    <row r="42" spans="1:27">
      <c r="A42" s="9">
        <v>2801</v>
      </c>
      <c r="B42" s="10">
        <v>43039.097000000002</v>
      </c>
      <c r="C42" s="10">
        <v>5164.232</v>
      </c>
      <c r="D42" s="10">
        <v>4901.5010000000002</v>
      </c>
      <c r="E42" s="10">
        <v>1723.3520000000003</v>
      </c>
      <c r="F42" s="10">
        <v>3363.0879999999997</v>
      </c>
      <c r="G42" s="10">
        <v>1626.9949999999999</v>
      </c>
      <c r="H42" s="10">
        <v>1488.672</v>
      </c>
      <c r="I42" s="10">
        <v>1488.672</v>
      </c>
      <c r="J42" s="10">
        <v>1860.1979999999999</v>
      </c>
      <c r="K42" s="10">
        <v>1860.1979999999999</v>
      </c>
      <c r="L42" s="10">
        <v>12568.272000000001</v>
      </c>
      <c r="M42" s="10">
        <v>11806.566000000001</v>
      </c>
      <c r="N42" s="10">
        <v>7103.3640000000005</v>
      </c>
      <c r="O42" s="10">
        <v>7103.3640000000005</v>
      </c>
      <c r="P42" s="10">
        <v>2858.1419999999998</v>
      </c>
      <c r="Q42" s="10">
        <v>2858.1419999999998</v>
      </c>
      <c r="R42" s="10">
        <v>7576.7039999999997</v>
      </c>
      <c r="S42" s="10">
        <v>5664.3670000000002</v>
      </c>
      <c r="T42" s="10">
        <v>9662.2019999999993</v>
      </c>
      <c r="U42" s="10">
        <v>5693.6350000000002</v>
      </c>
      <c r="V42" s="10">
        <v>3817.8240000000001</v>
      </c>
      <c r="W42" s="10">
        <v>2500.1880000000001</v>
      </c>
      <c r="X42" s="10">
        <v>6248.2660000000005</v>
      </c>
      <c r="Y42" s="10">
        <v>4299.76</v>
      </c>
      <c r="Z42" s="12">
        <v>104487.33000000002</v>
      </c>
      <c r="AA42" s="12">
        <v>51789.471000000005</v>
      </c>
    </row>
    <row r="43" spans="1:27">
      <c r="A43" s="9">
        <v>3046</v>
      </c>
      <c r="B43" s="10">
        <v>171277.56000000003</v>
      </c>
      <c r="C43" s="10">
        <v>122233.47000000003</v>
      </c>
      <c r="D43" s="10">
        <v>92276.530000000057</v>
      </c>
      <c r="E43" s="10">
        <v>55966.053000000007</v>
      </c>
      <c r="F43" s="10">
        <v>122216.09600000003</v>
      </c>
      <c r="G43" s="10">
        <v>77297.928</v>
      </c>
      <c r="H43" s="10">
        <v>313837.76800000004</v>
      </c>
      <c r="I43" s="10">
        <v>163219.93100000001</v>
      </c>
      <c r="J43" s="10">
        <v>415717.49500000017</v>
      </c>
      <c r="K43" s="10">
        <v>194966.11400000003</v>
      </c>
      <c r="L43" s="10">
        <v>304217.74599999993</v>
      </c>
      <c r="M43" s="10">
        <v>126206.04900000003</v>
      </c>
      <c r="N43" s="10">
        <v>469161.05500000005</v>
      </c>
      <c r="O43" s="10">
        <v>117975.76999999996</v>
      </c>
      <c r="P43" s="10">
        <v>266894.109</v>
      </c>
      <c r="Q43" s="10">
        <v>91873.165999999968</v>
      </c>
      <c r="R43" s="10">
        <v>218684.87100000007</v>
      </c>
      <c r="S43" s="10">
        <v>142645.32199999999</v>
      </c>
      <c r="T43" s="10">
        <v>228391.70599999992</v>
      </c>
      <c r="U43" s="10">
        <v>101906.39800000003</v>
      </c>
      <c r="V43" s="10">
        <v>14150.771000000001</v>
      </c>
      <c r="W43" s="10">
        <v>14150.771000000001</v>
      </c>
      <c r="X43" s="10">
        <v>124997.95499999999</v>
      </c>
      <c r="Y43" s="10">
        <v>95049.963999999993</v>
      </c>
      <c r="Z43" s="12">
        <v>2741823.6620000009</v>
      </c>
      <c r="AA43" s="12">
        <v>1303490.9359999998</v>
      </c>
    </row>
    <row r="44" spans="1:27">
      <c r="A44" s="9">
        <v>325</v>
      </c>
      <c r="B44" s="10">
        <v>62121.813999999998</v>
      </c>
      <c r="C44" s="10">
        <v>53490.313000000002</v>
      </c>
      <c r="D44" s="10">
        <v>12620.424999999999</v>
      </c>
      <c r="E44" s="10">
        <v>11823.043000000001</v>
      </c>
      <c r="F44" s="10">
        <v>23161.856</v>
      </c>
      <c r="G44" s="10">
        <v>23161.856</v>
      </c>
      <c r="H44" s="10">
        <v>17728.154000000002</v>
      </c>
      <c r="I44" s="10">
        <v>17728.154000000002</v>
      </c>
      <c r="J44" s="10">
        <v>9970.7099999999991</v>
      </c>
      <c r="K44" s="10">
        <v>9288.119999999999</v>
      </c>
      <c r="L44" s="10">
        <v>26401.506999999998</v>
      </c>
      <c r="M44" s="10">
        <v>25903.897000000001</v>
      </c>
      <c r="N44" s="10">
        <v>83676.899000000005</v>
      </c>
      <c r="O44" s="10">
        <v>65037.79</v>
      </c>
      <c r="P44" s="10">
        <v>33260.075999999994</v>
      </c>
      <c r="Q44" s="10">
        <v>30276.119999999995</v>
      </c>
      <c r="R44" s="10">
        <v>45677.418000000005</v>
      </c>
      <c r="S44" s="10">
        <v>28400.480000000003</v>
      </c>
      <c r="T44" s="10">
        <v>48484.805000000008</v>
      </c>
      <c r="U44" s="10">
        <v>23833.286999999997</v>
      </c>
      <c r="V44" s="10">
        <v>17453.643999999997</v>
      </c>
      <c r="W44" s="10">
        <v>15836.063999999998</v>
      </c>
      <c r="X44" s="10">
        <v>31487.22</v>
      </c>
      <c r="Y44" s="10">
        <v>27806.090000000004</v>
      </c>
      <c r="Z44" s="12">
        <v>412044.52799999987</v>
      </c>
      <c r="AA44" s="12">
        <v>332585.21399999998</v>
      </c>
    </row>
    <row r="45" spans="1:27">
      <c r="A45" s="9">
        <v>3447</v>
      </c>
      <c r="B45" s="10">
        <v>104929.92000000001</v>
      </c>
      <c r="C45" s="10">
        <v>64400.083000000006</v>
      </c>
      <c r="D45" s="10">
        <v>24510.344000000005</v>
      </c>
      <c r="E45" s="10">
        <v>15170.132000000001</v>
      </c>
      <c r="F45" s="10">
        <v>27307.329000000002</v>
      </c>
      <c r="G45" s="10">
        <v>10299.785</v>
      </c>
      <c r="H45" s="10">
        <v>7882.7940000000017</v>
      </c>
      <c r="I45" s="10">
        <v>2681.3599999999997</v>
      </c>
      <c r="J45" s="10">
        <v>34498.120000000003</v>
      </c>
      <c r="K45" s="10">
        <v>34498.120000000003</v>
      </c>
      <c r="L45" s="10">
        <v>57015.075999999994</v>
      </c>
      <c r="M45" s="10">
        <v>40350.829999999994</v>
      </c>
      <c r="N45" s="10">
        <v>20998.585999999999</v>
      </c>
      <c r="O45" s="10">
        <v>12277.611000000001</v>
      </c>
      <c r="P45" s="10">
        <v>32918.124000000011</v>
      </c>
      <c r="Q45" s="10">
        <v>10600.468000000001</v>
      </c>
      <c r="R45" s="10">
        <v>38343.674000000014</v>
      </c>
      <c r="S45" s="10">
        <v>12074.825999999999</v>
      </c>
      <c r="T45" s="10">
        <v>12179.909999999998</v>
      </c>
      <c r="U45" s="10">
        <v>10558.927999999998</v>
      </c>
      <c r="V45" s="10">
        <v>21257.713000000003</v>
      </c>
      <c r="W45" s="10">
        <v>14471.329</v>
      </c>
      <c r="X45" s="10">
        <v>22625.024000000001</v>
      </c>
      <c r="Y45" s="10">
        <v>17816.703999999998</v>
      </c>
      <c r="Z45" s="12">
        <v>404466.614</v>
      </c>
      <c r="AA45" s="12">
        <v>245200.17599999998</v>
      </c>
    </row>
    <row r="46" spans="1:27">
      <c r="A46" s="9">
        <v>3773</v>
      </c>
      <c r="B46" s="10">
        <v>12310.268</v>
      </c>
      <c r="C46" s="10">
        <v>7750.094000000001</v>
      </c>
      <c r="D46" s="10">
        <v>14563.374000000002</v>
      </c>
      <c r="E46" s="10">
        <v>7936.9160000000011</v>
      </c>
      <c r="F46" s="10">
        <v>9955.3069999999989</v>
      </c>
      <c r="G46" s="10">
        <v>7461.1140000000005</v>
      </c>
      <c r="H46" s="10">
        <v>7018.9909999999991</v>
      </c>
      <c r="I46" s="10">
        <v>6706.2650000000003</v>
      </c>
      <c r="J46" s="10">
        <v>4222.7219999999998</v>
      </c>
      <c r="K46" s="10">
        <v>3715.8480000000009</v>
      </c>
      <c r="L46" s="10">
        <v>16183.226999999995</v>
      </c>
      <c r="M46" s="10">
        <v>13047.707999999997</v>
      </c>
      <c r="N46" s="10">
        <v>15772.509999999997</v>
      </c>
      <c r="O46" s="10">
        <v>9374.8669999999984</v>
      </c>
      <c r="P46" s="10">
        <v>22578.324999999997</v>
      </c>
      <c r="Q46" s="10">
        <v>14374.417999999998</v>
      </c>
      <c r="R46" s="10">
        <v>20957.716000000004</v>
      </c>
      <c r="S46" s="10">
        <v>14528.775999999996</v>
      </c>
      <c r="T46" s="10">
        <v>13588.974000000002</v>
      </c>
      <c r="U46" s="10">
        <v>9061.1450000000004</v>
      </c>
      <c r="V46" s="10">
        <v>14607.676999999992</v>
      </c>
      <c r="W46" s="10">
        <v>13350.126999999997</v>
      </c>
      <c r="X46" s="10">
        <v>10351.989</v>
      </c>
      <c r="Y46" s="10">
        <v>8988.262999999999</v>
      </c>
      <c r="Z46" s="12">
        <v>162111.07999999999</v>
      </c>
      <c r="AA46" s="12">
        <v>116295.541</v>
      </c>
    </row>
    <row r="47" spans="1:27">
      <c r="A47" s="9">
        <v>380</v>
      </c>
      <c r="B47" s="10"/>
      <c r="C47" s="10"/>
      <c r="D47" s="10">
        <v>3707.7260000000001</v>
      </c>
      <c r="E47" s="10">
        <v>3707.7260000000001</v>
      </c>
      <c r="F47" s="10">
        <v>3707.7260000000001</v>
      </c>
      <c r="G47" s="10">
        <v>3707.7260000000001</v>
      </c>
      <c r="H47" s="10"/>
      <c r="I47" s="10"/>
      <c r="J47" s="10"/>
      <c r="K47" s="10"/>
      <c r="L47" s="10">
        <v>4975.9320000000007</v>
      </c>
      <c r="M47" s="10">
        <v>4975.9320000000007</v>
      </c>
      <c r="N47" s="10">
        <v>5386.3230000000003</v>
      </c>
      <c r="O47" s="10">
        <v>5386.3230000000003</v>
      </c>
      <c r="P47" s="10"/>
      <c r="Q47" s="10"/>
      <c r="R47" s="10"/>
      <c r="S47" s="10"/>
      <c r="T47" s="10"/>
      <c r="U47" s="10"/>
      <c r="V47" s="10"/>
      <c r="W47" s="10"/>
      <c r="X47" s="10">
        <v>604.04</v>
      </c>
      <c r="Y47" s="10">
        <v>604.04</v>
      </c>
      <c r="Z47" s="12">
        <v>18381.747000000003</v>
      </c>
      <c r="AA47" s="12">
        <v>18381.747000000003</v>
      </c>
    </row>
    <row r="48" spans="1:27">
      <c r="A48" s="9">
        <v>3812</v>
      </c>
      <c r="B48" s="10">
        <v>37448.003000000019</v>
      </c>
      <c r="C48" s="10">
        <v>14977.532999999998</v>
      </c>
      <c r="D48" s="10">
        <v>62758.113999999994</v>
      </c>
      <c r="E48" s="10">
        <v>25840.665000000005</v>
      </c>
      <c r="F48" s="10">
        <v>79132.813000000024</v>
      </c>
      <c r="G48" s="10">
        <v>32283.357000000004</v>
      </c>
      <c r="H48" s="10">
        <v>58430.020000000004</v>
      </c>
      <c r="I48" s="10">
        <v>19945.597999999998</v>
      </c>
      <c r="J48" s="10">
        <v>52656.935000000034</v>
      </c>
      <c r="K48" s="10">
        <v>31164.086000000003</v>
      </c>
      <c r="L48" s="10">
        <v>29596.464999999997</v>
      </c>
      <c r="M48" s="10">
        <v>15388.946000000002</v>
      </c>
      <c r="N48" s="10">
        <v>40177.507999999994</v>
      </c>
      <c r="O48" s="10">
        <v>22783.971000000001</v>
      </c>
      <c r="P48" s="10">
        <v>37227.736000000004</v>
      </c>
      <c r="Q48" s="10">
        <v>8433.496000000001</v>
      </c>
      <c r="R48" s="10">
        <v>89176.039000000019</v>
      </c>
      <c r="S48" s="10">
        <v>25076.495000000003</v>
      </c>
      <c r="T48" s="10">
        <v>99878.360000000044</v>
      </c>
      <c r="U48" s="10">
        <v>32774.835000000006</v>
      </c>
      <c r="V48" s="10">
        <v>49647.165000000023</v>
      </c>
      <c r="W48" s="10">
        <v>18962.638000000003</v>
      </c>
      <c r="X48" s="10">
        <v>33489.063000000002</v>
      </c>
      <c r="Y48" s="10">
        <v>18117.150999999998</v>
      </c>
      <c r="Z48" s="12">
        <v>669618.22100000002</v>
      </c>
      <c r="AA48" s="12">
        <v>265748.77100000001</v>
      </c>
    </row>
    <row r="49" spans="1:27">
      <c r="A49" s="9">
        <v>3815</v>
      </c>
      <c r="B49" s="10">
        <v>17017.919000000005</v>
      </c>
      <c r="C49" s="10">
        <v>8481.2470000000012</v>
      </c>
      <c r="D49" s="10">
        <v>3037.7780000000002</v>
      </c>
      <c r="E49" s="10">
        <v>1497.4839999999999</v>
      </c>
      <c r="F49" s="10">
        <v>5048.665</v>
      </c>
      <c r="G49" s="10">
        <v>3680.3469999999998</v>
      </c>
      <c r="H49" s="10">
        <v>14442.811</v>
      </c>
      <c r="I49" s="10">
        <v>11289.460000000001</v>
      </c>
      <c r="J49" s="10">
        <v>33212.19</v>
      </c>
      <c r="K49" s="10">
        <v>31208.840000000004</v>
      </c>
      <c r="L49" s="10">
        <v>15650.100000000002</v>
      </c>
      <c r="M49" s="10">
        <v>8974.228000000001</v>
      </c>
      <c r="N49" s="10">
        <v>14014.948</v>
      </c>
      <c r="O49" s="10">
        <v>13236.946</v>
      </c>
      <c r="P49" s="10">
        <v>504.13</v>
      </c>
      <c r="Q49" s="10">
        <v>436.57799999999997</v>
      </c>
      <c r="R49" s="10">
        <v>6522.9260000000004</v>
      </c>
      <c r="S49" s="10">
        <v>5070.3589999999995</v>
      </c>
      <c r="T49" s="10">
        <v>7183.0429999999988</v>
      </c>
      <c r="U49" s="10">
        <v>6277.0029999999997</v>
      </c>
      <c r="V49" s="10">
        <v>3874.732</v>
      </c>
      <c r="W49" s="10">
        <v>3471.5739999999996</v>
      </c>
      <c r="X49" s="10">
        <v>3480.9589999999989</v>
      </c>
      <c r="Y49" s="10">
        <v>2627.89</v>
      </c>
      <c r="Z49" s="12">
        <v>123990.20100000004</v>
      </c>
      <c r="AA49" s="12">
        <v>96251.955999999991</v>
      </c>
    </row>
    <row r="50" spans="1:27">
      <c r="A50" s="9">
        <v>4251</v>
      </c>
      <c r="B50" s="10">
        <v>6011.6550000000007</v>
      </c>
      <c r="C50" s="10">
        <v>5901.37</v>
      </c>
      <c r="D50" s="10">
        <v>9435.1679999999997</v>
      </c>
      <c r="E50" s="10">
        <v>9435.1679999999997</v>
      </c>
      <c r="F50" s="10"/>
      <c r="G50" s="10"/>
      <c r="H50" s="10">
        <v>13086.700999999997</v>
      </c>
      <c r="I50" s="10">
        <v>10075.948999999999</v>
      </c>
      <c r="J50" s="10"/>
      <c r="K50" s="10"/>
      <c r="L50" s="10">
        <v>17059.47</v>
      </c>
      <c r="M50" s="10">
        <v>11351.584000000001</v>
      </c>
      <c r="N50" s="10">
        <v>10596.36</v>
      </c>
      <c r="O50" s="10">
        <v>4337.76</v>
      </c>
      <c r="P50" s="10"/>
      <c r="Q50" s="10"/>
      <c r="R50" s="10">
        <v>13563.605000000001</v>
      </c>
      <c r="S50" s="10">
        <v>10674.729000000001</v>
      </c>
      <c r="T50" s="10">
        <v>4735.0360000000001</v>
      </c>
      <c r="U50" s="10">
        <v>3289.636</v>
      </c>
      <c r="V50" s="10"/>
      <c r="W50" s="10"/>
      <c r="X50" s="10">
        <v>3660.471</v>
      </c>
      <c r="Y50" s="10">
        <v>2135.393</v>
      </c>
      <c r="Z50" s="12">
        <v>78148.466</v>
      </c>
      <c r="AA50" s="12">
        <v>57201.589</v>
      </c>
    </row>
    <row r="51" spans="1:27">
      <c r="A51" s="9">
        <v>4313</v>
      </c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>
        <v>220127.86799999999</v>
      </c>
      <c r="M51" s="10">
        <v>220127.86799999999</v>
      </c>
      <c r="N51" s="10">
        <v>70978.872000000003</v>
      </c>
      <c r="O51" s="10">
        <v>70978.872000000003</v>
      </c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2">
        <v>291106.74</v>
      </c>
      <c r="AA51" s="12">
        <v>291106.74</v>
      </c>
    </row>
    <row r="52" spans="1:27">
      <c r="A52" s="9">
        <v>4380</v>
      </c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>
        <v>75367.644</v>
      </c>
      <c r="O52" s="10">
        <v>72411.009999999995</v>
      </c>
      <c r="P52" s="10"/>
      <c r="Q52" s="10"/>
      <c r="R52" s="10"/>
      <c r="S52" s="10"/>
      <c r="T52" s="10">
        <v>3622.5</v>
      </c>
      <c r="U52" s="10">
        <v>3622.5</v>
      </c>
      <c r="V52" s="10">
        <v>738013.42600000009</v>
      </c>
      <c r="W52" s="10">
        <v>738013.42600000009</v>
      </c>
      <c r="X52" s="10"/>
      <c r="Y52" s="10"/>
      <c r="Z52" s="12">
        <v>817003.57000000007</v>
      </c>
      <c r="AA52" s="12">
        <v>814046.9360000001</v>
      </c>
    </row>
    <row r="53" spans="1:27">
      <c r="A53" s="9">
        <v>4576</v>
      </c>
      <c r="B53" s="10">
        <v>225967.03099999996</v>
      </c>
      <c r="C53" s="10">
        <v>184191.87699999995</v>
      </c>
      <c r="D53" s="10">
        <v>131091.65399999998</v>
      </c>
      <c r="E53" s="10">
        <v>79611.399000000005</v>
      </c>
      <c r="F53" s="10">
        <v>152930.97100000002</v>
      </c>
      <c r="G53" s="10">
        <v>98975.828999999998</v>
      </c>
      <c r="H53" s="10">
        <v>73486.728000000003</v>
      </c>
      <c r="I53" s="10">
        <v>67533.034000000014</v>
      </c>
      <c r="J53" s="10">
        <v>87467.891999999993</v>
      </c>
      <c r="K53" s="10">
        <v>81827.127999999968</v>
      </c>
      <c r="L53" s="10">
        <v>50966.78</v>
      </c>
      <c r="M53" s="10">
        <v>50966.78</v>
      </c>
      <c r="N53" s="10">
        <v>178213.87200000009</v>
      </c>
      <c r="O53" s="10">
        <v>166117.30400000009</v>
      </c>
      <c r="P53" s="10">
        <v>28499.113000000001</v>
      </c>
      <c r="Q53" s="10">
        <v>22413.608</v>
      </c>
      <c r="R53" s="10">
        <v>46457.624999999993</v>
      </c>
      <c r="S53" s="10">
        <v>46457.624999999993</v>
      </c>
      <c r="T53" s="10">
        <v>138841.49800000002</v>
      </c>
      <c r="U53" s="10">
        <v>116305.208</v>
      </c>
      <c r="V53" s="10">
        <v>14541.496999999999</v>
      </c>
      <c r="W53" s="10">
        <v>12844.692999999999</v>
      </c>
      <c r="X53" s="10">
        <v>75346.389999999956</v>
      </c>
      <c r="Y53" s="10">
        <v>74875.725999999966</v>
      </c>
      <c r="Z53" s="12">
        <v>1203811.051</v>
      </c>
      <c r="AA53" s="12">
        <v>1002120.2109999999</v>
      </c>
    </row>
    <row r="54" spans="1:27">
      <c r="A54" s="9">
        <v>4600</v>
      </c>
      <c r="B54" s="10">
        <v>13889.470999999998</v>
      </c>
      <c r="C54" s="10">
        <v>10258.924999999999</v>
      </c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2">
        <v>13889.470999999998</v>
      </c>
      <c r="AA54" s="12">
        <v>10258.924999999999</v>
      </c>
    </row>
    <row r="55" spans="1:27">
      <c r="A55" s="9">
        <v>4888</v>
      </c>
      <c r="B55" s="10">
        <v>23035.209000000003</v>
      </c>
      <c r="C55" s="10">
        <v>19070.244000000002</v>
      </c>
      <c r="D55" s="10">
        <v>8317.119999999999</v>
      </c>
      <c r="E55" s="10">
        <v>7573.652</v>
      </c>
      <c r="F55" s="10">
        <v>23349.173000000003</v>
      </c>
      <c r="G55" s="10">
        <v>13774.562999999998</v>
      </c>
      <c r="H55" s="10">
        <v>15998.052</v>
      </c>
      <c r="I55" s="10">
        <v>12895.888000000001</v>
      </c>
      <c r="J55" s="10">
        <v>4111.6489999999994</v>
      </c>
      <c r="K55" s="10">
        <v>4111.6489999999994</v>
      </c>
      <c r="L55" s="10">
        <v>8814.6510000000017</v>
      </c>
      <c r="M55" s="10">
        <v>5855.6190000000006</v>
      </c>
      <c r="N55" s="10">
        <v>7124.2550000000001</v>
      </c>
      <c r="O55" s="10">
        <v>5738.0609999999997</v>
      </c>
      <c r="P55" s="10">
        <v>3853.2489999999998</v>
      </c>
      <c r="Q55" s="10">
        <v>3446.8989999999994</v>
      </c>
      <c r="R55" s="10">
        <v>15528.422999999999</v>
      </c>
      <c r="S55" s="10">
        <v>12725.287999999999</v>
      </c>
      <c r="T55" s="10">
        <v>15712.313999999998</v>
      </c>
      <c r="U55" s="10">
        <v>13427.215999999999</v>
      </c>
      <c r="V55" s="10">
        <v>10946.731000000002</v>
      </c>
      <c r="W55" s="10">
        <v>6716.0269999999991</v>
      </c>
      <c r="X55" s="10">
        <v>6394.357</v>
      </c>
      <c r="Y55" s="10">
        <v>6368.8050000000003</v>
      </c>
      <c r="Z55" s="12">
        <v>143185.18300000002</v>
      </c>
      <c r="AA55" s="12">
        <v>111703.91100000002</v>
      </c>
    </row>
    <row r="56" spans="1:27">
      <c r="A56" s="9">
        <v>4969</v>
      </c>
      <c r="B56" s="10">
        <v>33285.758000000009</v>
      </c>
      <c r="C56" s="10">
        <v>23033.738000000008</v>
      </c>
      <c r="D56" s="10">
        <v>20156.51100000001</v>
      </c>
      <c r="E56" s="10">
        <v>13368.989000000005</v>
      </c>
      <c r="F56" s="10">
        <v>33374.204000000012</v>
      </c>
      <c r="G56" s="10">
        <v>17298.930000000004</v>
      </c>
      <c r="H56" s="10">
        <v>17016.400000000005</v>
      </c>
      <c r="I56" s="10">
        <v>7790.8360000000002</v>
      </c>
      <c r="J56" s="10">
        <v>13471.646000000002</v>
      </c>
      <c r="K56" s="10">
        <v>7975.3259999999982</v>
      </c>
      <c r="L56" s="10">
        <v>37446.453999999998</v>
      </c>
      <c r="M56" s="10">
        <v>23448.470000000008</v>
      </c>
      <c r="N56" s="10">
        <v>32404.519000000008</v>
      </c>
      <c r="O56" s="10">
        <v>27834.94300000001</v>
      </c>
      <c r="P56" s="10">
        <v>12210.218000000004</v>
      </c>
      <c r="Q56" s="10">
        <v>11933.198000000004</v>
      </c>
      <c r="R56" s="10">
        <v>35017.323000000011</v>
      </c>
      <c r="S56" s="10">
        <v>27023.643000000004</v>
      </c>
      <c r="T56" s="10">
        <v>23803.170000000009</v>
      </c>
      <c r="U56" s="10">
        <v>14757.460000000005</v>
      </c>
      <c r="V56" s="10">
        <v>17064.831000000006</v>
      </c>
      <c r="W56" s="10">
        <v>15765.231000000002</v>
      </c>
      <c r="X56" s="10">
        <v>11206.770000000004</v>
      </c>
      <c r="Y56" s="10">
        <v>10269.690000000004</v>
      </c>
      <c r="Z56" s="12">
        <v>286457.80400000012</v>
      </c>
      <c r="AA56" s="12">
        <v>200500.45400000006</v>
      </c>
    </row>
    <row r="57" spans="1:27">
      <c r="A57" s="9">
        <v>5240</v>
      </c>
      <c r="B57" s="10">
        <v>96805.180999999997</v>
      </c>
      <c r="C57" s="10">
        <v>96689.328999999998</v>
      </c>
      <c r="D57" s="10"/>
      <c r="E57" s="10"/>
      <c r="F57" s="10"/>
      <c r="G57" s="10"/>
      <c r="H57" s="10">
        <v>110863.496</v>
      </c>
      <c r="I57" s="10">
        <v>110859.89299999998</v>
      </c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2">
        <v>207668.677</v>
      </c>
      <c r="AA57" s="12">
        <v>207549.22199999998</v>
      </c>
    </row>
    <row r="58" spans="1:27">
      <c r="A58" s="9">
        <v>5384</v>
      </c>
      <c r="B58" s="10">
        <v>15900.494000000001</v>
      </c>
      <c r="C58" s="10">
        <v>2614.1550000000002</v>
      </c>
      <c r="D58" s="10">
        <v>14076.284</v>
      </c>
      <c r="E58" s="10">
        <v>6729.2209999999995</v>
      </c>
      <c r="F58" s="10">
        <v>34328.951999999997</v>
      </c>
      <c r="G58" s="10">
        <v>4245.6210000000001</v>
      </c>
      <c r="H58" s="10">
        <v>10320.047999999999</v>
      </c>
      <c r="I58" s="10">
        <v>6136.308</v>
      </c>
      <c r="J58" s="10">
        <v>30051.792000000001</v>
      </c>
      <c r="K58" s="10">
        <v>29130.205999999998</v>
      </c>
      <c r="L58" s="10"/>
      <c r="M58" s="10"/>
      <c r="N58" s="10"/>
      <c r="O58" s="10"/>
      <c r="P58" s="10">
        <v>3415.732</v>
      </c>
      <c r="Q58" s="10">
        <v>1106.963</v>
      </c>
      <c r="R58" s="10"/>
      <c r="S58" s="10"/>
      <c r="T58" s="10"/>
      <c r="U58" s="10"/>
      <c r="V58" s="10">
        <v>2380.1799999999994</v>
      </c>
      <c r="W58" s="10">
        <v>2304.9399999999996</v>
      </c>
      <c r="X58" s="10"/>
      <c r="Y58" s="10"/>
      <c r="Z58" s="12">
        <v>110473.48199999999</v>
      </c>
      <c r="AA58" s="12">
        <v>52267.413999999997</v>
      </c>
    </row>
    <row r="59" spans="1:27">
      <c r="A59" s="9">
        <v>5386</v>
      </c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>
        <v>246340.89200000002</v>
      </c>
      <c r="M59" s="10">
        <v>244690.82199999999</v>
      </c>
      <c r="N59" s="10"/>
      <c r="O59" s="10"/>
      <c r="P59" s="10">
        <v>486978.45199999999</v>
      </c>
      <c r="Q59" s="10">
        <v>486978.45199999999</v>
      </c>
      <c r="R59" s="10"/>
      <c r="S59" s="10"/>
      <c r="T59" s="10"/>
      <c r="U59" s="10"/>
      <c r="V59" s="10"/>
      <c r="W59" s="10"/>
      <c r="X59" s="10"/>
      <c r="Y59" s="10"/>
      <c r="Z59" s="12">
        <v>733319.34400000004</v>
      </c>
      <c r="AA59" s="12">
        <v>731669.27399999998</v>
      </c>
    </row>
    <row r="60" spans="1:27">
      <c r="A60" s="9">
        <v>57</v>
      </c>
      <c r="B60" s="10"/>
      <c r="C60" s="10"/>
      <c r="D60" s="10"/>
      <c r="E60" s="10"/>
      <c r="F60" s="10"/>
      <c r="G60" s="10"/>
      <c r="H60" s="10">
        <v>50206.6</v>
      </c>
      <c r="I60" s="10">
        <v>50206.6</v>
      </c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2">
        <v>50206.6</v>
      </c>
      <c r="AA60" s="12">
        <v>50206.6</v>
      </c>
    </row>
    <row r="61" spans="1:27">
      <c r="A61" s="9">
        <v>59</v>
      </c>
      <c r="B61" s="10"/>
      <c r="C61" s="10"/>
      <c r="D61" s="10">
        <v>91073.975000000006</v>
      </c>
      <c r="E61" s="10">
        <v>91073.975000000006</v>
      </c>
      <c r="F61" s="10"/>
      <c r="G61" s="10"/>
      <c r="H61" s="10">
        <v>367650.41099999985</v>
      </c>
      <c r="I61" s="10">
        <v>367650.41099999985</v>
      </c>
      <c r="J61" s="10">
        <v>433.86799999999999</v>
      </c>
      <c r="K61" s="10">
        <v>433.86799999999999</v>
      </c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2">
        <v>459158.25399999984</v>
      </c>
      <c r="AA61" s="12">
        <v>459158.25399999984</v>
      </c>
    </row>
    <row r="62" spans="1:27">
      <c r="A62" s="9">
        <v>5991</v>
      </c>
      <c r="B62" s="10">
        <v>1659.1499999999999</v>
      </c>
      <c r="C62" s="10">
        <v>1659.1499999999999</v>
      </c>
      <c r="D62" s="10"/>
      <c r="E62" s="10"/>
      <c r="F62" s="10">
        <v>1357.92</v>
      </c>
      <c r="G62" s="10">
        <v>1357.92</v>
      </c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>
        <v>1715.9579999999999</v>
      </c>
      <c r="S62" s="10">
        <v>1119.9780000000001</v>
      </c>
      <c r="T62" s="10">
        <v>1309.77</v>
      </c>
      <c r="U62" s="10">
        <v>671.22</v>
      </c>
      <c r="V62" s="10">
        <v>1277.0999999999999</v>
      </c>
      <c r="W62" s="10">
        <v>1277.0999999999999</v>
      </c>
      <c r="X62" s="10"/>
      <c r="Y62" s="10"/>
      <c r="Z62" s="12">
        <v>7319.8979999999992</v>
      </c>
      <c r="AA62" s="12">
        <v>6085.3680000000004</v>
      </c>
    </row>
    <row r="63" spans="1:27">
      <c r="A63" s="9">
        <v>6</v>
      </c>
      <c r="B63" s="10"/>
      <c r="C63" s="10"/>
      <c r="D63" s="10">
        <v>159693.522</v>
      </c>
      <c r="E63" s="10">
        <v>159568.67200000002</v>
      </c>
      <c r="F63" s="10">
        <v>45137.34</v>
      </c>
      <c r="G63" s="10">
        <v>45137.34</v>
      </c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2">
        <v>204830.86199999999</v>
      </c>
      <c r="AA63" s="12">
        <v>204706.01200000002</v>
      </c>
    </row>
    <row r="64" spans="1:27">
      <c r="A64" s="9">
        <v>6216</v>
      </c>
      <c r="B64" s="10">
        <v>32283</v>
      </c>
      <c r="C64" s="10">
        <v>10931.245999999999</v>
      </c>
      <c r="D64" s="10">
        <v>29843.810999999998</v>
      </c>
      <c r="E64" s="10">
        <v>27067.339999999997</v>
      </c>
      <c r="F64" s="10">
        <v>18647.313999999991</v>
      </c>
      <c r="G64" s="10">
        <v>8403.4930000000004</v>
      </c>
      <c r="H64" s="10">
        <v>31699.561999999998</v>
      </c>
      <c r="I64" s="10">
        <v>16401.014000000003</v>
      </c>
      <c r="J64" s="10">
        <v>40009.473000000013</v>
      </c>
      <c r="K64" s="10">
        <v>19053.979000000003</v>
      </c>
      <c r="L64" s="10">
        <v>41889.752</v>
      </c>
      <c r="M64" s="10">
        <v>30843.442999999999</v>
      </c>
      <c r="N64" s="10">
        <v>44471.072000000022</v>
      </c>
      <c r="O64" s="10">
        <v>39780.464</v>
      </c>
      <c r="P64" s="10">
        <v>35167.212</v>
      </c>
      <c r="Q64" s="10">
        <v>26220.917999999998</v>
      </c>
      <c r="R64" s="10">
        <v>58132.182000000015</v>
      </c>
      <c r="S64" s="10">
        <v>35531.47600000001</v>
      </c>
      <c r="T64" s="10">
        <v>77605.156999999992</v>
      </c>
      <c r="U64" s="10">
        <v>55137.942000000003</v>
      </c>
      <c r="V64" s="10">
        <v>24281.427000000007</v>
      </c>
      <c r="W64" s="10">
        <v>12572.305</v>
      </c>
      <c r="X64" s="10">
        <v>19186.041999999994</v>
      </c>
      <c r="Y64" s="10">
        <v>8841.2440000000024</v>
      </c>
      <c r="Z64" s="12">
        <v>453216.00400000007</v>
      </c>
      <c r="AA64" s="12">
        <v>290784.864</v>
      </c>
    </row>
    <row r="65" spans="1:27">
      <c r="A65" s="9">
        <v>6289</v>
      </c>
      <c r="B65" s="10">
        <v>14486.528999999997</v>
      </c>
      <c r="C65" s="10">
        <v>14486.528999999997</v>
      </c>
      <c r="D65" s="10"/>
      <c r="E65" s="10"/>
      <c r="F65" s="10">
        <v>15633.38</v>
      </c>
      <c r="G65" s="10">
        <v>11261.136</v>
      </c>
      <c r="H65" s="10">
        <v>8536.9539999999997</v>
      </c>
      <c r="I65" s="10">
        <v>8048.7699999999986</v>
      </c>
      <c r="J65" s="10">
        <v>13672.936000000002</v>
      </c>
      <c r="K65" s="10">
        <v>13006.226000000002</v>
      </c>
      <c r="L65" s="10">
        <v>10799.345000000001</v>
      </c>
      <c r="M65" s="10">
        <v>10307.741</v>
      </c>
      <c r="N65" s="10">
        <v>14127.518000000002</v>
      </c>
      <c r="O65" s="10">
        <v>14127.518000000002</v>
      </c>
      <c r="P65" s="10">
        <v>18919.074000000004</v>
      </c>
      <c r="Q65" s="10">
        <v>17039.262000000006</v>
      </c>
      <c r="R65" s="10">
        <v>14306.394000000002</v>
      </c>
      <c r="S65" s="10">
        <v>10138.232</v>
      </c>
      <c r="T65" s="10">
        <v>157761.85199999998</v>
      </c>
      <c r="U65" s="10">
        <v>90606.242999999988</v>
      </c>
      <c r="V65" s="10">
        <v>21151.586000000003</v>
      </c>
      <c r="W65" s="10">
        <v>14596.450999999997</v>
      </c>
      <c r="X65" s="10">
        <v>4039.6559999999999</v>
      </c>
      <c r="Y65" s="10">
        <v>4039.6559999999999</v>
      </c>
      <c r="Z65" s="12">
        <v>293435.22400000005</v>
      </c>
      <c r="AA65" s="12">
        <v>207657.76399999997</v>
      </c>
    </row>
    <row r="66" spans="1:27">
      <c r="A66" s="9">
        <v>6296</v>
      </c>
      <c r="B66" s="10">
        <v>11716.8</v>
      </c>
      <c r="C66" s="10">
        <v>10312.799999999999</v>
      </c>
      <c r="D66" s="10">
        <v>14849.083000000001</v>
      </c>
      <c r="E66" s="10">
        <v>11047.630000000001</v>
      </c>
      <c r="F66" s="10">
        <v>11322.493999999999</v>
      </c>
      <c r="G66" s="10">
        <v>8477.4800000000014</v>
      </c>
      <c r="H66" s="10">
        <v>14617.013000000001</v>
      </c>
      <c r="I66" s="10">
        <v>12511.013000000001</v>
      </c>
      <c r="J66" s="10">
        <v>11485.829999999998</v>
      </c>
      <c r="K66" s="10">
        <v>10783.83</v>
      </c>
      <c r="L66" s="10">
        <v>15174.575999999994</v>
      </c>
      <c r="M66" s="10">
        <v>13582.633999999996</v>
      </c>
      <c r="N66" s="10">
        <v>107536.70200000002</v>
      </c>
      <c r="O66" s="10">
        <v>33429.68</v>
      </c>
      <c r="P66" s="10">
        <v>26457.775999999998</v>
      </c>
      <c r="Q66" s="10">
        <v>3089.73</v>
      </c>
      <c r="R66" s="10">
        <v>105795.09999999999</v>
      </c>
      <c r="S66" s="10">
        <v>65704.100000000006</v>
      </c>
      <c r="T66" s="10">
        <v>34746.998</v>
      </c>
      <c r="U66" s="10">
        <v>30919.339999999993</v>
      </c>
      <c r="V66" s="10">
        <v>2585.2400000000002</v>
      </c>
      <c r="W66" s="10">
        <v>2585.2400000000002</v>
      </c>
      <c r="X66" s="10">
        <v>12997.549999999997</v>
      </c>
      <c r="Y66" s="10">
        <v>10891.549999999997</v>
      </c>
      <c r="Z66" s="12">
        <v>369285.16199999995</v>
      </c>
      <c r="AA66" s="12">
        <v>213335.02699999997</v>
      </c>
    </row>
    <row r="67" spans="1:27">
      <c r="A67" s="9">
        <v>6573</v>
      </c>
      <c r="B67" s="10">
        <v>18416.431999999997</v>
      </c>
      <c r="C67" s="10">
        <v>15095.925999999996</v>
      </c>
      <c r="D67" s="10">
        <v>13815.268999999998</v>
      </c>
      <c r="E67" s="10">
        <v>5145.7259999999997</v>
      </c>
      <c r="F67" s="10">
        <v>17541.448</v>
      </c>
      <c r="G67" s="10">
        <v>14000.860999999999</v>
      </c>
      <c r="H67" s="10">
        <v>12006.736999999997</v>
      </c>
      <c r="I67" s="10">
        <v>11447.177999999998</v>
      </c>
      <c r="J67" s="10">
        <v>30527.441999999999</v>
      </c>
      <c r="K67" s="10">
        <v>27831.158000000003</v>
      </c>
      <c r="L67" s="10">
        <v>23462.818000000003</v>
      </c>
      <c r="M67" s="10">
        <v>19183.581000000006</v>
      </c>
      <c r="N67" s="10">
        <v>28692.51200000001</v>
      </c>
      <c r="O67" s="10">
        <v>28692.51200000001</v>
      </c>
      <c r="P67" s="10">
        <v>8788.851999999999</v>
      </c>
      <c r="Q67" s="10">
        <v>8296.1219999999994</v>
      </c>
      <c r="R67" s="10">
        <v>21335.824999999993</v>
      </c>
      <c r="S67" s="10">
        <v>20953.641999999993</v>
      </c>
      <c r="T67" s="10">
        <v>20747.789000000004</v>
      </c>
      <c r="U67" s="10">
        <v>20436.709000000006</v>
      </c>
      <c r="V67" s="10">
        <v>16264.441999999999</v>
      </c>
      <c r="W67" s="10">
        <v>15804.486999999999</v>
      </c>
      <c r="X67" s="10">
        <v>14541.216</v>
      </c>
      <c r="Y67" s="10">
        <v>14194.581000000002</v>
      </c>
      <c r="Z67" s="12">
        <v>226140.78200000001</v>
      </c>
      <c r="AA67" s="12">
        <v>201082.48300000001</v>
      </c>
    </row>
    <row r="68" spans="1:27">
      <c r="A68" s="9">
        <v>6811</v>
      </c>
      <c r="B68" s="10">
        <v>7183.0920000000006</v>
      </c>
      <c r="C68" s="10">
        <v>6454.438000000001</v>
      </c>
      <c r="D68" s="10"/>
      <c r="E68" s="10"/>
      <c r="F68" s="10"/>
      <c r="G68" s="10"/>
      <c r="H68" s="10"/>
      <c r="I68" s="10"/>
      <c r="J68" s="10">
        <v>8428.5</v>
      </c>
      <c r="K68" s="10">
        <v>8428.5</v>
      </c>
      <c r="L68" s="10"/>
      <c r="M68" s="10"/>
      <c r="N68" s="10"/>
      <c r="O68" s="10"/>
      <c r="P68" s="10"/>
      <c r="Q68" s="10"/>
      <c r="R68" s="10">
        <v>3553.2000000000003</v>
      </c>
      <c r="S68" s="10">
        <v>3553.2000000000003</v>
      </c>
      <c r="T68" s="10">
        <v>6373.5</v>
      </c>
      <c r="U68" s="10">
        <v>4695.1450000000004</v>
      </c>
      <c r="V68" s="10"/>
      <c r="W68" s="10"/>
      <c r="X68" s="10"/>
      <c r="Y68" s="10"/>
      <c r="Z68" s="12">
        <v>25538.292000000001</v>
      </c>
      <c r="AA68" s="12">
        <v>23131.283000000003</v>
      </c>
    </row>
    <row r="69" spans="1:27">
      <c r="A69" s="9">
        <v>6901</v>
      </c>
      <c r="B69" s="10">
        <v>2579.808</v>
      </c>
      <c r="C69" s="10">
        <v>2579.808</v>
      </c>
      <c r="D69" s="10"/>
      <c r="E69" s="10"/>
      <c r="F69" s="10">
        <v>779.62800000000004</v>
      </c>
      <c r="G69" s="10">
        <v>779.62800000000004</v>
      </c>
      <c r="H69" s="10"/>
      <c r="I69" s="10"/>
      <c r="J69" s="10"/>
      <c r="K69" s="10"/>
      <c r="L69" s="10">
        <v>6685.9030000000002</v>
      </c>
      <c r="M69" s="10">
        <v>6558.9959999999992</v>
      </c>
      <c r="N69" s="10">
        <v>3957.3230000000003</v>
      </c>
      <c r="O69" s="10">
        <v>3625.5830000000005</v>
      </c>
      <c r="P69" s="10">
        <v>539.53200000000004</v>
      </c>
      <c r="Q69" s="10">
        <v>539.53200000000004</v>
      </c>
      <c r="R69" s="10">
        <v>2066.5160000000001</v>
      </c>
      <c r="S69" s="10">
        <v>2031.096</v>
      </c>
      <c r="T69" s="10">
        <v>3742.62</v>
      </c>
      <c r="U69" s="10">
        <v>3742.62</v>
      </c>
      <c r="V69" s="10">
        <v>1223.8020000000001</v>
      </c>
      <c r="W69" s="10">
        <v>1223.8020000000001</v>
      </c>
      <c r="X69" s="10">
        <v>3048.348</v>
      </c>
      <c r="Y69" s="10">
        <v>1732.3320000000001</v>
      </c>
      <c r="Z69" s="12">
        <v>24623.48</v>
      </c>
      <c r="AA69" s="12">
        <v>22813.396999999997</v>
      </c>
    </row>
    <row r="70" spans="1:27">
      <c r="A70" s="9">
        <v>6918</v>
      </c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>
        <v>18690.727999999999</v>
      </c>
      <c r="Q70" s="10">
        <v>18690.727999999999</v>
      </c>
      <c r="R70" s="10"/>
      <c r="S70" s="10"/>
      <c r="T70" s="10"/>
      <c r="U70" s="10"/>
      <c r="V70" s="10"/>
      <c r="W70" s="10"/>
      <c r="X70" s="10"/>
      <c r="Y70" s="10"/>
      <c r="Z70" s="12">
        <v>18690.727999999999</v>
      </c>
      <c r="AA70" s="12">
        <v>18690.727999999999</v>
      </c>
    </row>
    <row r="71" spans="1:27">
      <c r="A71" s="9">
        <v>7044</v>
      </c>
      <c r="B71" s="10"/>
      <c r="C71" s="10"/>
      <c r="D71" s="10">
        <v>13462.919999999996</v>
      </c>
      <c r="E71" s="10">
        <v>1502.46</v>
      </c>
      <c r="F71" s="10">
        <v>5384.5199999999995</v>
      </c>
      <c r="G71" s="10">
        <v>87.48</v>
      </c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2">
        <v>18847.439999999995</v>
      </c>
      <c r="AA71" s="12">
        <v>1589.94</v>
      </c>
    </row>
    <row r="72" spans="1:27">
      <c r="A72" s="9">
        <v>7093</v>
      </c>
      <c r="B72" s="10">
        <v>9397.25</v>
      </c>
      <c r="C72" s="10">
        <v>9397.25</v>
      </c>
      <c r="D72" s="10">
        <v>31959.038</v>
      </c>
      <c r="E72" s="10">
        <v>31959.038</v>
      </c>
      <c r="F72" s="10">
        <v>112038.04600000003</v>
      </c>
      <c r="G72" s="10">
        <v>53192.081000000006</v>
      </c>
      <c r="H72" s="10"/>
      <c r="I72" s="10"/>
      <c r="J72" s="10">
        <v>118795.486</v>
      </c>
      <c r="K72" s="10">
        <v>66757.494000000006</v>
      </c>
      <c r="L72" s="10"/>
      <c r="M72" s="10"/>
      <c r="N72" s="10">
        <v>169420.80899999998</v>
      </c>
      <c r="O72" s="10">
        <v>101973.09899999999</v>
      </c>
      <c r="P72" s="10">
        <v>27735.480000000003</v>
      </c>
      <c r="Q72" s="10">
        <v>19450.651000000002</v>
      </c>
      <c r="R72" s="10">
        <v>27955.382999999998</v>
      </c>
      <c r="S72" s="10">
        <v>16064.933999999997</v>
      </c>
      <c r="T72" s="10">
        <v>135494.34699999995</v>
      </c>
      <c r="U72" s="10">
        <v>70600.540999999983</v>
      </c>
      <c r="V72" s="10">
        <v>37470.960999999996</v>
      </c>
      <c r="W72" s="10">
        <v>37003.240000000005</v>
      </c>
      <c r="X72" s="10">
        <v>30660.822</v>
      </c>
      <c r="Y72" s="10">
        <v>27373.856999999996</v>
      </c>
      <c r="Z72" s="12">
        <v>700927.62199999997</v>
      </c>
      <c r="AA72" s="12">
        <v>433772.185</v>
      </c>
    </row>
    <row r="73" spans="1:27">
      <c r="A73" s="9">
        <v>76</v>
      </c>
      <c r="B73" s="10">
        <v>85065.723000000027</v>
      </c>
      <c r="C73" s="10">
        <v>75620.155999999988</v>
      </c>
      <c r="D73" s="10">
        <v>16441.454000000002</v>
      </c>
      <c r="E73" s="10">
        <v>8455.3640000000014</v>
      </c>
      <c r="F73" s="10">
        <v>82386.714999999997</v>
      </c>
      <c r="G73" s="10">
        <v>48406.363000000005</v>
      </c>
      <c r="H73" s="10">
        <v>34063.547999999995</v>
      </c>
      <c r="I73" s="10">
        <v>32570.639999999999</v>
      </c>
      <c r="J73" s="10">
        <v>199222.58900000001</v>
      </c>
      <c r="K73" s="10">
        <v>126162.341</v>
      </c>
      <c r="L73" s="10">
        <v>336874.40299999993</v>
      </c>
      <c r="M73" s="10">
        <v>74725.896999999997</v>
      </c>
      <c r="N73" s="10">
        <v>57303.597999999998</v>
      </c>
      <c r="O73" s="10">
        <v>16440.476999999999</v>
      </c>
      <c r="P73" s="10">
        <v>16253.970000000001</v>
      </c>
      <c r="Q73" s="10">
        <v>16253.970000000001</v>
      </c>
      <c r="R73" s="10">
        <v>26237.243999999999</v>
      </c>
      <c r="S73" s="10">
        <v>24318.862000000001</v>
      </c>
      <c r="T73" s="10">
        <v>101672.072</v>
      </c>
      <c r="U73" s="10">
        <v>65186.612000000001</v>
      </c>
      <c r="V73" s="10">
        <v>5457.9000000000005</v>
      </c>
      <c r="W73" s="10">
        <v>5323.7519999999995</v>
      </c>
      <c r="X73" s="10">
        <v>3052.14</v>
      </c>
      <c r="Y73" s="10">
        <v>3052.14</v>
      </c>
      <c r="Z73" s="12">
        <v>964031.35599999991</v>
      </c>
      <c r="AA73" s="12">
        <v>496516.57400000002</v>
      </c>
    </row>
    <row r="74" spans="1:27">
      <c r="A74" s="9">
        <v>7667</v>
      </c>
      <c r="B74" s="10">
        <v>121429.15099999998</v>
      </c>
      <c r="C74" s="10">
        <v>85333.333000000013</v>
      </c>
      <c r="D74" s="10">
        <v>64343.310999999994</v>
      </c>
      <c r="E74" s="10">
        <v>23751.705000000002</v>
      </c>
      <c r="F74" s="10">
        <v>31325.445000000007</v>
      </c>
      <c r="G74" s="10">
        <v>19040.298999999999</v>
      </c>
      <c r="H74" s="10">
        <v>21151.625000000004</v>
      </c>
      <c r="I74" s="10">
        <v>9437.8080000000009</v>
      </c>
      <c r="J74" s="10">
        <v>85234.196999999986</v>
      </c>
      <c r="K74" s="10">
        <v>39150.543000000005</v>
      </c>
      <c r="L74" s="10">
        <v>72499.876999999993</v>
      </c>
      <c r="M74" s="10">
        <v>56315.463999999993</v>
      </c>
      <c r="N74" s="10">
        <v>69977.311000000002</v>
      </c>
      <c r="O74" s="10">
        <v>50440.962999999989</v>
      </c>
      <c r="P74" s="10">
        <v>37953.440000000002</v>
      </c>
      <c r="Q74" s="10">
        <v>22687.118999999999</v>
      </c>
      <c r="R74" s="10">
        <v>37553.09399999999</v>
      </c>
      <c r="S74" s="10">
        <v>25521.245999999999</v>
      </c>
      <c r="T74" s="10">
        <v>116927.69199999995</v>
      </c>
      <c r="U74" s="10">
        <v>79886.86099999999</v>
      </c>
      <c r="V74" s="10">
        <v>9237.5659999999989</v>
      </c>
      <c r="W74" s="10">
        <v>8321.84</v>
      </c>
      <c r="X74" s="10">
        <v>19645.3</v>
      </c>
      <c r="Y74" s="10">
        <v>18626.29</v>
      </c>
      <c r="Z74" s="12">
        <v>687278.00899999985</v>
      </c>
      <c r="AA74" s="12">
        <v>438513.47099999996</v>
      </c>
    </row>
    <row r="75" spans="1:27">
      <c r="A75" s="9">
        <v>8137</v>
      </c>
      <c r="B75" s="10"/>
      <c r="C75" s="10"/>
      <c r="D75" s="10"/>
      <c r="E75" s="10"/>
      <c r="F75" s="10">
        <v>5323.82</v>
      </c>
      <c r="G75" s="10">
        <v>5323.82</v>
      </c>
      <c r="H75" s="10"/>
      <c r="I75" s="10"/>
      <c r="J75" s="10"/>
      <c r="K75" s="10"/>
      <c r="L75" s="10"/>
      <c r="M75" s="10"/>
      <c r="N75" s="10">
        <v>758.1</v>
      </c>
      <c r="O75" s="10">
        <v>758.1</v>
      </c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2">
        <v>6081.92</v>
      </c>
      <c r="AA75" s="12">
        <v>6081.92</v>
      </c>
    </row>
    <row r="76" spans="1:27">
      <c r="A76" s="9">
        <v>820</v>
      </c>
      <c r="B76" s="10">
        <v>154279.98400000003</v>
      </c>
      <c r="C76" s="10">
        <v>154081.31800000006</v>
      </c>
      <c r="D76" s="10">
        <v>126353.85200000003</v>
      </c>
      <c r="E76" s="10">
        <v>126353.85200000003</v>
      </c>
      <c r="F76" s="10">
        <v>49492.32</v>
      </c>
      <c r="G76" s="10">
        <v>49492.32</v>
      </c>
      <c r="H76" s="10"/>
      <c r="I76" s="10"/>
      <c r="J76" s="10">
        <v>195403.38899999997</v>
      </c>
      <c r="K76" s="10">
        <v>195391.78099999996</v>
      </c>
      <c r="L76" s="10">
        <v>47536.421999999999</v>
      </c>
      <c r="M76" s="10">
        <v>47536.421999999999</v>
      </c>
      <c r="N76" s="10"/>
      <c r="O76" s="10"/>
      <c r="P76" s="10">
        <v>134931.20599999998</v>
      </c>
      <c r="Q76" s="10">
        <v>134931.20599999998</v>
      </c>
      <c r="R76" s="10"/>
      <c r="S76" s="10"/>
      <c r="T76" s="10">
        <v>1258.4159999999999</v>
      </c>
      <c r="U76" s="10">
        <v>1258.4159999999999</v>
      </c>
      <c r="V76" s="10"/>
      <c r="W76" s="10"/>
      <c r="X76" s="10"/>
      <c r="Y76" s="10"/>
      <c r="Z76" s="12">
        <v>709255.58899999992</v>
      </c>
      <c r="AA76" s="12">
        <v>709045.31499999994</v>
      </c>
    </row>
    <row r="77" spans="1:27">
      <c r="A77" s="9">
        <v>861</v>
      </c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>
        <v>66383.385999999999</v>
      </c>
      <c r="O77" s="10">
        <v>66383.385999999999</v>
      </c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2">
        <v>66383.385999999999</v>
      </c>
      <c r="AA77" s="12">
        <v>66383.385999999999</v>
      </c>
    </row>
    <row r="78" spans="1:27">
      <c r="A78" s="9">
        <v>898</v>
      </c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>
        <v>39577.842000000004</v>
      </c>
      <c r="Q78" s="10">
        <v>39577.842000000004</v>
      </c>
      <c r="R78" s="10"/>
      <c r="S78" s="10"/>
      <c r="T78" s="10"/>
      <c r="U78" s="10"/>
      <c r="V78" s="10"/>
      <c r="W78" s="10"/>
      <c r="X78" s="10"/>
      <c r="Y78" s="10"/>
      <c r="Z78" s="12">
        <v>39577.842000000004</v>
      </c>
      <c r="AA78" s="12">
        <v>39577.842000000004</v>
      </c>
    </row>
    <row r="79" spans="1:27">
      <c r="A79" s="9">
        <v>9088</v>
      </c>
      <c r="B79" s="10">
        <v>20989.119999999999</v>
      </c>
      <c r="C79" s="10">
        <v>19046.8</v>
      </c>
      <c r="D79" s="10">
        <v>10269</v>
      </c>
      <c r="E79" s="10">
        <v>3269.5920000000006</v>
      </c>
      <c r="F79" s="10"/>
      <c r="G79" s="10"/>
      <c r="H79" s="10">
        <v>6958.8719999999994</v>
      </c>
      <c r="I79" s="10">
        <v>3837.96</v>
      </c>
      <c r="J79" s="10"/>
      <c r="K79" s="10"/>
      <c r="L79" s="10">
        <v>976.32</v>
      </c>
      <c r="M79" s="10">
        <v>976.32</v>
      </c>
      <c r="N79" s="10"/>
      <c r="O79" s="10"/>
      <c r="P79" s="10"/>
      <c r="Q79" s="10"/>
      <c r="R79" s="10">
        <v>2722.3199999999997</v>
      </c>
      <c r="S79" s="10">
        <v>2722.3199999999997</v>
      </c>
      <c r="T79" s="10"/>
      <c r="U79" s="10"/>
      <c r="V79" s="10"/>
      <c r="W79" s="10"/>
      <c r="X79" s="10"/>
      <c r="Y79" s="10"/>
      <c r="Z79" s="12">
        <v>41915.631999999998</v>
      </c>
      <c r="AA79" s="12">
        <v>29852.991999999998</v>
      </c>
    </row>
    <row r="80" spans="1:27">
      <c r="A80" s="9">
        <v>9336</v>
      </c>
      <c r="B80" s="10">
        <v>5662.2420000000002</v>
      </c>
      <c r="C80" s="10">
        <v>5662.2420000000002</v>
      </c>
      <c r="D80" s="10">
        <v>3874.62</v>
      </c>
      <c r="E80" s="10">
        <v>3874.62</v>
      </c>
      <c r="F80" s="10">
        <v>9255.9100000000017</v>
      </c>
      <c r="G80" s="10">
        <v>8545.2360000000008</v>
      </c>
      <c r="H80" s="10"/>
      <c r="I80" s="10"/>
      <c r="J80" s="10">
        <v>7000.8</v>
      </c>
      <c r="K80" s="10">
        <v>7000.8</v>
      </c>
      <c r="L80" s="10">
        <v>10000.32</v>
      </c>
      <c r="M80" s="10">
        <v>10000.32</v>
      </c>
      <c r="N80" s="10">
        <v>3874.62</v>
      </c>
      <c r="O80" s="10">
        <v>3874.62</v>
      </c>
      <c r="P80" s="10">
        <v>9499.44</v>
      </c>
      <c r="Q80" s="10">
        <v>4248.84</v>
      </c>
      <c r="R80" s="10">
        <v>17298.653999999999</v>
      </c>
      <c r="S80" s="10">
        <v>10561.306</v>
      </c>
      <c r="T80" s="10">
        <v>19339.477999999999</v>
      </c>
      <c r="U80" s="10">
        <v>12920.851000000001</v>
      </c>
      <c r="V80" s="10">
        <v>8751</v>
      </c>
      <c r="W80" s="10">
        <v>7900.08</v>
      </c>
      <c r="X80" s="10">
        <v>16783.494000000002</v>
      </c>
      <c r="Y80" s="10">
        <v>15922.788</v>
      </c>
      <c r="Z80" s="12">
        <v>111340.57800000002</v>
      </c>
      <c r="AA80" s="12">
        <v>90511.702999999994</v>
      </c>
    </row>
    <row r="81" spans="1:27">
      <c r="A81" s="9">
        <v>967</v>
      </c>
      <c r="B81" s="10"/>
      <c r="C81" s="10"/>
      <c r="D81" s="10">
        <v>7133.9409999999998</v>
      </c>
      <c r="E81" s="10">
        <v>7133.9409999999998</v>
      </c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2">
        <v>7133.9409999999998</v>
      </c>
      <c r="AA81" s="12">
        <v>7133.9409999999998</v>
      </c>
    </row>
    <row r="82" spans="1:27">
      <c r="A82" s="9">
        <v>973</v>
      </c>
      <c r="B82" s="10">
        <v>31994.799999999999</v>
      </c>
      <c r="C82" s="10">
        <v>14991.44</v>
      </c>
      <c r="D82" s="10">
        <v>32347.727999999999</v>
      </c>
      <c r="E82" s="10">
        <v>9192.9279999999981</v>
      </c>
      <c r="F82" s="10">
        <v>31569.397999999994</v>
      </c>
      <c r="G82" s="10">
        <v>18744.894000000004</v>
      </c>
      <c r="H82" s="10">
        <v>7537.1180000000004</v>
      </c>
      <c r="I82" s="10">
        <v>5860.8779999999988</v>
      </c>
      <c r="J82" s="10">
        <v>30153.745999999996</v>
      </c>
      <c r="K82" s="10">
        <v>26528.762000000002</v>
      </c>
      <c r="L82" s="10">
        <v>36880.399999999994</v>
      </c>
      <c r="M82" s="10">
        <v>35587.759999999995</v>
      </c>
      <c r="N82" s="10">
        <v>49590.237999999998</v>
      </c>
      <c r="O82" s="10">
        <v>39794.453999999998</v>
      </c>
      <c r="P82" s="10">
        <v>45849.73000000001</v>
      </c>
      <c r="Q82" s="10">
        <v>40195.22</v>
      </c>
      <c r="R82" s="10">
        <v>70578.42</v>
      </c>
      <c r="S82" s="10">
        <v>44157.555999999997</v>
      </c>
      <c r="T82" s="10">
        <v>98837.375999999975</v>
      </c>
      <c r="U82" s="10">
        <v>62559.347999999991</v>
      </c>
      <c r="V82" s="10">
        <v>24430.990000000005</v>
      </c>
      <c r="W82" s="10">
        <v>23291.870000000003</v>
      </c>
      <c r="X82" s="10">
        <v>17613.580000000002</v>
      </c>
      <c r="Y82" s="10">
        <v>14945.960000000001</v>
      </c>
      <c r="Z82" s="12">
        <v>477383.52399999998</v>
      </c>
      <c r="AA82" s="12">
        <v>335851.06999999995</v>
      </c>
    </row>
    <row r="83" spans="1:27">
      <c r="A83" s="9">
        <v>9871</v>
      </c>
      <c r="B83" s="10"/>
      <c r="C83" s="10"/>
      <c r="D83" s="10">
        <v>88960.177999999971</v>
      </c>
      <c r="E83" s="10">
        <v>88915.012999999948</v>
      </c>
      <c r="F83" s="10">
        <v>63301.010999999999</v>
      </c>
      <c r="G83" s="10">
        <v>63290.853000000003</v>
      </c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2">
        <v>152261.18899999995</v>
      </c>
      <c r="AA83" s="12">
        <v>152205.86599999995</v>
      </c>
    </row>
    <row r="84" spans="1:27">
      <c r="A84" s="9">
        <v>99999</v>
      </c>
      <c r="B84" s="10">
        <v>2326.7599999999998</v>
      </c>
      <c r="C84" s="10">
        <v>0</v>
      </c>
      <c r="D84" s="10">
        <v>1861.4079999999999</v>
      </c>
      <c r="E84" s="10">
        <v>0</v>
      </c>
      <c r="F84" s="10">
        <v>1861.4079999999999</v>
      </c>
      <c r="G84" s="10">
        <v>0</v>
      </c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2">
        <v>6049.5759999999991</v>
      </c>
      <c r="AA84" s="1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N24"/>
  <sheetViews>
    <sheetView tabSelected="1" workbookViewId="0">
      <selection activeCell="B23" sqref="B23"/>
    </sheetView>
  </sheetViews>
  <sheetFormatPr baseColWidth="10" defaultRowHeight="15"/>
  <cols>
    <col min="1" max="1" width="18.85546875" bestFit="1" customWidth="1"/>
    <col min="2" max="2" width="17.28515625" bestFit="1" customWidth="1"/>
  </cols>
  <sheetData>
    <row r="3" spans="1:14">
      <c r="A3" s="3" t="s">
        <v>21</v>
      </c>
    </row>
    <row r="4" spans="1:14">
      <c r="A4" s="2" t="s">
        <v>18</v>
      </c>
    </row>
    <row r="5" spans="1:14">
      <c r="A5" s="6">
        <v>1044</v>
      </c>
      <c r="B5" s="4">
        <v>1153.53</v>
      </c>
      <c r="C5" s="4">
        <v>494.37</v>
      </c>
      <c r="D5" s="5"/>
      <c r="M5" s="3"/>
    </row>
    <row r="6" spans="1:14">
      <c r="A6" s="6">
        <v>11245</v>
      </c>
      <c r="B6" s="4">
        <v>1464.606</v>
      </c>
      <c r="C6" s="4">
        <v>1464.606</v>
      </c>
      <c r="D6" s="5"/>
      <c r="L6" s="3"/>
      <c r="M6" s="3"/>
    </row>
    <row r="7" spans="1:14">
      <c r="A7" s="6">
        <v>3447</v>
      </c>
      <c r="B7" s="4">
        <v>482.59199999999998</v>
      </c>
      <c r="C7" s="4">
        <v>398.11200000000002</v>
      </c>
      <c r="D7" s="5"/>
      <c r="F7" s="3" t="s">
        <v>16</v>
      </c>
      <c r="L7" s="3"/>
      <c r="M7" s="3"/>
    </row>
    <row r="8" spans="1:14">
      <c r="A8" s="6">
        <v>3656</v>
      </c>
      <c r="B8" s="4">
        <v>12423.75</v>
      </c>
      <c r="C8" s="4">
        <v>6498</v>
      </c>
      <c r="D8" s="5"/>
      <c r="L8" s="3"/>
      <c r="M8" s="3"/>
    </row>
    <row r="9" spans="1:14">
      <c r="A9" s="6">
        <v>5725</v>
      </c>
      <c r="B9" s="4">
        <v>5193.3969999999999</v>
      </c>
      <c r="C9" s="4">
        <v>4709.6570000000002</v>
      </c>
      <c r="D9" s="5"/>
      <c r="F9" s="3" t="s">
        <v>17</v>
      </c>
      <c r="L9" s="3"/>
      <c r="M9" s="3"/>
    </row>
    <row r="10" spans="1:14">
      <c r="A10" s="6">
        <v>6573</v>
      </c>
      <c r="B10" s="4">
        <v>4033.38</v>
      </c>
      <c r="C10" s="4">
        <v>3130.3450000000003</v>
      </c>
      <c r="D10" s="5"/>
      <c r="L10" s="3"/>
      <c r="M10" s="3"/>
    </row>
    <row r="11" spans="1:14">
      <c r="A11" s="6">
        <v>7578</v>
      </c>
      <c r="B11" s="4">
        <v>38935.03</v>
      </c>
      <c r="C11" s="4">
        <v>28045.833999999999</v>
      </c>
      <c r="D11" s="5"/>
      <c r="L11" s="3"/>
      <c r="M11" s="3"/>
    </row>
    <row r="12" spans="1:14">
      <c r="A12" s="6">
        <v>987</v>
      </c>
      <c r="B12" s="4">
        <v>17242.959000000003</v>
      </c>
      <c r="C12" s="4">
        <v>3898.2379999999998</v>
      </c>
      <c r="D12" s="5"/>
      <c r="L12" s="3"/>
      <c r="M12" s="3"/>
    </row>
    <row r="13" spans="1:14">
      <c r="A13" s="11" t="s">
        <v>22</v>
      </c>
      <c r="B13" s="4">
        <f>SUM(B5:B12)</f>
        <v>80929.244000000006</v>
      </c>
      <c r="C13" s="4">
        <f>SUM(C5:C12)</f>
        <v>48639.161999999997</v>
      </c>
      <c r="D13" s="1">
        <f t="shared" ref="D13" si="0">C13/B13</f>
        <v>0.60100848093922632</v>
      </c>
      <c r="M13" s="3"/>
      <c r="N13" s="5"/>
    </row>
    <row r="14" spans="1:14">
      <c r="A14" s="2" t="s">
        <v>18</v>
      </c>
    </row>
    <row r="15" spans="1:14">
      <c r="A15" s="6">
        <v>1044</v>
      </c>
      <c r="B15" s="12">
        <v>11902.360999999999</v>
      </c>
      <c r="C15" s="12">
        <v>10005.197</v>
      </c>
    </row>
    <row r="16" spans="1:14">
      <c r="A16" s="6">
        <v>11187</v>
      </c>
      <c r="B16" s="12">
        <v>249094.78600000002</v>
      </c>
      <c r="C16" s="12">
        <v>249094.78600000002</v>
      </c>
    </row>
    <row r="17" spans="1:14">
      <c r="A17" s="6">
        <v>11245</v>
      </c>
      <c r="B17" s="12">
        <v>11280.694</v>
      </c>
      <c r="C17" s="12">
        <v>10658.301999999998</v>
      </c>
    </row>
    <row r="18" spans="1:14">
      <c r="B18" s="12">
        <f>SUM(B15:B17)</f>
        <v>272277.84100000001</v>
      </c>
      <c r="C18" s="12">
        <f>SUM(C15:C17)</f>
        <v>269758.28500000003</v>
      </c>
      <c r="D18" s="1">
        <f t="shared" ref="D18" si="1">C18/B18</f>
        <v>0.99074637880649286</v>
      </c>
      <c r="F18" s="11"/>
      <c r="G18" s="11"/>
    </row>
    <row r="19" spans="1:14" s="11" customFormat="1">
      <c r="B19" s="12"/>
      <c r="C19" s="12"/>
      <c r="D19" s="12"/>
    </row>
    <row r="20" spans="1:14" s="11" customFormat="1">
      <c r="B20" s="12"/>
      <c r="C20" s="12"/>
      <c r="D20" s="12"/>
    </row>
    <row r="21" spans="1:14">
      <c r="F21" s="8" t="s">
        <v>20</v>
      </c>
      <c r="G21" s="8"/>
    </row>
    <row r="22" spans="1:14">
      <c r="B22" s="14" t="s">
        <v>0</v>
      </c>
      <c r="C22" s="3" t="s">
        <v>1</v>
      </c>
      <c r="D22" s="3" t="s">
        <v>2</v>
      </c>
      <c r="E22" s="3" t="s">
        <v>3</v>
      </c>
      <c r="F22" s="3" t="s">
        <v>4</v>
      </c>
      <c r="G22" s="3" t="s">
        <v>5</v>
      </c>
      <c r="H22" s="3" t="s">
        <v>6</v>
      </c>
      <c r="I22" s="3" t="s">
        <v>7</v>
      </c>
      <c r="J22" s="3" t="s">
        <v>8</v>
      </c>
      <c r="K22" s="3" t="s">
        <v>9</v>
      </c>
      <c r="L22" s="3" t="s">
        <v>10</v>
      </c>
      <c r="M22" s="3" t="s">
        <v>11</v>
      </c>
      <c r="N22" s="3" t="s">
        <v>19</v>
      </c>
    </row>
    <row r="23" spans="1:14" ht="20.25">
      <c r="A23" s="2" t="s">
        <v>21</v>
      </c>
      <c r="B23" s="13">
        <f t="array" ref="B23">IF(COUNTA($D$1:$D$30)&gt;0,INDEX($D$1:$D$30,LARGE(IF($D$1:$D$30&lt;&gt;"",ROW($D$1:$D$30)),COUNTA($D$1:$D$30)-0)),"")</f>
        <v>0.60100848093922632</v>
      </c>
      <c r="C23" s="7"/>
    </row>
    <row r="24" spans="1:14" ht="20.25">
      <c r="A24" s="2" t="s">
        <v>23</v>
      </c>
      <c r="B24" s="13">
        <f t="array" ref="B24">IF(COUNTA($D$1:$D$30)&gt;1,INDEX($D$1:$D$30,LARGE(IF($D$1:$D$30&lt;&gt;"",ROW($D$1:$D$30)),COUNTA($D$1:$D$30)-1)),"")</f>
        <v>0.99074637880649286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Feuil2</vt:lpstr>
    </vt:vector>
  </TitlesOfParts>
  <Company>SMG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magar</dc:creator>
  <cp:lastModifiedBy>mb</cp:lastModifiedBy>
  <dcterms:created xsi:type="dcterms:W3CDTF">2015-02-01T18:30:52Z</dcterms:created>
  <dcterms:modified xsi:type="dcterms:W3CDTF">2015-02-02T16:30:21Z</dcterms:modified>
</cp:coreProperties>
</file>