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35" windowWidth="14115" windowHeight="4935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C8" i="2"/>
  <c r="D8"/>
  <c r="N8" s="1"/>
  <c r="E8"/>
  <c r="F8"/>
  <c r="G8"/>
  <c r="H8"/>
  <c r="I8"/>
  <c r="J8"/>
  <c r="K8"/>
  <c r="L8"/>
  <c r="M8"/>
  <c r="B8"/>
  <c r="C7"/>
  <c r="D7"/>
  <c r="E7"/>
  <c r="F7"/>
  <c r="G7"/>
  <c r="H7"/>
  <c r="I7"/>
  <c r="J7"/>
  <c r="K7"/>
  <c r="L7"/>
  <c r="M7"/>
  <c r="B7"/>
  <c r="N7" s="1"/>
  <c r="N6"/>
  <c r="C6"/>
  <c r="D6"/>
  <c r="E6"/>
  <c r="F6"/>
  <c r="G6"/>
  <c r="H6"/>
  <c r="I6"/>
  <c r="J6"/>
  <c r="K6"/>
  <c r="L6"/>
  <c r="M6"/>
  <c r="B6"/>
</calcChain>
</file>

<file path=xl/sharedStrings.xml><?xml version="1.0" encoding="utf-8"?>
<sst xmlns="http://schemas.openxmlformats.org/spreadsheetml/2006/main" count="18" uniqueCount="18">
  <si>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</si>
  <si>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</si>
  <si>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</si>
  <si>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</si>
  <si>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</si>
  <si>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</si>
  <si>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</si>
  <si>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</si>
  <si>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</si>
  <si>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</si>
  <si>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</si>
  <si>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Valorisation matière cumulée (%)</t>
  </si>
  <si>
    <t>Valorisation énergétique cumulée (%)</t>
  </si>
  <si>
    <t>Réemploi cumulé (%)</t>
  </si>
  <si>
    <t xml:space="preserve">janvier </t>
  </si>
  <si>
    <t xml:space="preserve">Valorisation matière </t>
  </si>
  <si>
    <t xml:space="preserve">Valorisation énergétique </t>
  </si>
  <si>
    <t>Réemploi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</si>
</sst>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9" fontId="3" fillId="0" borderId="2" xfId="1" applyFont="1" applyBorder="1"/>
    <xf numFmtId="3" fontId="3" fillId="0" borderId="1" xfId="1" applyNumberFormat="1" applyFont="1" applyBorder="1" applyAlignment="1">
      <alignment horizontal="center"/>
    </xf>
    <xf numFmtId="3" fontId="3" fillId="0" borderId="0" xfId="0" applyNumberFormat="1" applyFont="1"/>
    <xf numFmtId="3" fontId="3" fillId="0" borderId="1" xfId="1" applyNumberFormat="1" applyFont="1" applyBorder="1" applyAlignment="1">
      <alignment horizontal="center" vertical="center"/>
    </xf>
    <xf numFmtId="9" fontId="3" fillId="0" borderId="1" xfId="1" applyFont="1" applyBorder="1"/>
    <xf numFmtId="9" fontId="3" fillId="2" borderId="1" xfId="1" applyFont="1" applyFill="1" applyBorder="1"/>
    <xf numFmtId="10" fontId="3" fillId="2" borderId="1" xfId="0" applyNumberFormat="1" applyFont="1" applyFill="1" applyBorder="1"/>
    <xf numFmtId="10" fontId="4" fillId="2" borderId="1" xfId="0" applyNumberFormat="1" applyFont="1" applyFill="1" applyBorder="1"/>
  </cellXfs>
  <cellStyles count="4">
    <cellStyle name="Normal" xfId="0" builtinId="0"/>
    <cellStyle name="Normal 4" xfId="2"/>
    <cellStyle name="Pourcentage" xfId="1" builtinId="5"/>
    <cellStyle name="Pourcentage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workbookViewId="0">
      <selection activeCell="N6" sqref="N6"/>
    </sheetView>
  </sheetViews>
  <sheetFormatPr baseColWidth="10" defaultRowHeight="18.75"/>
  <cols>
    <col min="1" max="1" width="44.140625" style="1" customWidth="1"/>
    <col min="2" max="14" width="12.7109375" style="1" customWidth="1"/>
    <col min="15" max="16384" width="11.42578125" style="1"/>
  </cols>
  <sheetData>
    <row r="1" spans="1:14">
      <c r="B1" s="2" t="s">
        <v>14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</row>
    <row r="2" spans="1:14">
      <c r="A2" s="3" t="s">
        <v>15</v>
      </c>
      <c r="B2" s="4">
        <v>5</v>
      </c>
      <c r="C2" s="4">
        <v>20</v>
      </c>
      <c r="D2" s="4">
        <v>10</v>
      </c>
      <c r="E2" s="4">
        <v>26</v>
      </c>
      <c r="F2" s="4">
        <v>35</v>
      </c>
      <c r="G2" s="4">
        <v>24</v>
      </c>
      <c r="H2" s="4">
        <v>48</v>
      </c>
      <c r="I2" s="4">
        <v>30</v>
      </c>
      <c r="J2" s="4">
        <v>20</v>
      </c>
      <c r="K2" s="4">
        <v>0</v>
      </c>
      <c r="L2" s="4">
        <v>25</v>
      </c>
      <c r="M2" s="4">
        <v>40</v>
      </c>
      <c r="N2" s="5"/>
    </row>
    <row r="3" spans="1:14">
      <c r="A3" s="3" t="s">
        <v>16</v>
      </c>
      <c r="B3" s="6">
        <v>8</v>
      </c>
      <c r="C3" s="6">
        <v>12</v>
      </c>
      <c r="D3" s="6">
        <v>4</v>
      </c>
      <c r="E3" s="6">
        <v>4</v>
      </c>
      <c r="F3" s="6">
        <v>2</v>
      </c>
      <c r="G3" s="6">
        <v>0</v>
      </c>
      <c r="H3" s="6">
        <v>15</v>
      </c>
      <c r="I3" s="6">
        <v>30</v>
      </c>
      <c r="J3" s="6">
        <v>11</v>
      </c>
      <c r="K3" s="6">
        <v>20</v>
      </c>
      <c r="L3" s="6">
        <v>20</v>
      </c>
      <c r="M3" s="6">
        <v>8</v>
      </c>
      <c r="N3" s="5"/>
    </row>
    <row r="4" spans="1:14">
      <c r="A4" s="7" t="s">
        <v>17</v>
      </c>
      <c r="B4" s="6">
        <v>10</v>
      </c>
      <c r="C4" s="6">
        <v>15</v>
      </c>
      <c r="D4" s="6">
        <v>10</v>
      </c>
      <c r="E4" s="6">
        <v>15</v>
      </c>
      <c r="F4" s="6">
        <v>25</v>
      </c>
      <c r="G4" s="6">
        <v>40</v>
      </c>
      <c r="H4" s="6">
        <v>80</v>
      </c>
      <c r="I4" s="6">
        <v>100</v>
      </c>
      <c r="J4" s="6">
        <v>5</v>
      </c>
      <c r="K4" s="6">
        <v>20</v>
      </c>
      <c r="L4" s="6">
        <v>20</v>
      </c>
      <c r="M4" s="6">
        <v>60</v>
      </c>
      <c r="N4" s="5"/>
    </row>
    <row r="6" spans="1:14">
      <c r="A6" s="8" t="s">
        <v>11</v>
      </c>
      <c r="B6" s="9">
        <f>B2/SUM($B$2:$M$2)</f>
        <v>1.7667844522968199E-2</v>
      </c>
      <c r="C6" s="9">
        <f t="shared" ref="C6:M6" si="0">C2/SUM($B$2:$M$2)</f>
        <v>7.0671378091872794E-2</v>
      </c>
      <c r="D6" s="9">
        <f t="shared" si="0"/>
        <v>3.5335689045936397E-2</v>
      </c>
      <c r="E6" s="9">
        <f t="shared" si="0"/>
        <v>9.187279151943463E-2</v>
      </c>
      <c r="F6" s="9">
        <f t="shared" si="0"/>
        <v>0.12367491166077739</v>
      </c>
      <c r="G6" s="9">
        <f t="shared" si="0"/>
        <v>8.4805653710247356E-2</v>
      </c>
      <c r="H6" s="9">
        <f t="shared" si="0"/>
        <v>0.16961130742049471</v>
      </c>
      <c r="I6" s="9">
        <f t="shared" si="0"/>
        <v>0.10600706713780919</v>
      </c>
      <c r="J6" s="9">
        <f t="shared" si="0"/>
        <v>7.0671378091872794E-2</v>
      </c>
      <c r="K6" s="9">
        <f t="shared" si="0"/>
        <v>0</v>
      </c>
      <c r="L6" s="9">
        <f t="shared" si="0"/>
        <v>8.8339222614840993E-2</v>
      </c>
      <c r="M6" s="9">
        <f t="shared" si="0"/>
        <v>0.14134275618374559</v>
      </c>
      <c r="N6" s="10">
        <f>SUM(B6:M6)</f>
        <v>0.99999999999999989</v>
      </c>
    </row>
    <row r="7" spans="1:14">
      <c r="A7" s="8" t="s">
        <v>12</v>
      </c>
      <c r="B7" s="9">
        <f>B3/SUM($B$3:$M$3)</f>
        <v>5.9701492537313432E-2</v>
      </c>
      <c r="C7" s="9">
        <f t="shared" ref="C7:M7" si="1">C3/SUM($B$3:$M$3)</f>
        <v>8.9552238805970144E-2</v>
      </c>
      <c r="D7" s="9">
        <f t="shared" si="1"/>
        <v>2.9850746268656716E-2</v>
      </c>
      <c r="E7" s="9">
        <f t="shared" si="1"/>
        <v>2.9850746268656716E-2</v>
      </c>
      <c r="F7" s="9">
        <f t="shared" si="1"/>
        <v>1.4925373134328358E-2</v>
      </c>
      <c r="G7" s="9">
        <f t="shared" si="1"/>
        <v>0</v>
      </c>
      <c r="H7" s="9">
        <f t="shared" si="1"/>
        <v>0.11194029850746269</v>
      </c>
      <c r="I7" s="9">
        <f t="shared" si="1"/>
        <v>0.22388059701492538</v>
      </c>
      <c r="J7" s="9">
        <f t="shared" si="1"/>
        <v>8.2089552238805971E-2</v>
      </c>
      <c r="K7" s="9">
        <f t="shared" si="1"/>
        <v>0.14925373134328357</v>
      </c>
      <c r="L7" s="9">
        <f t="shared" si="1"/>
        <v>0.14925373134328357</v>
      </c>
      <c r="M7" s="9">
        <f t="shared" si="1"/>
        <v>5.9701492537313432E-2</v>
      </c>
      <c r="N7" s="10">
        <f t="shared" ref="N7:N8" si="2">SUM(B7:M7)</f>
        <v>0.99999999999999989</v>
      </c>
    </row>
    <row r="8" spans="1:14">
      <c r="A8" s="8" t="s">
        <v>13</v>
      </c>
      <c r="B8" s="9">
        <f>B4/SUM($B$4:$M$4)</f>
        <v>2.5000000000000001E-2</v>
      </c>
      <c r="C8" s="9">
        <f t="shared" ref="C8:M8" si="3">C4/SUM($B$4:$M$4)</f>
        <v>3.7499999999999999E-2</v>
      </c>
      <c r="D8" s="9">
        <f t="shared" si="3"/>
        <v>2.5000000000000001E-2</v>
      </c>
      <c r="E8" s="9">
        <f t="shared" si="3"/>
        <v>3.7499999999999999E-2</v>
      </c>
      <c r="F8" s="9">
        <f t="shared" si="3"/>
        <v>6.25E-2</v>
      </c>
      <c r="G8" s="9">
        <f t="shared" si="3"/>
        <v>0.1</v>
      </c>
      <c r="H8" s="9">
        <f t="shared" si="3"/>
        <v>0.2</v>
      </c>
      <c r="I8" s="9">
        <f t="shared" si="3"/>
        <v>0.25</v>
      </c>
      <c r="J8" s="9">
        <f t="shared" si="3"/>
        <v>1.2500000000000001E-2</v>
      </c>
      <c r="K8" s="9">
        <f t="shared" si="3"/>
        <v>0.05</v>
      </c>
      <c r="L8" s="9">
        <f t="shared" si="3"/>
        <v>0.05</v>
      </c>
      <c r="M8" s="9">
        <f t="shared" si="3"/>
        <v>0.15</v>
      </c>
      <c r="N8" s="10">
        <f t="shared" si="2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mb</cp:lastModifiedBy>
  <dcterms:created xsi:type="dcterms:W3CDTF">2014-04-16T13:44:45Z</dcterms:created>
  <dcterms:modified xsi:type="dcterms:W3CDTF">2014-04-17T10:35:45Z</dcterms:modified>
</cp:coreProperties>
</file>