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480" yWindow="300" windowWidth="15480" windowHeight="11640" activeTab="2"/>
  </bookViews>
  <sheets>
    <sheet name="322" sheetId="4" r:id="rId1"/>
    <sheet name="Feuil1" sheetId="5" r:id="rId2"/>
    <sheet name="Feuil2" sheetId="6" r:id="rId3"/>
  </sheets>
  <definedNames>
    <definedName name="_xlnm._FilterDatabase" localSheetId="0" hidden="1">'322'!$A$3:$I$410</definedName>
    <definedName name="CC">Feuil2!$A$5:$A$412</definedName>
    <definedName name="CCC">Feuil2!$A$2</definedName>
    <definedName name="CIN">Feuil2!$A$5:$D$412</definedName>
    <definedName name="CINPROC">Feuil2!$A$5:$H$412</definedName>
    <definedName name="codes">'322'!$A$2:$A$408</definedName>
    <definedName name="fichier">'322'!$A$2:$H$408</definedName>
    <definedName name="NOM">Feuil2!$A$5:$C$412</definedName>
    <definedName name="NOMM">Feuil2!$C$2</definedName>
    <definedName name="NOMMM">Feuil2!$A$3</definedName>
    <definedName name="PLLE">Feuil2!$A$5:$B$412</definedName>
    <definedName name="PROC">Feuil2!$A$5:$G$414</definedName>
    <definedName name="PROCURATION">Feuil2!$A$5:$G$412</definedName>
    <definedName name="REALISE">Feuil2!$A$5:$F$412</definedName>
    <definedName name="REALISER">Feuil2!$A$5:$F$414</definedName>
    <definedName name="RENDEMENT">Feuil2!$A$5:$J$412</definedName>
    <definedName name="SERV">Feuil2!$A$5:$E$412</definedName>
    <definedName name="SERVI">Feuil2!$A$5:$E$414</definedName>
    <definedName name="TONNAGE">Feuil2!$A$5:$I$412</definedName>
    <definedName name="_xlnm.Print_Area" localSheetId="0">'322'!$A$1:$H$100</definedName>
    <definedName name="_xlnm.Print_Area" localSheetId="1">Feuil1!$A$2:$I$13</definedName>
  </definedNames>
  <calcPr calcId="124519"/>
</workbook>
</file>

<file path=xl/calcChain.xml><?xml version="1.0" encoding="utf-8"?>
<calcChain xmlns="http://schemas.openxmlformats.org/spreadsheetml/2006/main">
  <c r="B7" i="6"/>
  <c r="C7"/>
  <c r="D7"/>
  <c r="E7"/>
  <c r="F7"/>
  <c r="G7"/>
  <c r="H7"/>
  <c r="B8"/>
  <c r="C8"/>
  <c r="D8"/>
  <c r="E8"/>
  <c r="F8"/>
  <c r="G8"/>
  <c r="H8"/>
  <c r="B9"/>
  <c r="C9"/>
  <c r="D9"/>
  <c r="E9"/>
  <c r="F9"/>
  <c r="G9"/>
  <c r="H9"/>
  <c r="B10"/>
  <c r="C10"/>
  <c r="D10"/>
  <c r="E10"/>
  <c r="F10"/>
  <c r="G10"/>
  <c r="H10"/>
  <c r="B11"/>
  <c r="C11"/>
  <c r="D11"/>
  <c r="E11"/>
  <c r="F11"/>
  <c r="G11"/>
  <c r="H11"/>
  <c r="B12"/>
  <c r="C12"/>
  <c r="D12"/>
  <c r="E12"/>
  <c r="F12"/>
  <c r="G12"/>
  <c r="H12"/>
  <c r="B13"/>
  <c r="C13"/>
  <c r="D13"/>
  <c r="E13"/>
  <c r="F13"/>
  <c r="G13"/>
  <c r="H13"/>
  <c r="B14"/>
  <c r="C14"/>
  <c r="D14"/>
  <c r="E14"/>
  <c r="F14"/>
  <c r="G14"/>
  <c r="H14"/>
  <c r="B15"/>
  <c r="C15"/>
  <c r="D15"/>
  <c r="E15"/>
  <c r="F15"/>
  <c r="G15"/>
  <c r="H15"/>
  <c r="B16"/>
  <c r="C16"/>
  <c r="D16"/>
  <c r="E16"/>
  <c r="F16"/>
  <c r="G16"/>
  <c r="H16"/>
  <c r="B17"/>
  <c r="C17"/>
  <c r="D17"/>
  <c r="E17"/>
  <c r="F17"/>
  <c r="G17"/>
  <c r="H17"/>
  <c r="B18"/>
  <c r="C18"/>
  <c r="D18"/>
  <c r="E18"/>
  <c r="F18"/>
  <c r="G18"/>
  <c r="H18"/>
  <c r="B19"/>
  <c r="C19"/>
  <c r="D19"/>
  <c r="E19"/>
  <c r="F19"/>
  <c r="G19"/>
  <c r="H19"/>
  <c r="B20"/>
  <c r="C20"/>
  <c r="D20"/>
  <c r="E20"/>
  <c r="F20"/>
  <c r="G20"/>
  <c r="H20"/>
  <c r="B21"/>
  <c r="C21"/>
  <c r="D21"/>
  <c r="E21"/>
  <c r="F21"/>
  <c r="G21"/>
  <c r="H21"/>
  <c r="B22"/>
  <c r="C22"/>
  <c r="D22"/>
  <c r="E22"/>
  <c r="F22"/>
  <c r="G22"/>
  <c r="H22"/>
  <c r="B23"/>
  <c r="C23"/>
  <c r="D23"/>
  <c r="E23"/>
  <c r="F23"/>
  <c r="G23"/>
  <c r="H23"/>
  <c r="B24"/>
  <c r="C24"/>
  <c r="D24"/>
  <c r="E24"/>
  <c r="F24"/>
  <c r="G24"/>
  <c r="H24"/>
  <c r="B25"/>
  <c r="C25"/>
  <c r="D25"/>
  <c r="E25"/>
  <c r="F25"/>
  <c r="G25"/>
  <c r="H25"/>
  <c r="B26"/>
  <c r="C26"/>
  <c r="D26"/>
  <c r="E26"/>
  <c r="F26"/>
  <c r="G26"/>
  <c r="H26"/>
  <c r="B27"/>
  <c r="C27"/>
  <c r="D27"/>
  <c r="E27"/>
  <c r="F27"/>
  <c r="G27"/>
  <c r="H27"/>
  <c r="B28"/>
  <c r="C28"/>
  <c r="D28"/>
  <c r="E28"/>
  <c r="F28"/>
  <c r="G28"/>
  <c r="H28"/>
  <c r="B29"/>
  <c r="C29"/>
  <c r="D29"/>
  <c r="E29"/>
  <c r="F29"/>
  <c r="G29"/>
  <c r="H29"/>
  <c r="B30"/>
  <c r="C30"/>
  <c r="D30"/>
  <c r="E30"/>
  <c r="F30"/>
  <c r="G30"/>
  <c r="H30"/>
  <c r="B31"/>
  <c r="C31"/>
  <c r="D31"/>
  <c r="E31"/>
  <c r="F31"/>
  <c r="G31"/>
  <c r="H31"/>
  <c r="B32"/>
  <c r="C32"/>
  <c r="D32"/>
  <c r="E32"/>
  <c r="F32"/>
  <c r="G32"/>
  <c r="H32"/>
  <c r="B33"/>
  <c r="C33"/>
  <c r="D33"/>
  <c r="E33"/>
  <c r="F33"/>
  <c r="G33"/>
  <c r="H33"/>
  <c r="B34"/>
  <c r="C34"/>
  <c r="D34"/>
  <c r="E34"/>
  <c r="F34"/>
  <c r="G34"/>
  <c r="H34"/>
  <c r="B35"/>
  <c r="C35"/>
  <c r="D35"/>
  <c r="E35"/>
  <c r="F35"/>
  <c r="G35"/>
  <c r="H35"/>
  <c r="B36"/>
  <c r="C36"/>
  <c r="D36"/>
  <c r="E36"/>
  <c r="F36"/>
  <c r="G36"/>
  <c r="H36"/>
  <c r="B37"/>
  <c r="C37"/>
  <c r="D37"/>
  <c r="E37"/>
  <c r="F37"/>
  <c r="G37"/>
  <c r="H37"/>
  <c r="B38"/>
  <c r="C38"/>
  <c r="D38"/>
  <c r="E38"/>
  <c r="F38"/>
  <c r="G38"/>
  <c r="H38"/>
  <c r="B39"/>
  <c r="C39"/>
  <c r="D39"/>
  <c r="E39"/>
  <c r="F39"/>
  <c r="G39"/>
  <c r="H39"/>
  <c r="B40"/>
  <c r="C40"/>
  <c r="D40"/>
  <c r="E40"/>
  <c r="F40"/>
  <c r="G40"/>
  <c r="H40"/>
  <c r="B41"/>
  <c r="C41"/>
  <c r="D41"/>
  <c r="E41"/>
  <c r="F41"/>
  <c r="G41"/>
  <c r="H41"/>
  <c r="B42"/>
  <c r="C42"/>
  <c r="D42"/>
  <c r="E42"/>
  <c r="F42"/>
  <c r="G42"/>
  <c r="H42"/>
  <c r="B43"/>
  <c r="C43"/>
  <c r="D43"/>
  <c r="E43"/>
  <c r="F43"/>
  <c r="G43"/>
  <c r="H43"/>
  <c r="B44"/>
  <c r="C44"/>
  <c r="D44"/>
  <c r="E44"/>
  <c r="F44"/>
  <c r="G44"/>
  <c r="H44"/>
  <c r="B45"/>
  <c r="C45"/>
  <c r="D45"/>
  <c r="E45"/>
  <c r="F45"/>
  <c r="G45"/>
  <c r="H45"/>
  <c r="B46"/>
  <c r="C46"/>
  <c r="D46"/>
  <c r="E46"/>
  <c r="F46"/>
  <c r="G46"/>
  <c r="H46"/>
  <c r="B47"/>
  <c r="C47"/>
  <c r="D47"/>
  <c r="E47"/>
  <c r="F47"/>
  <c r="G47"/>
  <c r="H47"/>
  <c r="B48"/>
  <c r="C48"/>
  <c r="D48"/>
  <c r="E48"/>
  <c r="F48"/>
  <c r="G48"/>
  <c r="H48"/>
  <c r="B49"/>
  <c r="C49"/>
  <c r="D49"/>
  <c r="E49"/>
  <c r="F49"/>
  <c r="G49"/>
  <c r="H49"/>
  <c r="B50"/>
  <c r="C50"/>
  <c r="D50"/>
  <c r="E50"/>
  <c r="F50"/>
  <c r="G50"/>
  <c r="H50"/>
  <c r="B51"/>
  <c r="C51"/>
  <c r="D51"/>
  <c r="E51"/>
  <c r="F51"/>
  <c r="G51"/>
  <c r="H51"/>
  <c r="B52"/>
  <c r="C52"/>
  <c r="D52"/>
  <c r="E52"/>
  <c r="F52"/>
  <c r="G52"/>
  <c r="H52"/>
  <c r="B53"/>
  <c r="C53"/>
  <c r="D53"/>
  <c r="E53"/>
  <c r="F53"/>
  <c r="G53"/>
  <c r="H53"/>
  <c r="B54"/>
  <c r="C54"/>
  <c r="D54"/>
  <c r="E54"/>
  <c r="F54"/>
  <c r="G54"/>
  <c r="H54"/>
  <c r="B55"/>
  <c r="C55"/>
  <c r="D55"/>
  <c r="E55"/>
  <c r="F55"/>
  <c r="G55"/>
  <c r="H55"/>
  <c r="B56"/>
  <c r="C56"/>
  <c r="D56"/>
  <c r="E56"/>
  <c r="F56"/>
  <c r="G56"/>
  <c r="H56"/>
  <c r="B57"/>
  <c r="C57"/>
  <c r="D57"/>
  <c r="E57"/>
  <c r="F57"/>
  <c r="G57"/>
  <c r="H57"/>
  <c r="B58"/>
  <c r="C58"/>
  <c r="D58"/>
  <c r="E58"/>
  <c r="F58"/>
  <c r="G58"/>
  <c r="H58"/>
  <c r="B59"/>
  <c r="C59"/>
  <c r="D59"/>
  <c r="E59"/>
  <c r="F59"/>
  <c r="G59"/>
  <c r="H59"/>
  <c r="B60"/>
  <c r="C60"/>
  <c r="D60"/>
  <c r="E60"/>
  <c r="F60"/>
  <c r="G60"/>
  <c r="H60"/>
  <c r="B61"/>
  <c r="C61"/>
  <c r="D61"/>
  <c r="E61"/>
  <c r="F61"/>
  <c r="G61"/>
  <c r="H61"/>
  <c r="B62"/>
  <c r="C62"/>
  <c r="D62"/>
  <c r="E62"/>
  <c r="F62"/>
  <c r="G62"/>
  <c r="H62"/>
  <c r="B63"/>
  <c r="C63"/>
  <c r="D63"/>
  <c r="E63"/>
  <c r="F63"/>
  <c r="G63"/>
  <c r="H63"/>
  <c r="B64"/>
  <c r="C64"/>
  <c r="D64"/>
  <c r="E64"/>
  <c r="F64"/>
  <c r="G64"/>
  <c r="H64"/>
  <c r="B65"/>
  <c r="C65"/>
  <c r="D65"/>
  <c r="E65"/>
  <c r="F65"/>
  <c r="G65"/>
  <c r="H65"/>
  <c r="B66"/>
  <c r="C66"/>
  <c r="D66"/>
  <c r="E66"/>
  <c r="F66"/>
  <c r="G66"/>
  <c r="H66"/>
  <c r="B67"/>
  <c r="C67"/>
  <c r="D67"/>
  <c r="E67"/>
  <c r="F67"/>
  <c r="G67"/>
  <c r="H67"/>
  <c r="B68"/>
  <c r="C68"/>
  <c r="D68"/>
  <c r="E68"/>
  <c r="F68"/>
  <c r="G68"/>
  <c r="H68"/>
  <c r="B69"/>
  <c r="C69"/>
  <c r="D69"/>
  <c r="E69"/>
  <c r="F69"/>
  <c r="G69"/>
  <c r="H69"/>
  <c r="B70"/>
  <c r="C70"/>
  <c r="D70"/>
  <c r="E70"/>
  <c r="F70"/>
  <c r="G70"/>
  <c r="H70"/>
  <c r="B71"/>
  <c r="C71"/>
  <c r="D71"/>
  <c r="E71"/>
  <c r="F71"/>
  <c r="G71"/>
  <c r="H71"/>
  <c r="B72"/>
  <c r="C72"/>
  <c r="D72"/>
  <c r="E72"/>
  <c r="F72"/>
  <c r="G72"/>
  <c r="H72"/>
  <c r="B73"/>
  <c r="C73"/>
  <c r="D73"/>
  <c r="E73"/>
  <c r="F73"/>
  <c r="G73"/>
  <c r="H73"/>
  <c r="B74"/>
  <c r="C74"/>
  <c r="D74"/>
  <c r="E74"/>
  <c r="F74"/>
  <c r="G74"/>
  <c r="H74"/>
  <c r="B75"/>
  <c r="C75"/>
  <c r="D75"/>
  <c r="E75"/>
  <c r="F75"/>
  <c r="G75"/>
  <c r="H75"/>
  <c r="B76"/>
  <c r="C76"/>
  <c r="D76"/>
  <c r="E76"/>
  <c r="F76"/>
  <c r="G76"/>
  <c r="H76"/>
  <c r="B77"/>
  <c r="C77"/>
  <c r="D77"/>
  <c r="E77"/>
  <c r="F77"/>
  <c r="G77"/>
  <c r="H77"/>
  <c r="B78"/>
  <c r="C78"/>
  <c r="D78"/>
  <c r="E78"/>
  <c r="F78"/>
  <c r="G78"/>
  <c r="H78"/>
  <c r="B79"/>
  <c r="C79"/>
  <c r="D79"/>
  <c r="E79"/>
  <c r="F79"/>
  <c r="G79"/>
  <c r="H79"/>
  <c r="B80"/>
  <c r="C80"/>
  <c r="D80"/>
  <c r="E80"/>
  <c r="F80"/>
  <c r="G80"/>
  <c r="H80"/>
  <c r="B81"/>
  <c r="C81"/>
  <c r="D81"/>
  <c r="E81"/>
  <c r="F81"/>
  <c r="G81"/>
  <c r="H81"/>
  <c r="B82"/>
  <c r="C82"/>
  <c r="D82"/>
  <c r="E82"/>
  <c r="F82"/>
  <c r="G82"/>
  <c r="H82"/>
  <c r="B83"/>
  <c r="C83"/>
  <c r="D83"/>
  <c r="E83"/>
  <c r="F83"/>
  <c r="G83"/>
  <c r="H83"/>
  <c r="B84"/>
  <c r="C84"/>
  <c r="D84"/>
  <c r="E84"/>
  <c r="F84"/>
  <c r="G84"/>
  <c r="H84"/>
  <c r="B85"/>
  <c r="C85"/>
  <c r="D85"/>
  <c r="E85"/>
  <c r="F85"/>
  <c r="G85"/>
  <c r="H85"/>
  <c r="B86"/>
  <c r="C86"/>
  <c r="D86"/>
  <c r="E86"/>
  <c r="F86"/>
  <c r="G86"/>
  <c r="H86"/>
  <c r="B87"/>
  <c r="C87"/>
  <c r="D87"/>
  <c r="E87"/>
  <c r="F87"/>
  <c r="G87"/>
  <c r="H87"/>
  <c r="B88"/>
  <c r="C88"/>
  <c r="D88"/>
  <c r="E88"/>
  <c r="F88"/>
  <c r="G88"/>
  <c r="H88"/>
  <c r="B89"/>
  <c r="C89"/>
  <c r="D89"/>
  <c r="E89"/>
  <c r="F89"/>
  <c r="G89"/>
  <c r="H89"/>
  <c r="B90"/>
  <c r="C90"/>
  <c r="D90"/>
  <c r="E90"/>
  <c r="F90"/>
  <c r="G90"/>
  <c r="H90"/>
  <c r="B91"/>
  <c r="C91"/>
  <c r="D91"/>
  <c r="E91"/>
  <c r="F91"/>
  <c r="G91"/>
  <c r="H91"/>
  <c r="B92"/>
  <c r="C92"/>
  <c r="D92"/>
  <c r="E92"/>
  <c r="F92"/>
  <c r="G92"/>
  <c r="H92"/>
  <c r="B93"/>
  <c r="C93"/>
  <c r="D93"/>
  <c r="E93"/>
  <c r="F93"/>
  <c r="G93"/>
  <c r="H93"/>
  <c r="B94"/>
  <c r="C94"/>
  <c r="D94"/>
  <c r="E94"/>
  <c r="F94"/>
  <c r="G94"/>
  <c r="H94"/>
  <c r="B95"/>
  <c r="C95"/>
  <c r="D95"/>
  <c r="E95"/>
  <c r="F95"/>
  <c r="G95"/>
  <c r="H95"/>
  <c r="B96"/>
  <c r="C96"/>
  <c r="D96"/>
  <c r="E96"/>
  <c r="F96"/>
  <c r="G96"/>
  <c r="H96"/>
  <c r="B97"/>
  <c r="C97"/>
  <c r="D97"/>
  <c r="E97"/>
  <c r="F97"/>
  <c r="G97"/>
  <c r="H97"/>
  <c r="B98"/>
  <c r="C98"/>
  <c r="D98"/>
  <c r="E98"/>
  <c r="F98"/>
  <c r="G98"/>
  <c r="H98"/>
  <c r="B99"/>
  <c r="C99"/>
  <c r="D99"/>
  <c r="E99"/>
  <c r="F99"/>
  <c r="G99"/>
  <c r="H99"/>
  <c r="B100"/>
  <c r="C100"/>
  <c r="D100"/>
  <c r="E100"/>
  <c r="F100"/>
  <c r="G100"/>
  <c r="H100"/>
  <c r="B101"/>
  <c r="C101"/>
  <c r="D101"/>
  <c r="E101"/>
  <c r="F101"/>
  <c r="G101"/>
  <c r="H101"/>
  <c r="B102"/>
  <c r="C102"/>
  <c r="D102"/>
  <c r="E102"/>
  <c r="F102"/>
  <c r="G102"/>
  <c r="H102"/>
  <c r="B103"/>
  <c r="C103"/>
  <c r="D103"/>
  <c r="E103"/>
  <c r="F103"/>
  <c r="G103"/>
  <c r="H103"/>
  <c r="B104"/>
  <c r="C104"/>
  <c r="D104"/>
  <c r="E104"/>
  <c r="F104"/>
  <c r="G104"/>
  <c r="H104"/>
  <c r="B105"/>
  <c r="C105"/>
  <c r="D105"/>
  <c r="E105"/>
  <c r="F105"/>
  <c r="G105"/>
  <c r="H105"/>
  <c r="B106"/>
  <c r="C106"/>
  <c r="D106"/>
  <c r="E106"/>
  <c r="F106"/>
  <c r="G106"/>
  <c r="H106"/>
  <c r="B107"/>
  <c r="C107"/>
  <c r="D107"/>
  <c r="E107"/>
  <c r="F107"/>
  <c r="G107"/>
  <c r="H107"/>
  <c r="B108"/>
  <c r="C108"/>
  <c r="D108"/>
  <c r="E108"/>
  <c r="F108"/>
  <c r="G108"/>
  <c r="H108"/>
  <c r="B109"/>
  <c r="C109"/>
  <c r="D109"/>
  <c r="E109"/>
  <c r="F109"/>
  <c r="G109"/>
  <c r="H109"/>
  <c r="B110"/>
  <c r="C110"/>
  <c r="D110"/>
  <c r="E110"/>
  <c r="F110"/>
  <c r="G110"/>
  <c r="H110"/>
  <c r="B111"/>
  <c r="C111"/>
  <c r="D111"/>
  <c r="E111"/>
  <c r="F111"/>
  <c r="G111"/>
  <c r="H111"/>
  <c r="B112"/>
  <c r="C112"/>
  <c r="D112"/>
  <c r="E112"/>
  <c r="F112"/>
  <c r="G112"/>
  <c r="H112"/>
  <c r="B113"/>
  <c r="C113"/>
  <c r="D113"/>
  <c r="E113"/>
  <c r="F113"/>
  <c r="G113"/>
  <c r="H113"/>
  <c r="B114"/>
  <c r="C114"/>
  <c r="D114"/>
  <c r="E114"/>
  <c r="F114"/>
  <c r="G114"/>
  <c r="H114"/>
  <c r="B115"/>
  <c r="C115"/>
  <c r="D115"/>
  <c r="E115"/>
  <c r="F115"/>
  <c r="G115"/>
  <c r="H115"/>
  <c r="B116"/>
  <c r="C116"/>
  <c r="D116"/>
  <c r="E116"/>
  <c r="F116"/>
  <c r="G116"/>
  <c r="H116"/>
  <c r="B117"/>
  <c r="C117"/>
  <c r="D117"/>
  <c r="E117"/>
  <c r="F117"/>
  <c r="G117"/>
  <c r="H117"/>
  <c r="B118"/>
  <c r="C118"/>
  <c r="D118"/>
  <c r="E118"/>
  <c r="F118"/>
  <c r="G118"/>
  <c r="H118"/>
  <c r="B119"/>
  <c r="C119"/>
  <c r="D119"/>
  <c r="E119"/>
  <c r="F119"/>
  <c r="G119"/>
  <c r="H119"/>
  <c r="B120"/>
  <c r="C120"/>
  <c r="D120"/>
  <c r="E120"/>
  <c r="F120"/>
  <c r="G120"/>
  <c r="H120"/>
  <c r="B121"/>
  <c r="C121"/>
  <c r="D121"/>
  <c r="E121"/>
  <c r="F121"/>
  <c r="G121"/>
  <c r="H121"/>
  <c r="B122"/>
  <c r="C122"/>
  <c r="D122"/>
  <c r="E122"/>
  <c r="F122"/>
  <c r="G122"/>
  <c r="H122"/>
  <c r="B123"/>
  <c r="C123"/>
  <c r="D123"/>
  <c r="E123"/>
  <c r="F123"/>
  <c r="G123"/>
  <c r="H123"/>
  <c r="B124"/>
  <c r="C124"/>
  <c r="D124"/>
  <c r="E124"/>
  <c r="F124"/>
  <c r="G124"/>
  <c r="H124"/>
  <c r="B125"/>
  <c r="C125"/>
  <c r="D125"/>
  <c r="E125"/>
  <c r="F125"/>
  <c r="G125"/>
  <c r="H125"/>
  <c r="B126"/>
  <c r="C126"/>
  <c r="D126"/>
  <c r="E126"/>
  <c r="F126"/>
  <c r="G126"/>
  <c r="H126"/>
  <c r="B127"/>
  <c r="C127"/>
  <c r="D127"/>
  <c r="E127"/>
  <c r="F127"/>
  <c r="G127"/>
  <c r="H127"/>
  <c r="B128"/>
  <c r="C128"/>
  <c r="D128"/>
  <c r="E128"/>
  <c r="F128"/>
  <c r="G128"/>
  <c r="H128"/>
  <c r="B129"/>
  <c r="C129"/>
  <c r="D129"/>
  <c r="E129"/>
  <c r="F129"/>
  <c r="G129"/>
  <c r="H129"/>
  <c r="B130"/>
  <c r="C130"/>
  <c r="D130"/>
  <c r="E130"/>
  <c r="F130"/>
  <c r="G130"/>
  <c r="H130"/>
  <c r="B131"/>
  <c r="C131"/>
  <c r="D131"/>
  <c r="E131"/>
  <c r="F131"/>
  <c r="G131"/>
  <c r="H131"/>
  <c r="B132"/>
  <c r="C132"/>
  <c r="D132"/>
  <c r="E132"/>
  <c r="F132"/>
  <c r="G132"/>
  <c r="H132"/>
  <c r="B133"/>
  <c r="C133"/>
  <c r="D133"/>
  <c r="E133"/>
  <c r="F133"/>
  <c r="G133"/>
  <c r="H133"/>
  <c r="B134"/>
  <c r="C134"/>
  <c r="D134"/>
  <c r="E134"/>
  <c r="F134"/>
  <c r="G134"/>
  <c r="H134"/>
  <c r="B135"/>
  <c r="C135"/>
  <c r="D135"/>
  <c r="E135"/>
  <c r="F135"/>
  <c r="G135"/>
  <c r="H135"/>
  <c r="B136"/>
  <c r="C136"/>
  <c r="D136"/>
  <c r="E136"/>
  <c r="F136"/>
  <c r="G136"/>
  <c r="H136"/>
  <c r="B137"/>
  <c r="C137"/>
  <c r="D137"/>
  <c r="E137"/>
  <c r="F137"/>
  <c r="G137"/>
  <c r="H137"/>
  <c r="B138"/>
  <c r="C138"/>
  <c r="D138"/>
  <c r="E138"/>
  <c r="F138"/>
  <c r="G138"/>
  <c r="H138"/>
  <c r="B139"/>
  <c r="C139"/>
  <c r="D139"/>
  <c r="E139"/>
  <c r="F139"/>
  <c r="G139"/>
  <c r="H139"/>
  <c r="B140"/>
  <c r="C140"/>
  <c r="D140"/>
  <c r="E140"/>
  <c r="F140"/>
  <c r="G140"/>
  <c r="H140"/>
  <c r="B141"/>
  <c r="C141"/>
  <c r="D141"/>
  <c r="E141"/>
  <c r="F141"/>
  <c r="G141"/>
  <c r="H141"/>
  <c r="B142"/>
  <c r="C142"/>
  <c r="D142"/>
  <c r="E142"/>
  <c r="F142"/>
  <c r="G142"/>
  <c r="H142"/>
  <c r="B143"/>
  <c r="C143"/>
  <c r="D143"/>
  <c r="E143"/>
  <c r="F143"/>
  <c r="G143"/>
  <c r="H143"/>
  <c r="B144"/>
  <c r="C144"/>
  <c r="D144"/>
  <c r="E144"/>
  <c r="F144"/>
  <c r="G144"/>
  <c r="H144"/>
  <c r="B145"/>
  <c r="C145"/>
  <c r="D145"/>
  <c r="E145"/>
  <c r="F145"/>
  <c r="G145"/>
  <c r="H145"/>
  <c r="B146"/>
  <c r="C146"/>
  <c r="D146"/>
  <c r="E146"/>
  <c r="F146"/>
  <c r="G146"/>
  <c r="H146"/>
  <c r="B147"/>
  <c r="C147"/>
  <c r="D147"/>
  <c r="E147"/>
  <c r="F147"/>
  <c r="G147"/>
  <c r="H147"/>
  <c r="B148"/>
  <c r="C148"/>
  <c r="D148"/>
  <c r="E148"/>
  <c r="F148"/>
  <c r="G148"/>
  <c r="H148"/>
  <c r="B149"/>
  <c r="C149"/>
  <c r="D149"/>
  <c r="E149"/>
  <c r="F149"/>
  <c r="G149"/>
  <c r="H149"/>
  <c r="B150"/>
  <c r="C150"/>
  <c r="D150"/>
  <c r="E150"/>
  <c r="F150"/>
  <c r="G150"/>
  <c r="H150"/>
  <c r="B151"/>
  <c r="C151"/>
  <c r="D151"/>
  <c r="E151"/>
  <c r="F151"/>
  <c r="G151"/>
  <c r="H151"/>
  <c r="B152"/>
  <c r="C152"/>
  <c r="D152"/>
  <c r="E152"/>
  <c r="F152"/>
  <c r="G152"/>
  <c r="H152"/>
  <c r="B153"/>
  <c r="C153"/>
  <c r="D153"/>
  <c r="E153"/>
  <c r="F153"/>
  <c r="G153"/>
  <c r="H153"/>
  <c r="B154"/>
  <c r="C154"/>
  <c r="D154"/>
  <c r="E154"/>
  <c r="F154"/>
  <c r="G154"/>
  <c r="H154"/>
  <c r="B155"/>
  <c r="C155"/>
  <c r="D155"/>
  <c r="E155"/>
  <c r="F155"/>
  <c r="G155"/>
  <c r="H155"/>
  <c r="B156"/>
  <c r="C156"/>
  <c r="D156"/>
  <c r="E156"/>
  <c r="F156"/>
  <c r="G156"/>
  <c r="H156"/>
  <c r="B157"/>
  <c r="C157"/>
  <c r="D157"/>
  <c r="E157"/>
  <c r="F157"/>
  <c r="G157"/>
  <c r="H157"/>
  <c r="B158"/>
  <c r="C158"/>
  <c r="D158"/>
  <c r="E158"/>
  <c r="F158"/>
  <c r="G158"/>
  <c r="H158"/>
  <c r="B159"/>
  <c r="C159"/>
  <c r="D159"/>
  <c r="E159"/>
  <c r="F159"/>
  <c r="G159"/>
  <c r="H159"/>
  <c r="B160"/>
  <c r="C160"/>
  <c r="D160"/>
  <c r="E160"/>
  <c r="F160"/>
  <c r="G160"/>
  <c r="H160"/>
  <c r="B161"/>
  <c r="C161"/>
  <c r="D161"/>
  <c r="E161"/>
  <c r="F161"/>
  <c r="G161"/>
  <c r="H161"/>
  <c r="B162"/>
  <c r="C162"/>
  <c r="D162"/>
  <c r="E162"/>
  <c r="F162"/>
  <c r="G162"/>
  <c r="H162"/>
  <c r="B163"/>
  <c r="C163"/>
  <c r="D163"/>
  <c r="E163"/>
  <c r="F163"/>
  <c r="G163"/>
  <c r="H163"/>
  <c r="B164"/>
  <c r="C164"/>
  <c r="D164"/>
  <c r="E164"/>
  <c r="F164"/>
  <c r="G164"/>
  <c r="H164"/>
  <c r="B165"/>
  <c r="C165"/>
  <c r="D165"/>
  <c r="E165"/>
  <c r="F165"/>
  <c r="G165"/>
  <c r="H165"/>
  <c r="B166"/>
  <c r="C166"/>
  <c r="D166"/>
  <c r="E166"/>
  <c r="F166"/>
  <c r="G166"/>
  <c r="H166"/>
  <c r="B167"/>
  <c r="C167"/>
  <c r="D167"/>
  <c r="E167"/>
  <c r="F167"/>
  <c r="G167"/>
  <c r="H167"/>
  <c r="B168"/>
  <c r="C168"/>
  <c r="D168"/>
  <c r="E168"/>
  <c r="F168"/>
  <c r="G168"/>
  <c r="H168"/>
  <c r="B169"/>
  <c r="C169"/>
  <c r="D169"/>
  <c r="E169"/>
  <c r="F169"/>
  <c r="G169"/>
  <c r="H169"/>
  <c r="B170"/>
  <c r="C170"/>
  <c r="D170"/>
  <c r="E170"/>
  <c r="F170"/>
  <c r="G170"/>
  <c r="H170"/>
  <c r="B171"/>
  <c r="C171"/>
  <c r="D171"/>
  <c r="E171"/>
  <c r="F171"/>
  <c r="G171"/>
  <c r="H171"/>
  <c r="B172"/>
  <c r="C172"/>
  <c r="D172"/>
  <c r="E172"/>
  <c r="F172"/>
  <c r="G172"/>
  <c r="H172"/>
  <c r="B173"/>
  <c r="C173"/>
  <c r="D173"/>
  <c r="E173"/>
  <c r="F173"/>
  <c r="G173"/>
  <c r="H173"/>
  <c r="B174"/>
  <c r="C174"/>
  <c r="D174"/>
  <c r="E174"/>
  <c r="F174"/>
  <c r="G174"/>
  <c r="H174"/>
  <c r="B175"/>
  <c r="C175"/>
  <c r="D175"/>
  <c r="E175"/>
  <c r="F175"/>
  <c r="G175"/>
  <c r="H175"/>
  <c r="B176"/>
  <c r="C176"/>
  <c r="D176"/>
  <c r="E176"/>
  <c r="F176"/>
  <c r="G176"/>
  <c r="H176"/>
  <c r="B177"/>
  <c r="C177"/>
  <c r="D177"/>
  <c r="E177"/>
  <c r="F177"/>
  <c r="G177"/>
  <c r="H177"/>
  <c r="B178"/>
  <c r="C178"/>
  <c r="D178"/>
  <c r="E178"/>
  <c r="F178"/>
  <c r="G178"/>
  <c r="H178"/>
  <c r="B179"/>
  <c r="C179"/>
  <c r="D179"/>
  <c r="E179"/>
  <c r="F179"/>
  <c r="G179"/>
  <c r="H179"/>
  <c r="B180"/>
  <c r="C180"/>
  <c r="D180"/>
  <c r="E180"/>
  <c r="F180"/>
  <c r="G180"/>
  <c r="H180"/>
  <c r="B181"/>
  <c r="C181"/>
  <c r="D181"/>
  <c r="E181"/>
  <c r="F181"/>
  <c r="G181"/>
  <c r="H181"/>
  <c r="B182"/>
  <c r="C182"/>
  <c r="D182"/>
  <c r="E182"/>
  <c r="F182"/>
  <c r="G182"/>
  <c r="H182"/>
  <c r="B183"/>
  <c r="C183"/>
  <c r="D183"/>
  <c r="E183"/>
  <c r="F183"/>
  <c r="G183"/>
  <c r="H183"/>
  <c r="B184"/>
  <c r="C184"/>
  <c r="D184"/>
  <c r="E184"/>
  <c r="F184"/>
  <c r="G184"/>
  <c r="H184"/>
  <c r="B185"/>
  <c r="C185"/>
  <c r="D185"/>
  <c r="E185"/>
  <c r="F185"/>
  <c r="G185"/>
  <c r="H185"/>
  <c r="B186"/>
  <c r="C186"/>
  <c r="D186"/>
  <c r="E186"/>
  <c r="F186"/>
  <c r="G186"/>
  <c r="H186"/>
  <c r="B187"/>
  <c r="C187"/>
  <c r="D187"/>
  <c r="E187"/>
  <c r="F187"/>
  <c r="G187"/>
  <c r="H187"/>
  <c r="B188"/>
  <c r="C188"/>
  <c r="D188"/>
  <c r="E188"/>
  <c r="F188"/>
  <c r="G188"/>
  <c r="H188"/>
  <c r="B189"/>
  <c r="C189"/>
  <c r="D189"/>
  <c r="E189"/>
  <c r="F189"/>
  <c r="G189"/>
  <c r="H189"/>
  <c r="B190"/>
  <c r="C190"/>
  <c r="D190"/>
  <c r="E190"/>
  <c r="F190"/>
  <c r="G190"/>
  <c r="H190"/>
  <c r="B191"/>
  <c r="C191"/>
  <c r="D191"/>
  <c r="E191"/>
  <c r="F191"/>
  <c r="G191"/>
  <c r="H191"/>
  <c r="B192"/>
  <c r="C192"/>
  <c r="D192"/>
  <c r="E192"/>
  <c r="F192"/>
  <c r="G192"/>
  <c r="H192"/>
  <c r="B193"/>
  <c r="C193"/>
  <c r="D193"/>
  <c r="E193"/>
  <c r="F193"/>
  <c r="G193"/>
  <c r="H193"/>
  <c r="B194"/>
  <c r="C194"/>
  <c r="D194"/>
  <c r="E194"/>
  <c r="F194"/>
  <c r="G194"/>
  <c r="H194"/>
  <c r="B195"/>
  <c r="C195"/>
  <c r="D195"/>
  <c r="E195"/>
  <c r="F195"/>
  <c r="G195"/>
  <c r="H195"/>
  <c r="B196"/>
  <c r="C196"/>
  <c r="D196"/>
  <c r="E196"/>
  <c r="F196"/>
  <c r="G196"/>
  <c r="H196"/>
  <c r="B197"/>
  <c r="C197"/>
  <c r="D197"/>
  <c r="E197"/>
  <c r="F197"/>
  <c r="G197"/>
  <c r="H197"/>
  <c r="B198"/>
  <c r="C198"/>
  <c r="D198"/>
  <c r="E198"/>
  <c r="F198"/>
  <c r="G198"/>
  <c r="H198"/>
  <c r="B199"/>
  <c r="C199"/>
  <c r="D199"/>
  <c r="E199"/>
  <c r="F199"/>
  <c r="G199"/>
  <c r="H199"/>
  <c r="B200"/>
  <c r="C200"/>
  <c r="D200"/>
  <c r="E200"/>
  <c r="F200"/>
  <c r="G200"/>
  <c r="H200"/>
  <c r="B201"/>
  <c r="C201"/>
  <c r="D201"/>
  <c r="E201"/>
  <c r="F201"/>
  <c r="G201"/>
  <c r="H201"/>
  <c r="B202"/>
  <c r="C202"/>
  <c r="D202"/>
  <c r="E202"/>
  <c r="F202"/>
  <c r="G202"/>
  <c r="H202"/>
  <c r="B203"/>
  <c r="C203"/>
  <c r="D203"/>
  <c r="E203"/>
  <c r="F203"/>
  <c r="G203"/>
  <c r="H203"/>
  <c r="B204"/>
  <c r="C204"/>
  <c r="D204"/>
  <c r="E204"/>
  <c r="F204"/>
  <c r="G204"/>
  <c r="H204"/>
  <c r="B205"/>
  <c r="C205"/>
  <c r="D205"/>
  <c r="E205"/>
  <c r="F205"/>
  <c r="G205"/>
  <c r="H205"/>
  <c r="B206"/>
  <c r="C206"/>
  <c r="D206"/>
  <c r="E206"/>
  <c r="F206"/>
  <c r="G206"/>
  <c r="H206"/>
  <c r="B207"/>
  <c r="C207"/>
  <c r="D207"/>
  <c r="E207"/>
  <c r="F207"/>
  <c r="G207"/>
  <c r="H207"/>
  <c r="B208"/>
  <c r="C208"/>
  <c r="D208"/>
  <c r="E208"/>
  <c r="F208"/>
  <c r="G208"/>
  <c r="H208"/>
  <c r="B209"/>
  <c r="C209"/>
  <c r="D209"/>
  <c r="E209"/>
  <c r="F209"/>
  <c r="G209"/>
  <c r="H209"/>
  <c r="B210"/>
  <c r="C210"/>
  <c r="D210"/>
  <c r="E210"/>
  <c r="F210"/>
  <c r="G210"/>
  <c r="H210"/>
  <c r="B211"/>
  <c r="C211"/>
  <c r="D211"/>
  <c r="E211"/>
  <c r="F211"/>
  <c r="G211"/>
  <c r="H211"/>
  <c r="B212"/>
  <c r="C212"/>
  <c r="D212"/>
  <c r="E212"/>
  <c r="F212"/>
  <c r="G212"/>
  <c r="H212"/>
  <c r="B213"/>
  <c r="C213"/>
  <c r="D213"/>
  <c r="E213"/>
  <c r="F213"/>
  <c r="G213"/>
  <c r="H213"/>
  <c r="B214"/>
  <c r="C214"/>
  <c r="D214"/>
  <c r="E214"/>
  <c r="F214"/>
  <c r="G214"/>
  <c r="H214"/>
  <c r="B215"/>
  <c r="C215"/>
  <c r="D215"/>
  <c r="E215"/>
  <c r="F215"/>
  <c r="G215"/>
  <c r="H215"/>
  <c r="B216"/>
  <c r="C216"/>
  <c r="D216"/>
  <c r="E216"/>
  <c r="F216"/>
  <c r="G216"/>
  <c r="H216"/>
  <c r="B217"/>
  <c r="C217"/>
  <c r="D217"/>
  <c r="E217"/>
  <c r="F217"/>
  <c r="G217"/>
  <c r="H217"/>
  <c r="B218"/>
  <c r="C218"/>
  <c r="D218"/>
  <c r="E218"/>
  <c r="F218"/>
  <c r="G218"/>
  <c r="H218"/>
  <c r="B219"/>
  <c r="C219"/>
  <c r="D219"/>
  <c r="E219"/>
  <c r="F219"/>
  <c r="G219"/>
  <c r="H219"/>
  <c r="B220"/>
  <c r="C220"/>
  <c r="D220"/>
  <c r="E220"/>
  <c r="F220"/>
  <c r="G220"/>
  <c r="H220"/>
  <c r="B221"/>
  <c r="C221"/>
  <c r="D221"/>
  <c r="E221"/>
  <c r="F221"/>
  <c r="G221"/>
  <c r="H221"/>
  <c r="B222"/>
  <c r="C222"/>
  <c r="D222"/>
  <c r="E222"/>
  <c r="F222"/>
  <c r="G222"/>
  <c r="H222"/>
  <c r="B223"/>
  <c r="C223"/>
  <c r="D223"/>
  <c r="E223"/>
  <c r="F223"/>
  <c r="G223"/>
  <c r="H223"/>
  <c r="B224"/>
  <c r="C224"/>
  <c r="D224"/>
  <c r="E224"/>
  <c r="F224"/>
  <c r="G224"/>
  <c r="H224"/>
  <c r="B225"/>
  <c r="C225"/>
  <c r="D225"/>
  <c r="E225"/>
  <c r="F225"/>
  <c r="G225"/>
  <c r="H225"/>
  <c r="B226"/>
  <c r="C226"/>
  <c r="D226"/>
  <c r="E226"/>
  <c r="F226"/>
  <c r="G226"/>
  <c r="H226"/>
  <c r="B227"/>
  <c r="C227"/>
  <c r="D227"/>
  <c r="E227"/>
  <c r="F227"/>
  <c r="G227"/>
  <c r="H227"/>
  <c r="B228"/>
  <c r="C228"/>
  <c r="D228"/>
  <c r="E228"/>
  <c r="F228"/>
  <c r="G228"/>
  <c r="H228"/>
  <c r="B229"/>
  <c r="C229"/>
  <c r="D229"/>
  <c r="E229"/>
  <c r="F229"/>
  <c r="G229"/>
  <c r="H229"/>
  <c r="B230"/>
  <c r="C230"/>
  <c r="D230"/>
  <c r="E230"/>
  <c r="F230"/>
  <c r="G230"/>
  <c r="H230"/>
  <c r="B231"/>
  <c r="C231"/>
  <c r="D231"/>
  <c r="E231"/>
  <c r="F231"/>
  <c r="G231"/>
  <c r="H231"/>
  <c r="B232"/>
  <c r="C232"/>
  <c r="D232"/>
  <c r="E232"/>
  <c r="F232"/>
  <c r="G232"/>
  <c r="H232"/>
  <c r="B233"/>
  <c r="C233"/>
  <c r="D233"/>
  <c r="E233"/>
  <c r="F233"/>
  <c r="G233"/>
  <c r="H233"/>
  <c r="B234"/>
  <c r="C234"/>
  <c r="D234"/>
  <c r="E234"/>
  <c r="F234"/>
  <c r="G234"/>
  <c r="H234"/>
  <c r="B235"/>
  <c r="C235"/>
  <c r="D235"/>
  <c r="E235"/>
  <c r="F235"/>
  <c r="G235"/>
  <c r="H235"/>
  <c r="B236"/>
  <c r="C236"/>
  <c r="D236"/>
  <c r="E236"/>
  <c r="F236"/>
  <c r="G236"/>
  <c r="H236"/>
  <c r="B237"/>
  <c r="C237"/>
  <c r="D237"/>
  <c r="E237"/>
  <c r="F237"/>
  <c r="G237"/>
  <c r="H237"/>
  <c r="B238"/>
  <c r="C238"/>
  <c r="D238"/>
  <c r="E238"/>
  <c r="F238"/>
  <c r="G238"/>
  <c r="H238"/>
  <c r="B239"/>
  <c r="C239"/>
  <c r="D239"/>
  <c r="E239"/>
  <c r="F239"/>
  <c r="G239"/>
  <c r="H239"/>
  <c r="B240"/>
  <c r="C240"/>
  <c r="D240"/>
  <c r="E240"/>
  <c r="F240"/>
  <c r="G240"/>
  <c r="H240"/>
  <c r="B241"/>
  <c r="C241"/>
  <c r="D241"/>
  <c r="E241"/>
  <c r="F241"/>
  <c r="G241"/>
  <c r="H241"/>
  <c r="B242"/>
  <c r="C242"/>
  <c r="D242"/>
  <c r="E242"/>
  <c r="F242"/>
  <c r="G242"/>
  <c r="H242"/>
  <c r="B243"/>
  <c r="C243"/>
  <c r="D243"/>
  <c r="E243"/>
  <c r="F243"/>
  <c r="G243"/>
  <c r="H243"/>
  <c r="B244"/>
  <c r="C244"/>
  <c r="D244"/>
  <c r="E244"/>
  <c r="F244"/>
  <c r="G244"/>
  <c r="H244"/>
  <c r="B245"/>
  <c r="C245"/>
  <c r="D245"/>
  <c r="E245"/>
  <c r="F245"/>
  <c r="G245"/>
  <c r="H245"/>
  <c r="B246"/>
  <c r="C246"/>
  <c r="D246"/>
  <c r="E246"/>
  <c r="F246"/>
  <c r="G246"/>
  <c r="H246"/>
  <c r="B247"/>
  <c r="C247"/>
  <c r="D247"/>
  <c r="E247"/>
  <c r="F247"/>
  <c r="G247"/>
  <c r="H247"/>
  <c r="B248"/>
  <c r="C248"/>
  <c r="D248"/>
  <c r="E248"/>
  <c r="F248"/>
  <c r="G248"/>
  <c r="H248"/>
  <c r="B249"/>
  <c r="C249"/>
  <c r="D249"/>
  <c r="E249"/>
  <c r="F249"/>
  <c r="G249"/>
  <c r="H249"/>
  <c r="B250"/>
  <c r="C250"/>
  <c r="D250"/>
  <c r="E250"/>
  <c r="F250"/>
  <c r="G250"/>
  <c r="H250"/>
  <c r="B251"/>
  <c r="C251"/>
  <c r="D251"/>
  <c r="E251"/>
  <c r="F251"/>
  <c r="G251"/>
  <c r="H251"/>
  <c r="B252"/>
  <c r="C252"/>
  <c r="D252"/>
  <c r="E252"/>
  <c r="F252"/>
  <c r="G252"/>
  <c r="H252"/>
  <c r="B253"/>
  <c r="C253"/>
  <c r="D253"/>
  <c r="E253"/>
  <c r="F253"/>
  <c r="G253"/>
  <c r="H253"/>
  <c r="B254"/>
  <c r="C254"/>
  <c r="D254"/>
  <c r="E254"/>
  <c r="F254"/>
  <c r="G254"/>
  <c r="H254"/>
  <c r="B255"/>
  <c r="C255"/>
  <c r="D255"/>
  <c r="E255"/>
  <c r="F255"/>
  <c r="G255"/>
  <c r="H255"/>
  <c r="B256"/>
  <c r="C256"/>
  <c r="D256"/>
  <c r="E256"/>
  <c r="F256"/>
  <c r="G256"/>
  <c r="H256"/>
  <c r="B257"/>
  <c r="C257"/>
  <c r="D257"/>
  <c r="E257"/>
  <c r="F257"/>
  <c r="G257"/>
  <c r="H257"/>
  <c r="B258"/>
  <c r="C258"/>
  <c r="D258"/>
  <c r="E258"/>
  <c r="F258"/>
  <c r="G258"/>
  <c r="H258"/>
  <c r="B259"/>
  <c r="C259"/>
  <c r="D259"/>
  <c r="E259"/>
  <c r="F259"/>
  <c r="G259"/>
  <c r="H259"/>
  <c r="B260"/>
  <c r="C260"/>
  <c r="D260"/>
  <c r="E260"/>
  <c r="F260"/>
  <c r="G260"/>
  <c r="H260"/>
  <c r="B261"/>
  <c r="C261"/>
  <c r="D261"/>
  <c r="E261"/>
  <c r="F261"/>
  <c r="G261"/>
  <c r="H261"/>
  <c r="B262"/>
  <c r="C262"/>
  <c r="D262"/>
  <c r="E262"/>
  <c r="F262"/>
  <c r="G262"/>
  <c r="H262"/>
  <c r="B263"/>
  <c r="C263"/>
  <c r="D263"/>
  <c r="E263"/>
  <c r="F263"/>
  <c r="G263"/>
  <c r="H263"/>
  <c r="B264"/>
  <c r="C264"/>
  <c r="D264"/>
  <c r="E264"/>
  <c r="F264"/>
  <c r="G264"/>
  <c r="H264"/>
  <c r="B265"/>
  <c r="C265"/>
  <c r="D265"/>
  <c r="E265"/>
  <c r="F265"/>
  <c r="G265"/>
  <c r="H265"/>
  <c r="B266"/>
  <c r="C266"/>
  <c r="D266"/>
  <c r="E266"/>
  <c r="F266"/>
  <c r="G266"/>
  <c r="H266"/>
  <c r="B267"/>
  <c r="C267"/>
  <c r="D267"/>
  <c r="E267"/>
  <c r="F267"/>
  <c r="G267"/>
  <c r="H267"/>
  <c r="B268"/>
  <c r="C268"/>
  <c r="D268"/>
  <c r="E268"/>
  <c r="F268"/>
  <c r="G268"/>
  <c r="H268"/>
  <c r="B269"/>
  <c r="C269"/>
  <c r="D269"/>
  <c r="E269"/>
  <c r="F269"/>
  <c r="G269"/>
  <c r="H269"/>
  <c r="B270"/>
  <c r="C270"/>
  <c r="D270"/>
  <c r="E270"/>
  <c r="F270"/>
  <c r="G270"/>
  <c r="H270"/>
  <c r="B271"/>
  <c r="C271"/>
  <c r="D271"/>
  <c r="E271"/>
  <c r="F271"/>
  <c r="G271"/>
  <c r="H271"/>
  <c r="B272"/>
  <c r="C272"/>
  <c r="D272"/>
  <c r="E272"/>
  <c r="F272"/>
  <c r="G272"/>
  <c r="H272"/>
  <c r="B273"/>
  <c r="C273"/>
  <c r="D273"/>
  <c r="E273"/>
  <c r="F273"/>
  <c r="G273"/>
  <c r="H273"/>
  <c r="B274"/>
  <c r="C274"/>
  <c r="D274"/>
  <c r="E274"/>
  <c r="F274"/>
  <c r="G274"/>
  <c r="H274"/>
  <c r="B275"/>
  <c r="C275"/>
  <c r="D275"/>
  <c r="E275"/>
  <c r="F275"/>
  <c r="G275"/>
  <c r="H275"/>
  <c r="B276"/>
  <c r="C276"/>
  <c r="D276"/>
  <c r="E276"/>
  <c r="F276"/>
  <c r="G276"/>
  <c r="H276"/>
  <c r="B277"/>
  <c r="C277"/>
  <c r="D277"/>
  <c r="E277"/>
  <c r="F277"/>
  <c r="G277"/>
  <c r="H277"/>
  <c r="B278"/>
  <c r="C278"/>
  <c r="D278"/>
  <c r="E278"/>
  <c r="F278"/>
  <c r="G278"/>
  <c r="H278"/>
  <c r="B279"/>
  <c r="C279"/>
  <c r="D279"/>
  <c r="E279"/>
  <c r="F279"/>
  <c r="G279"/>
  <c r="H279"/>
  <c r="B280"/>
  <c r="C280"/>
  <c r="D280"/>
  <c r="E280"/>
  <c r="F280"/>
  <c r="G280"/>
  <c r="H280"/>
  <c r="B281"/>
  <c r="C281"/>
  <c r="D281"/>
  <c r="E281"/>
  <c r="F281"/>
  <c r="G281"/>
  <c r="H281"/>
  <c r="B282"/>
  <c r="C282"/>
  <c r="D282"/>
  <c r="E282"/>
  <c r="F282"/>
  <c r="G282"/>
  <c r="H282"/>
  <c r="B283"/>
  <c r="C283"/>
  <c r="D283"/>
  <c r="E283"/>
  <c r="F283"/>
  <c r="G283"/>
  <c r="H283"/>
  <c r="B284"/>
  <c r="C284"/>
  <c r="D284"/>
  <c r="E284"/>
  <c r="F284"/>
  <c r="G284"/>
  <c r="H284"/>
  <c r="B285"/>
  <c r="C285"/>
  <c r="D285"/>
  <c r="E285"/>
  <c r="F285"/>
  <c r="G285"/>
  <c r="H285"/>
  <c r="B286"/>
  <c r="C286"/>
  <c r="D286"/>
  <c r="E286"/>
  <c r="F286"/>
  <c r="G286"/>
  <c r="H286"/>
  <c r="B287"/>
  <c r="C287"/>
  <c r="D287"/>
  <c r="E287"/>
  <c r="F287"/>
  <c r="G287"/>
  <c r="H287"/>
  <c r="B288"/>
  <c r="C288"/>
  <c r="D288"/>
  <c r="E288"/>
  <c r="F288"/>
  <c r="G288"/>
  <c r="H288"/>
  <c r="B289"/>
  <c r="C289"/>
  <c r="D289"/>
  <c r="E289"/>
  <c r="F289"/>
  <c r="G289"/>
  <c r="H289"/>
  <c r="B290"/>
  <c r="C290"/>
  <c r="D290"/>
  <c r="E290"/>
  <c r="F290"/>
  <c r="G290"/>
  <c r="H290"/>
  <c r="B291"/>
  <c r="C291"/>
  <c r="D291"/>
  <c r="E291"/>
  <c r="F291"/>
  <c r="G291"/>
  <c r="H291"/>
  <c r="B292"/>
  <c r="C292"/>
  <c r="D292"/>
  <c r="E292"/>
  <c r="F292"/>
  <c r="G292"/>
  <c r="H292"/>
  <c r="B293"/>
  <c r="C293"/>
  <c r="D293"/>
  <c r="E293"/>
  <c r="F293"/>
  <c r="G293"/>
  <c r="H293"/>
  <c r="B294"/>
  <c r="C294"/>
  <c r="D294"/>
  <c r="E294"/>
  <c r="F294"/>
  <c r="G294"/>
  <c r="H294"/>
  <c r="B295"/>
  <c r="C295"/>
  <c r="D295"/>
  <c r="E295"/>
  <c r="F295"/>
  <c r="G295"/>
  <c r="H295"/>
  <c r="B296"/>
  <c r="C296"/>
  <c r="D296"/>
  <c r="E296"/>
  <c r="F296"/>
  <c r="G296"/>
  <c r="H296"/>
  <c r="B297"/>
  <c r="C297"/>
  <c r="D297"/>
  <c r="E297"/>
  <c r="F297"/>
  <c r="G297"/>
  <c r="H297"/>
  <c r="B298"/>
  <c r="C298"/>
  <c r="D298"/>
  <c r="E298"/>
  <c r="F298"/>
  <c r="G298"/>
  <c r="H298"/>
  <c r="B299"/>
  <c r="C299"/>
  <c r="D299"/>
  <c r="E299"/>
  <c r="F299"/>
  <c r="G299"/>
  <c r="H299"/>
  <c r="B300"/>
  <c r="C300"/>
  <c r="D300"/>
  <c r="E300"/>
  <c r="F300"/>
  <c r="G300"/>
  <c r="H300"/>
  <c r="B301"/>
  <c r="C301"/>
  <c r="D301"/>
  <c r="E301"/>
  <c r="F301"/>
  <c r="G301"/>
  <c r="H301"/>
  <c r="B302"/>
  <c r="C302"/>
  <c r="D302"/>
  <c r="E302"/>
  <c r="F302"/>
  <c r="G302"/>
  <c r="H302"/>
  <c r="B303"/>
  <c r="C303"/>
  <c r="D303"/>
  <c r="E303"/>
  <c r="F303"/>
  <c r="G303"/>
  <c r="H303"/>
  <c r="B304"/>
  <c r="C304"/>
  <c r="D304"/>
  <c r="E304"/>
  <c r="F304"/>
  <c r="G304"/>
  <c r="H304"/>
  <c r="B305"/>
  <c r="C305"/>
  <c r="D305"/>
  <c r="E305"/>
  <c r="F305"/>
  <c r="G305"/>
  <c r="H305"/>
  <c r="B306"/>
  <c r="C306"/>
  <c r="D306"/>
  <c r="E306"/>
  <c r="F306"/>
  <c r="G306"/>
  <c r="H306"/>
  <c r="B307"/>
  <c r="C307"/>
  <c r="D307"/>
  <c r="E307"/>
  <c r="F307"/>
  <c r="G307"/>
  <c r="H307"/>
  <c r="B308"/>
  <c r="C308"/>
  <c r="D308"/>
  <c r="E308"/>
  <c r="F308"/>
  <c r="G308"/>
  <c r="H308"/>
  <c r="B309"/>
  <c r="C309"/>
  <c r="D309"/>
  <c r="E309"/>
  <c r="F309"/>
  <c r="G309"/>
  <c r="H309"/>
  <c r="B310"/>
  <c r="C310"/>
  <c r="D310"/>
  <c r="E310"/>
  <c r="F310"/>
  <c r="G310"/>
  <c r="H310"/>
  <c r="B311"/>
  <c r="C311"/>
  <c r="D311"/>
  <c r="E311"/>
  <c r="F311"/>
  <c r="G311"/>
  <c r="H311"/>
  <c r="B312"/>
  <c r="C312"/>
  <c r="D312"/>
  <c r="E312"/>
  <c r="F312"/>
  <c r="G312"/>
  <c r="H312"/>
  <c r="B313"/>
  <c r="C313"/>
  <c r="D313"/>
  <c r="E313"/>
  <c r="F313"/>
  <c r="G313"/>
  <c r="H313"/>
  <c r="B314"/>
  <c r="C314"/>
  <c r="D314"/>
  <c r="E314"/>
  <c r="F314"/>
  <c r="G314"/>
  <c r="H314"/>
  <c r="B315"/>
  <c r="C315"/>
  <c r="D315"/>
  <c r="E315"/>
  <c r="F315"/>
  <c r="G315"/>
  <c r="H315"/>
  <c r="B316"/>
  <c r="C316"/>
  <c r="D316"/>
  <c r="E316"/>
  <c r="F316"/>
  <c r="G316"/>
  <c r="H316"/>
  <c r="B317"/>
  <c r="C317"/>
  <c r="D317"/>
  <c r="E317"/>
  <c r="F317"/>
  <c r="G317"/>
  <c r="H317"/>
  <c r="B318"/>
  <c r="C318"/>
  <c r="D318"/>
  <c r="E318"/>
  <c r="F318"/>
  <c r="G318"/>
  <c r="H318"/>
  <c r="B319"/>
  <c r="C319"/>
  <c r="D319"/>
  <c r="E319"/>
  <c r="F319"/>
  <c r="G319"/>
  <c r="H319"/>
  <c r="B320"/>
  <c r="C320"/>
  <c r="D320"/>
  <c r="E320"/>
  <c r="F320"/>
  <c r="G320"/>
  <c r="H320"/>
  <c r="B321"/>
  <c r="C321"/>
  <c r="D321"/>
  <c r="E321"/>
  <c r="F321"/>
  <c r="G321"/>
  <c r="H321"/>
  <c r="B322"/>
  <c r="C322"/>
  <c r="D322"/>
  <c r="E322"/>
  <c r="F322"/>
  <c r="G322"/>
  <c r="H322"/>
  <c r="B323"/>
  <c r="C323"/>
  <c r="D323"/>
  <c r="E323"/>
  <c r="F323"/>
  <c r="G323"/>
  <c r="H323"/>
  <c r="B324"/>
  <c r="C324"/>
  <c r="D324"/>
  <c r="E324"/>
  <c r="F324"/>
  <c r="G324"/>
  <c r="H324"/>
  <c r="B325"/>
  <c r="C325"/>
  <c r="D325"/>
  <c r="E325"/>
  <c r="F325"/>
  <c r="G325"/>
  <c r="H325"/>
  <c r="B326"/>
  <c r="C326"/>
  <c r="D326"/>
  <c r="E326"/>
  <c r="F326"/>
  <c r="G326"/>
  <c r="H326"/>
  <c r="B327"/>
  <c r="C327"/>
  <c r="D327"/>
  <c r="E327"/>
  <c r="F327"/>
  <c r="G327"/>
  <c r="H327"/>
  <c r="B328"/>
  <c r="C328"/>
  <c r="D328"/>
  <c r="E328"/>
  <c r="F328"/>
  <c r="G328"/>
  <c r="H328"/>
  <c r="B329"/>
  <c r="C329"/>
  <c r="D329"/>
  <c r="E329"/>
  <c r="F329"/>
  <c r="G329"/>
  <c r="H329"/>
  <c r="B330"/>
  <c r="C330"/>
  <c r="D330"/>
  <c r="E330"/>
  <c r="F330"/>
  <c r="G330"/>
  <c r="H330"/>
  <c r="B331"/>
  <c r="C331"/>
  <c r="D331"/>
  <c r="E331"/>
  <c r="F331"/>
  <c r="G331"/>
  <c r="H331"/>
  <c r="B332"/>
  <c r="C332"/>
  <c r="D332"/>
  <c r="E332"/>
  <c r="F332"/>
  <c r="G332"/>
  <c r="H332"/>
  <c r="B333"/>
  <c r="C333"/>
  <c r="D333"/>
  <c r="E333"/>
  <c r="F333"/>
  <c r="G333"/>
  <c r="H333"/>
  <c r="B334"/>
  <c r="C334"/>
  <c r="D334"/>
  <c r="E334"/>
  <c r="F334"/>
  <c r="G334"/>
  <c r="H334"/>
  <c r="B335"/>
  <c r="C335"/>
  <c r="D335"/>
  <c r="E335"/>
  <c r="F335"/>
  <c r="G335"/>
  <c r="H335"/>
  <c r="B336"/>
  <c r="C336"/>
  <c r="D336"/>
  <c r="E336"/>
  <c r="F336"/>
  <c r="G336"/>
  <c r="H336"/>
  <c r="B337"/>
  <c r="C337"/>
  <c r="D337"/>
  <c r="E337"/>
  <c r="F337"/>
  <c r="G337"/>
  <c r="H337"/>
  <c r="B338"/>
  <c r="C338"/>
  <c r="D338"/>
  <c r="E338"/>
  <c r="F338"/>
  <c r="G338"/>
  <c r="H338"/>
  <c r="B339"/>
  <c r="C339"/>
  <c r="D339"/>
  <c r="E339"/>
  <c r="F339"/>
  <c r="G339"/>
  <c r="H339"/>
  <c r="B340"/>
  <c r="C340"/>
  <c r="D340"/>
  <c r="E340"/>
  <c r="F340"/>
  <c r="G340"/>
  <c r="H340"/>
  <c r="B341"/>
  <c r="C341"/>
  <c r="D341"/>
  <c r="E341"/>
  <c r="F341"/>
  <c r="G341"/>
  <c r="H341"/>
  <c r="B342"/>
  <c r="C342"/>
  <c r="D342"/>
  <c r="E342"/>
  <c r="F342"/>
  <c r="G342"/>
  <c r="H342"/>
  <c r="B343"/>
  <c r="C343"/>
  <c r="D343"/>
  <c r="E343"/>
  <c r="F343"/>
  <c r="G343"/>
  <c r="H343"/>
  <c r="B344"/>
  <c r="C344"/>
  <c r="D344"/>
  <c r="E344"/>
  <c r="F344"/>
  <c r="G344"/>
  <c r="H344"/>
  <c r="B345"/>
  <c r="C345"/>
  <c r="D345"/>
  <c r="E345"/>
  <c r="F345"/>
  <c r="G345"/>
  <c r="H345"/>
  <c r="B346"/>
  <c r="C346"/>
  <c r="D346"/>
  <c r="E346"/>
  <c r="F346"/>
  <c r="G346"/>
  <c r="H346"/>
  <c r="B347"/>
  <c r="C347"/>
  <c r="D347"/>
  <c r="E347"/>
  <c r="F347"/>
  <c r="G347"/>
  <c r="H347"/>
  <c r="B348"/>
  <c r="C348"/>
  <c r="D348"/>
  <c r="E348"/>
  <c r="F348"/>
  <c r="G348"/>
  <c r="H348"/>
  <c r="B349"/>
  <c r="C349"/>
  <c r="D349"/>
  <c r="E349"/>
  <c r="F349"/>
  <c r="G349"/>
  <c r="H349"/>
  <c r="B350"/>
  <c r="C350"/>
  <c r="D350"/>
  <c r="E350"/>
  <c r="F350"/>
  <c r="G350"/>
  <c r="H350"/>
  <c r="B351"/>
  <c r="C351"/>
  <c r="D351"/>
  <c r="E351"/>
  <c r="F351"/>
  <c r="G351"/>
  <c r="H351"/>
  <c r="B352"/>
  <c r="C352"/>
  <c r="D352"/>
  <c r="E352"/>
  <c r="F352"/>
  <c r="G352"/>
  <c r="H352"/>
  <c r="B353"/>
  <c r="C353"/>
  <c r="D353"/>
  <c r="E353"/>
  <c r="F353"/>
  <c r="G353"/>
  <c r="H353"/>
  <c r="B354"/>
  <c r="C354"/>
  <c r="D354"/>
  <c r="E354"/>
  <c r="F354"/>
  <c r="G354"/>
  <c r="H354"/>
  <c r="B355"/>
  <c r="C355"/>
  <c r="D355"/>
  <c r="E355"/>
  <c r="F355"/>
  <c r="G355"/>
  <c r="H355"/>
  <c r="B356"/>
  <c r="C356"/>
  <c r="D356"/>
  <c r="E356"/>
  <c r="F356"/>
  <c r="G356"/>
  <c r="H356"/>
  <c r="B357"/>
  <c r="C357"/>
  <c r="D357"/>
  <c r="E357"/>
  <c r="F357"/>
  <c r="G357"/>
  <c r="H357"/>
  <c r="B358"/>
  <c r="C358"/>
  <c r="D358"/>
  <c r="E358"/>
  <c r="F358"/>
  <c r="G358"/>
  <c r="H358"/>
  <c r="B359"/>
  <c r="C359"/>
  <c r="D359"/>
  <c r="E359"/>
  <c r="F359"/>
  <c r="G359"/>
  <c r="H359"/>
  <c r="B360"/>
  <c r="C360"/>
  <c r="D360"/>
  <c r="E360"/>
  <c r="F360"/>
  <c r="G360"/>
  <c r="H360"/>
  <c r="B361"/>
  <c r="C361"/>
  <c r="D361"/>
  <c r="E361"/>
  <c r="F361"/>
  <c r="G361"/>
  <c r="H361"/>
  <c r="B362"/>
  <c r="C362"/>
  <c r="D362"/>
  <c r="E362"/>
  <c r="F362"/>
  <c r="G362"/>
  <c r="H362"/>
  <c r="B363"/>
  <c r="C363"/>
  <c r="D363"/>
  <c r="E363"/>
  <c r="F363"/>
  <c r="G363"/>
  <c r="H363"/>
  <c r="B364"/>
  <c r="C364"/>
  <c r="D364"/>
  <c r="E364"/>
  <c r="F364"/>
  <c r="G364"/>
  <c r="H364"/>
  <c r="B365"/>
  <c r="C365"/>
  <c r="D365"/>
  <c r="E365"/>
  <c r="F365"/>
  <c r="G365"/>
  <c r="H365"/>
  <c r="B366"/>
  <c r="C366"/>
  <c r="D366"/>
  <c r="E366"/>
  <c r="F366"/>
  <c r="G366"/>
  <c r="H366"/>
  <c r="B367"/>
  <c r="C367"/>
  <c r="D367"/>
  <c r="E367"/>
  <c r="F367"/>
  <c r="G367"/>
  <c r="H367"/>
  <c r="B368"/>
  <c r="C368"/>
  <c r="D368"/>
  <c r="E368"/>
  <c r="F368"/>
  <c r="G368"/>
  <c r="H368"/>
  <c r="B369"/>
  <c r="C369"/>
  <c r="D369"/>
  <c r="E369"/>
  <c r="F369"/>
  <c r="G369"/>
  <c r="H369"/>
  <c r="B370"/>
  <c r="C370"/>
  <c r="D370"/>
  <c r="E370"/>
  <c r="F370"/>
  <c r="G370"/>
  <c r="H370"/>
  <c r="B371"/>
  <c r="C371"/>
  <c r="D371"/>
  <c r="E371"/>
  <c r="F371"/>
  <c r="G371"/>
  <c r="H371"/>
  <c r="B372"/>
  <c r="C372"/>
  <c r="D372"/>
  <c r="E372"/>
  <c r="F372"/>
  <c r="G372"/>
  <c r="H372"/>
  <c r="B373"/>
  <c r="C373"/>
  <c r="D373"/>
  <c r="E373"/>
  <c r="F373"/>
  <c r="G373"/>
  <c r="H373"/>
  <c r="B374"/>
  <c r="C374"/>
  <c r="D374"/>
  <c r="E374"/>
  <c r="F374"/>
  <c r="G374"/>
  <c r="H374"/>
  <c r="B375"/>
  <c r="C375"/>
  <c r="D375"/>
  <c r="E375"/>
  <c r="F375"/>
  <c r="G375"/>
  <c r="H375"/>
  <c r="B376"/>
  <c r="C376"/>
  <c r="D376"/>
  <c r="E376"/>
  <c r="F376"/>
  <c r="G376"/>
  <c r="H376"/>
  <c r="B377"/>
  <c r="C377"/>
  <c r="D377"/>
  <c r="E377"/>
  <c r="F377"/>
  <c r="G377"/>
  <c r="H377"/>
  <c r="B378"/>
  <c r="C378"/>
  <c r="D378"/>
  <c r="E378"/>
  <c r="F378"/>
  <c r="G378"/>
  <c r="H378"/>
  <c r="B379"/>
  <c r="C379"/>
  <c r="D379"/>
  <c r="E379"/>
  <c r="F379"/>
  <c r="G379"/>
  <c r="H379"/>
  <c r="B380"/>
  <c r="C380"/>
  <c r="D380"/>
  <c r="E380"/>
  <c r="F380"/>
  <c r="G380"/>
  <c r="H380"/>
  <c r="B381"/>
  <c r="C381"/>
  <c r="D381"/>
  <c r="E381"/>
  <c r="F381"/>
  <c r="G381"/>
  <c r="H381"/>
  <c r="B382"/>
  <c r="C382"/>
  <c r="D382"/>
  <c r="E382"/>
  <c r="F382"/>
  <c r="G382"/>
  <c r="H382"/>
  <c r="B383"/>
  <c r="C383"/>
  <c r="D383"/>
  <c r="E383"/>
  <c r="F383"/>
  <c r="G383"/>
  <c r="H383"/>
  <c r="B384"/>
  <c r="C384"/>
  <c r="D384"/>
  <c r="E384"/>
  <c r="F384"/>
  <c r="G384"/>
  <c r="H384"/>
  <c r="B385"/>
  <c r="C385"/>
  <c r="D385"/>
  <c r="E385"/>
  <c r="F385"/>
  <c r="G385"/>
  <c r="H385"/>
  <c r="B386"/>
  <c r="C386"/>
  <c r="D386"/>
  <c r="E386"/>
  <c r="F386"/>
  <c r="G386"/>
  <c r="H386"/>
  <c r="B387"/>
  <c r="C387"/>
  <c r="D387"/>
  <c r="E387"/>
  <c r="F387"/>
  <c r="G387"/>
  <c r="H387"/>
  <c r="B388"/>
  <c r="C388"/>
  <c r="D388"/>
  <c r="E388"/>
  <c r="F388"/>
  <c r="G388"/>
  <c r="H388"/>
  <c r="B389"/>
  <c r="C389"/>
  <c r="D389"/>
  <c r="E389"/>
  <c r="F389"/>
  <c r="G389"/>
  <c r="H389"/>
  <c r="B390"/>
  <c r="C390"/>
  <c r="D390"/>
  <c r="E390"/>
  <c r="F390"/>
  <c r="G390"/>
  <c r="H390"/>
  <c r="B391"/>
  <c r="C391"/>
  <c r="D391"/>
  <c r="E391"/>
  <c r="F391"/>
  <c r="G391"/>
  <c r="H391"/>
  <c r="B392"/>
  <c r="C392"/>
  <c r="D392"/>
  <c r="E392"/>
  <c r="F392"/>
  <c r="G392"/>
  <c r="H392"/>
  <c r="B393"/>
  <c r="C393"/>
  <c r="D393"/>
  <c r="E393"/>
  <c r="F393"/>
  <c r="G393"/>
  <c r="H393"/>
  <c r="B394"/>
  <c r="C394"/>
  <c r="D394"/>
  <c r="E394"/>
  <c r="F394"/>
  <c r="G394"/>
  <c r="H394"/>
  <c r="B395"/>
  <c r="C395"/>
  <c r="D395"/>
  <c r="E395"/>
  <c r="F395"/>
  <c r="G395"/>
  <c r="H395"/>
  <c r="B396"/>
  <c r="C396"/>
  <c r="D396"/>
  <c r="E396"/>
  <c r="F396"/>
  <c r="G396"/>
  <c r="H396"/>
  <c r="B397"/>
  <c r="C397"/>
  <c r="D397"/>
  <c r="E397"/>
  <c r="F397"/>
  <c r="G397"/>
  <c r="H397"/>
  <c r="B398"/>
  <c r="C398"/>
  <c r="D398"/>
  <c r="E398"/>
  <c r="F398"/>
  <c r="G398"/>
  <c r="H398"/>
  <c r="B399"/>
  <c r="C399"/>
  <c r="D399"/>
  <c r="E399"/>
  <c r="F399"/>
  <c r="G399"/>
  <c r="H399"/>
  <c r="B400"/>
  <c r="C400"/>
  <c r="D400"/>
  <c r="E400"/>
  <c r="F400"/>
  <c r="G400"/>
  <c r="H400"/>
  <c r="B401"/>
  <c r="C401"/>
  <c r="D401"/>
  <c r="E401"/>
  <c r="F401"/>
  <c r="G401"/>
  <c r="H401"/>
  <c r="B402"/>
  <c r="C402"/>
  <c r="D402"/>
  <c r="E402"/>
  <c r="F402"/>
  <c r="G402"/>
  <c r="H402"/>
  <c r="B403"/>
  <c r="C403"/>
  <c r="D403"/>
  <c r="E403"/>
  <c r="F403"/>
  <c r="G403"/>
  <c r="H403"/>
  <c r="B404"/>
  <c r="C404"/>
  <c r="D404"/>
  <c r="E404"/>
  <c r="F404"/>
  <c r="G404"/>
  <c r="H404"/>
  <c r="B405"/>
  <c r="C405"/>
  <c r="D405"/>
  <c r="E405"/>
  <c r="F405"/>
  <c r="G405"/>
  <c r="H405"/>
  <c r="B406"/>
  <c r="C406"/>
  <c r="D406"/>
  <c r="E406"/>
  <c r="F406"/>
  <c r="G406"/>
  <c r="H406"/>
  <c r="B407"/>
  <c r="C407"/>
  <c r="D407"/>
  <c r="E407"/>
  <c r="F407"/>
  <c r="G407"/>
  <c r="H407"/>
  <c r="B408"/>
  <c r="C408"/>
  <c r="D408"/>
  <c r="E408"/>
  <c r="F408"/>
  <c r="G408"/>
  <c r="H408"/>
  <c r="B409"/>
  <c r="C409"/>
  <c r="D409"/>
  <c r="E409"/>
  <c r="F409"/>
  <c r="G409"/>
  <c r="H409"/>
  <c r="B410"/>
  <c r="C410"/>
  <c r="D410"/>
  <c r="E410"/>
  <c r="F410"/>
  <c r="G410"/>
  <c r="H410"/>
  <c r="B411"/>
  <c r="C411"/>
  <c r="D411"/>
  <c r="E411"/>
  <c r="F411"/>
  <c r="G411"/>
  <c r="H411"/>
  <c r="B412"/>
  <c r="C412"/>
  <c r="D412"/>
  <c r="E412"/>
  <c r="F412"/>
  <c r="G412"/>
  <c r="H412"/>
  <c r="B413"/>
  <c r="C413"/>
  <c r="D413"/>
  <c r="E413"/>
  <c r="F413"/>
  <c r="G413"/>
  <c r="H413"/>
  <c r="B414"/>
  <c r="C414"/>
  <c r="D414"/>
  <c r="E414"/>
  <c r="F414"/>
  <c r="G414"/>
  <c r="H414"/>
  <c r="H6"/>
  <c r="G6"/>
  <c r="F6"/>
  <c r="E6"/>
  <c r="D6"/>
  <c r="C6"/>
  <c r="B2"/>
  <c r="B6"/>
  <c r="C2"/>
  <c r="H2"/>
  <c r="J2"/>
  <c r="I2"/>
  <c r="G2"/>
  <c r="F2"/>
  <c r="E2"/>
  <c r="D2"/>
  <c r="B5" i="5"/>
  <c r="C5"/>
  <c r="D5"/>
  <c r="E5"/>
  <c r="F5"/>
  <c r="I5"/>
  <c r="B7"/>
  <c r="C7"/>
  <c r="D7"/>
  <c r="E7"/>
  <c r="I7" s="1"/>
  <c r="F7"/>
  <c r="B9"/>
  <c r="C9"/>
  <c r="D9"/>
  <c r="E9"/>
  <c r="F9"/>
  <c r="I9"/>
  <c r="B11"/>
  <c r="C11"/>
  <c r="D11"/>
  <c r="E11"/>
  <c r="I11" s="1"/>
  <c r="F11"/>
  <c r="B13"/>
  <c r="C13"/>
  <c r="D13"/>
  <c r="E13"/>
  <c r="F13"/>
  <c r="G13"/>
  <c r="H13"/>
  <c r="B101" i="4"/>
  <c r="E101"/>
  <c r="F101"/>
  <c r="G101"/>
  <c r="H101"/>
  <c r="B196"/>
  <c r="E196"/>
  <c r="F196"/>
  <c r="G196"/>
  <c r="H196"/>
  <c r="B319"/>
  <c r="E319"/>
  <c r="F319"/>
  <c r="G319"/>
  <c r="H319"/>
  <c r="B409"/>
  <c r="E409"/>
  <c r="F409"/>
  <c r="G409"/>
  <c r="H409"/>
  <c r="B410"/>
  <c r="E410"/>
  <c r="F410"/>
  <c r="G410"/>
  <c r="H410"/>
  <c r="J410"/>
  <c r="L410"/>
  <c r="J411"/>
  <c r="L411"/>
  <c r="I13" i="5" l="1"/>
</calcChain>
</file>

<file path=xl/sharedStrings.xml><?xml version="1.0" encoding="utf-8"?>
<sst xmlns="http://schemas.openxmlformats.org/spreadsheetml/2006/main" count="1441" uniqueCount="1314">
  <si>
    <t>EL AMMAL BOUCHAIB</t>
  </si>
  <si>
    <t>BOUALOU MOHAMMED</t>
  </si>
  <si>
    <t>EL OUALIDI OMAR</t>
  </si>
  <si>
    <t>ETTHAMENY MHAMED</t>
  </si>
  <si>
    <t>BOUALOU FATIMA</t>
  </si>
  <si>
    <t>ES-SAKALI MOHAMED</t>
  </si>
  <si>
    <t>EL HOUAME AHMED</t>
  </si>
  <si>
    <t>M168050</t>
  </si>
  <si>
    <t>M100006</t>
  </si>
  <si>
    <t>M100943</t>
  </si>
  <si>
    <t>B330282</t>
  </si>
  <si>
    <t>B150212</t>
  </si>
  <si>
    <t>M181814</t>
  </si>
  <si>
    <t>M304906</t>
  </si>
  <si>
    <t>CIN</t>
  </si>
  <si>
    <t>MADIH BRAHIM</t>
  </si>
  <si>
    <t>DRIOUCH BOUCHAIB</t>
  </si>
  <si>
    <t>0012A</t>
  </si>
  <si>
    <t>0156A</t>
  </si>
  <si>
    <t>0155A</t>
  </si>
  <si>
    <t>0599B</t>
  </si>
  <si>
    <t>0013A</t>
  </si>
  <si>
    <t>0924</t>
  </si>
  <si>
    <t>0946</t>
  </si>
  <si>
    <t>0415A</t>
  </si>
  <si>
    <t>0034</t>
  </si>
  <si>
    <t>0044</t>
  </si>
  <si>
    <t>0054</t>
  </si>
  <si>
    <t>0060</t>
  </si>
  <si>
    <t>0070</t>
  </si>
  <si>
    <t>0073</t>
  </si>
  <si>
    <t>0075</t>
  </si>
  <si>
    <t>0097</t>
  </si>
  <si>
    <t>0099</t>
  </si>
  <si>
    <t>0102</t>
  </si>
  <si>
    <t>0833</t>
  </si>
  <si>
    <t>0837</t>
  </si>
  <si>
    <t>0838</t>
  </si>
  <si>
    <t>0921</t>
  </si>
  <si>
    <t>0642</t>
  </si>
  <si>
    <t>0673</t>
  </si>
  <si>
    <t>0674</t>
  </si>
  <si>
    <t>BRIBER AHMED</t>
  </si>
  <si>
    <t>0410</t>
  </si>
  <si>
    <t>MOURID AHMED</t>
  </si>
  <si>
    <t>0911</t>
  </si>
  <si>
    <t>0919</t>
  </si>
  <si>
    <t>0392</t>
  </si>
  <si>
    <t>0285</t>
  </si>
  <si>
    <t>M155485</t>
  </si>
  <si>
    <t>M150253</t>
  </si>
  <si>
    <t>CHEMSY AHMED</t>
  </si>
  <si>
    <t>M200826</t>
  </si>
  <si>
    <t>SEBBAR ABD ALLAH</t>
  </si>
  <si>
    <t>M49685</t>
  </si>
  <si>
    <t xml:space="preserve">ZOUBAIDI FATIMA </t>
  </si>
  <si>
    <t>M257842</t>
  </si>
  <si>
    <t>NADIR  MOHAMED</t>
  </si>
  <si>
    <t>B602469</t>
  </si>
  <si>
    <t>CHOKRALLAH  IDRISSI MUSTAFA</t>
  </si>
  <si>
    <t>M158382</t>
  </si>
  <si>
    <t>MADIH GHANEM</t>
  </si>
  <si>
    <t>M186415</t>
  </si>
  <si>
    <t>HOUAM MBAREK</t>
  </si>
  <si>
    <t>M75354</t>
  </si>
  <si>
    <t>0140</t>
  </si>
  <si>
    <t>0145</t>
  </si>
  <si>
    <t>0152</t>
  </si>
  <si>
    <t>0163</t>
  </si>
  <si>
    <t>0196</t>
  </si>
  <si>
    <t>0211</t>
  </si>
  <si>
    <t>0234</t>
  </si>
  <si>
    <t>0325</t>
  </si>
  <si>
    <t>0328</t>
  </si>
  <si>
    <t>0329</t>
  </si>
  <si>
    <t>0333</t>
  </si>
  <si>
    <t>0338</t>
  </si>
  <si>
    <t>0343</t>
  </si>
  <si>
    <t>0344</t>
  </si>
  <si>
    <t>0345</t>
  </si>
  <si>
    <t>0346</t>
  </si>
  <si>
    <t>0348</t>
  </si>
  <si>
    <t>0351</t>
  </si>
  <si>
    <t>0367</t>
  </si>
  <si>
    <t>0368</t>
  </si>
  <si>
    <t>0370</t>
  </si>
  <si>
    <t>0376</t>
  </si>
  <si>
    <t>0388</t>
  </si>
  <si>
    <t>0404</t>
  </si>
  <si>
    <t>0412</t>
  </si>
  <si>
    <t>0413</t>
  </si>
  <si>
    <t>0414</t>
  </si>
  <si>
    <t>0415</t>
  </si>
  <si>
    <t>0416</t>
  </si>
  <si>
    <t>0417</t>
  </si>
  <si>
    <t>0418</t>
  </si>
  <si>
    <t>0440</t>
  </si>
  <si>
    <t>0442</t>
  </si>
  <si>
    <t>0444</t>
  </si>
  <si>
    <t>0460</t>
  </si>
  <si>
    <t>0528</t>
  </si>
  <si>
    <t>0584</t>
  </si>
  <si>
    <t>0587</t>
  </si>
  <si>
    <t>0597</t>
  </si>
  <si>
    <t>0648</t>
  </si>
  <si>
    <t>0649</t>
  </si>
  <si>
    <t>0672</t>
  </si>
  <si>
    <t>0677</t>
  </si>
  <si>
    <t>0680</t>
  </si>
  <si>
    <t>0685</t>
  </si>
  <si>
    <t>0686</t>
  </si>
  <si>
    <t>0692</t>
  </si>
  <si>
    <t>0697</t>
  </si>
  <si>
    <t>0700</t>
  </si>
  <si>
    <t>0703</t>
  </si>
  <si>
    <t>0722</t>
  </si>
  <si>
    <t>0836</t>
  </si>
  <si>
    <t>0920</t>
  </si>
  <si>
    <t>0926</t>
  </si>
  <si>
    <t>0931</t>
  </si>
  <si>
    <t>0934</t>
  </si>
  <si>
    <t>0937</t>
  </si>
  <si>
    <t>0939</t>
  </si>
  <si>
    <t>0981</t>
  </si>
  <si>
    <t>0985</t>
  </si>
  <si>
    <t>0988</t>
  </si>
  <si>
    <t>0990</t>
  </si>
  <si>
    <t>0993</t>
  </si>
  <si>
    <t>0996</t>
  </si>
  <si>
    <t>M28038</t>
  </si>
  <si>
    <t>AYLA  AHMED</t>
  </si>
  <si>
    <t>M176558</t>
  </si>
  <si>
    <t>KHANNOUS MHAMED</t>
  </si>
  <si>
    <t>M193847</t>
  </si>
  <si>
    <t>M187153</t>
  </si>
  <si>
    <t>ETTOURI EL MOSTAPHA</t>
  </si>
  <si>
    <t>B21106</t>
  </si>
  <si>
    <t>M26423</t>
  </si>
  <si>
    <t>M163757</t>
  </si>
  <si>
    <t>M76475</t>
  </si>
  <si>
    <t>HABIB ALLAH MUSTAPHA</t>
  </si>
  <si>
    <t>M32211</t>
  </si>
  <si>
    <t>M186586</t>
  </si>
  <si>
    <t>HARAMI LARBI</t>
  </si>
  <si>
    <t>M27631</t>
  </si>
  <si>
    <t>EL FATINE MOHAMED</t>
  </si>
  <si>
    <t>M19057</t>
  </si>
  <si>
    <t>DALIL SKALI ALI</t>
  </si>
  <si>
    <t>M37327</t>
  </si>
  <si>
    <t>DALIL SKALI MUSTAPHA</t>
  </si>
  <si>
    <t>M43875</t>
  </si>
  <si>
    <t>DALIL -ESSKALI SOUFIANE</t>
  </si>
  <si>
    <t>M408742</t>
  </si>
  <si>
    <t>M49564</t>
  </si>
  <si>
    <t>KASSIR ABDELKADER</t>
  </si>
  <si>
    <t>BJ251061</t>
  </si>
  <si>
    <t>KHANOUS MUSTAPHA</t>
  </si>
  <si>
    <t>M238804</t>
  </si>
  <si>
    <t>M200269</t>
  </si>
  <si>
    <t>M100685</t>
  </si>
  <si>
    <t>BRIBER  ABDELKABIR</t>
  </si>
  <si>
    <t>M261947</t>
  </si>
  <si>
    <t>BRIBER ESSADIK</t>
  </si>
  <si>
    <t>M156913</t>
  </si>
  <si>
    <t>LECHHAB EL HASSANE</t>
  </si>
  <si>
    <t>M179307</t>
  </si>
  <si>
    <t>M175488</t>
  </si>
  <si>
    <t>M190042</t>
  </si>
  <si>
    <t>M33257</t>
  </si>
  <si>
    <t>EL MORCHID LAHCEN</t>
  </si>
  <si>
    <t>M23649</t>
  </si>
  <si>
    <t>LEMALLAM FATIMA</t>
  </si>
  <si>
    <t>M217403</t>
  </si>
  <si>
    <t>M192832</t>
  </si>
  <si>
    <t>M153235</t>
  </si>
  <si>
    <t>0609A</t>
  </si>
  <si>
    <t>EL MOUNJID  YOUNES</t>
  </si>
  <si>
    <t>BE634319</t>
  </si>
  <si>
    <t>IFTAH ABDELKHLEK</t>
  </si>
  <si>
    <t>M261474</t>
  </si>
  <si>
    <t>M51146</t>
  </si>
  <si>
    <t>1326A</t>
  </si>
  <si>
    <t>HABIB ALLAH ALI</t>
  </si>
  <si>
    <t>B494254</t>
  </si>
  <si>
    <t>1326B</t>
  </si>
  <si>
    <t>M27706</t>
  </si>
  <si>
    <t>2617A</t>
  </si>
  <si>
    <t>0679</t>
  </si>
  <si>
    <t>M203990</t>
  </si>
  <si>
    <t>EL FATHI AHMED</t>
  </si>
  <si>
    <t>B179750</t>
  </si>
  <si>
    <t>M78982</t>
  </si>
  <si>
    <t>M219711</t>
  </si>
  <si>
    <t>M176310</t>
  </si>
  <si>
    <t>M180566</t>
  </si>
  <si>
    <t>M177852</t>
  </si>
  <si>
    <t>M170243</t>
  </si>
  <si>
    <t>M374753</t>
  </si>
  <si>
    <t>M11376</t>
  </si>
  <si>
    <t>M158801</t>
  </si>
  <si>
    <t>EL MKHANTAR EL MOSTAFA</t>
  </si>
  <si>
    <t>M152035</t>
  </si>
  <si>
    <t>SEBBAR HLIMA</t>
  </si>
  <si>
    <t>M248483</t>
  </si>
  <si>
    <t>M152375</t>
  </si>
  <si>
    <t>M205850</t>
  </si>
  <si>
    <t>B436311</t>
  </si>
  <si>
    <t>SAJID FATIMA</t>
  </si>
  <si>
    <t>B7300</t>
  </si>
  <si>
    <t>JOULLANE KACEM</t>
  </si>
  <si>
    <t>M257981</t>
  </si>
  <si>
    <t>RHAFIKI  ABDELLAH</t>
  </si>
  <si>
    <t>BL57890</t>
  </si>
  <si>
    <t>M204996</t>
  </si>
  <si>
    <t>KARMA ELALAMI</t>
  </si>
  <si>
    <t>M297260</t>
  </si>
  <si>
    <t>M15692</t>
  </si>
  <si>
    <t>M273456</t>
  </si>
  <si>
    <t xml:space="preserve">SAMIH  MOHAMED </t>
  </si>
  <si>
    <t>MADIH MBAREK</t>
  </si>
  <si>
    <t>M186402</t>
  </si>
  <si>
    <t>BEN SASSI NOUR ELHABIB</t>
  </si>
  <si>
    <t>M220629</t>
  </si>
  <si>
    <t>MADIH  HAMID</t>
  </si>
  <si>
    <t>M338744</t>
  </si>
  <si>
    <t>M180570</t>
  </si>
  <si>
    <t>PC772884</t>
  </si>
  <si>
    <t xml:space="preserve">HAMADI SERHANE </t>
  </si>
  <si>
    <t>M221260</t>
  </si>
  <si>
    <t>M159633</t>
  </si>
  <si>
    <t>DAFIR MOHAMED</t>
  </si>
  <si>
    <t>B176430</t>
  </si>
  <si>
    <t>M153219</t>
  </si>
  <si>
    <t>M72252</t>
  </si>
  <si>
    <t>THAMIR AHMED</t>
  </si>
  <si>
    <t>M54120</t>
  </si>
  <si>
    <t>M205574</t>
  </si>
  <si>
    <t>MINOUBI AHMED</t>
  </si>
  <si>
    <t>M189071</t>
  </si>
  <si>
    <t>HARROUCH KHADIJA</t>
  </si>
  <si>
    <t>M335831</t>
  </si>
  <si>
    <t>ESSAKHI MOHAMMED</t>
  </si>
  <si>
    <t>M169951</t>
  </si>
  <si>
    <t>MINOUBI MOHAMED</t>
  </si>
  <si>
    <t>M44482</t>
  </si>
  <si>
    <t>M169308</t>
  </si>
  <si>
    <t>KARMA BRAHIM</t>
  </si>
  <si>
    <t>M236331</t>
  </si>
  <si>
    <t>M297557</t>
  </si>
  <si>
    <t>B98949</t>
  </si>
  <si>
    <t>BACHKOU AHMED</t>
  </si>
  <si>
    <t>M45906</t>
  </si>
  <si>
    <t>M159463</t>
  </si>
  <si>
    <t>M215731</t>
  </si>
  <si>
    <t>BEN SASSI NOUR ABDELKADER</t>
  </si>
  <si>
    <t>E297765</t>
  </si>
  <si>
    <t>1401A</t>
  </si>
  <si>
    <t>M49483</t>
  </si>
  <si>
    <t>1401B</t>
  </si>
  <si>
    <t>M2654</t>
  </si>
  <si>
    <t>CHEKRI MOHAMED</t>
  </si>
  <si>
    <t>M7938</t>
  </si>
  <si>
    <t>M219524</t>
  </si>
  <si>
    <t>M169362</t>
  </si>
  <si>
    <t>BEL BARRAK ABELFATAH</t>
  </si>
  <si>
    <t>M221121</t>
  </si>
  <si>
    <t>M171814</t>
  </si>
  <si>
    <t>M169889</t>
  </si>
  <si>
    <t>ELKHOTFI  MOHAMED</t>
  </si>
  <si>
    <t>M73269</t>
  </si>
  <si>
    <t>0339</t>
  </si>
  <si>
    <t>SAKIM  BOUCHAIB</t>
  </si>
  <si>
    <t>M72322</t>
  </si>
  <si>
    <t>EL MOUTAKI DRISS</t>
  </si>
  <si>
    <t>H5867</t>
  </si>
  <si>
    <t>M205365</t>
  </si>
  <si>
    <t>BRAYEK ABDELMAJID</t>
  </si>
  <si>
    <t>M92549</t>
  </si>
  <si>
    <t>EL MALKI MOHAMMED</t>
  </si>
  <si>
    <t>M276595</t>
  </si>
  <si>
    <t>0369</t>
  </si>
  <si>
    <t>M48205</t>
  </si>
  <si>
    <t>ZOUBAIDI ABDELKRIM</t>
  </si>
  <si>
    <t>B479474</t>
  </si>
  <si>
    <t>RAOUF ABDELAZIZ</t>
  </si>
  <si>
    <t>M210853</t>
  </si>
  <si>
    <t>JIHAZ  BRAHIM</t>
  </si>
  <si>
    <t>DAROUACH  ALI</t>
  </si>
  <si>
    <t>M157375</t>
  </si>
  <si>
    <t>M162550</t>
  </si>
  <si>
    <t>M432577</t>
  </si>
  <si>
    <t>RAMMAH ABDELATIF</t>
  </si>
  <si>
    <t>M193278</t>
  </si>
  <si>
    <t>JIHAZ MINA</t>
  </si>
  <si>
    <t>M177239</t>
  </si>
  <si>
    <t>EL AFSA  EL HABIB</t>
  </si>
  <si>
    <t>M191393</t>
  </si>
  <si>
    <t>M303281</t>
  </si>
  <si>
    <t>M18784</t>
  </si>
  <si>
    <t>M175217</t>
  </si>
  <si>
    <t>M396506</t>
  </si>
  <si>
    <t>FAHD  SAID</t>
  </si>
  <si>
    <t>M181560</t>
  </si>
  <si>
    <t>ZOUBAIDI ABDELKAMEL</t>
  </si>
  <si>
    <t>B15700</t>
  </si>
  <si>
    <t>B285025</t>
  </si>
  <si>
    <t>JIHAZ ABDELKRIM</t>
  </si>
  <si>
    <t>M71213</t>
  </si>
  <si>
    <t>MC232908</t>
  </si>
  <si>
    <t>FARADI REDDAD</t>
  </si>
  <si>
    <t>M226376</t>
  </si>
  <si>
    <t>FARADI FATNA</t>
  </si>
  <si>
    <t>M235963</t>
  </si>
  <si>
    <t>M168818</t>
  </si>
  <si>
    <t>B164298</t>
  </si>
  <si>
    <t>M177430</t>
  </si>
  <si>
    <t>MAROUANE MOHAMED</t>
  </si>
  <si>
    <t>BK6529</t>
  </si>
  <si>
    <t>FRIHA ABDELAZIZ</t>
  </si>
  <si>
    <t>M300942</t>
  </si>
  <si>
    <t>RGUIG BOUCHAIB</t>
  </si>
  <si>
    <t>M27394</t>
  </si>
  <si>
    <t>RGUIG MHAMED</t>
  </si>
  <si>
    <t>M33444</t>
  </si>
  <si>
    <t>RGUIG ES SAIDE</t>
  </si>
  <si>
    <t>M161139</t>
  </si>
  <si>
    <t>M183380</t>
  </si>
  <si>
    <t>HABIB ALLAH AHMED</t>
  </si>
  <si>
    <t>M225508</t>
  </si>
  <si>
    <t>HALIMI ABDELFATAH</t>
  </si>
  <si>
    <t>M170207</t>
  </si>
  <si>
    <t>ZOUBAIDI ALI</t>
  </si>
  <si>
    <t>B549497</t>
  </si>
  <si>
    <t>GHANNAM LAHBIB</t>
  </si>
  <si>
    <t>B540113</t>
  </si>
  <si>
    <t>FERHANE MOHAMED</t>
  </si>
  <si>
    <t>B237330</t>
  </si>
  <si>
    <t>HALIMI ABDERRAHIM</t>
  </si>
  <si>
    <t>M353232</t>
  </si>
  <si>
    <t>M54203</t>
  </si>
  <si>
    <t>DAHBI - SKALI  FATNA</t>
  </si>
  <si>
    <t>M237040</t>
  </si>
  <si>
    <t>DAHBI SKALI AHMED</t>
  </si>
  <si>
    <t>M174998</t>
  </si>
  <si>
    <t>ELOUALIDI OMAR</t>
  </si>
  <si>
    <t>DAHBI SKALI KHADOUJ</t>
  </si>
  <si>
    <t>B546576</t>
  </si>
  <si>
    <t>B86967</t>
  </si>
  <si>
    <t>M65629</t>
  </si>
  <si>
    <t>ECH CHBANI BOUCHAIB</t>
  </si>
  <si>
    <t>M248672</t>
  </si>
  <si>
    <t>DALIL ES-SKALI MOHAMED</t>
  </si>
  <si>
    <t>M364544</t>
  </si>
  <si>
    <t>CHEIKH  ABD ERRAHIM</t>
  </si>
  <si>
    <t>M177236</t>
  </si>
  <si>
    <t>M79352</t>
  </si>
  <si>
    <t>TELMOUDI ABDEL ATTI</t>
  </si>
  <si>
    <t>M322739</t>
  </si>
  <si>
    <t>M165359</t>
  </si>
  <si>
    <t>EL KORTOBI DRISS</t>
  </si>
  <si>
    <t>ABDERRAZAK ABDELKHALEK</t>
  </si>
  <si>
    <t>BE614</t>
  </si>
  <si>
    <t>B207667</t>
  </si>
  <si>
    <t>DAROUACH   DAROUACH</t>
  </si>
  <si>
    <t>M11163</t>
  </si>
  <si>
    <t>FARHANE MOHAMED B AHMED</t>
  </si>
  <si>
    <t>B273735</t>
  </si>
  <si>
    <t>EL MALKI RHANEM</t>
  </si>
  <si>
    <t>M189542</t>
  </si>
  <si>
    <t>M209512</t>
  </si>
  <si>
    <t>M189660</t>
  </si>
  <si>
    <t>ELHAIMER  MOHAMED</t>
  </si>
  <si>
    <t>HANGOURE  ABD EL AAZIZ</t>
  </si>
  <si>
    <t>ES-SEDIYA HAFDI</t>
  </si>
  <si>
    <t>M302286</t>
  </si>
  <si>
    <t>EL GHRYSY AHMED</t>
  </si>
  <si>
    <t>M304287</t>
  </si>
  <si>
    <t>0712</t>
  </si>
  <si>
    <t>FARADI MALIKA</t>
  </si>
  <si>
    <t>EL MOUTAKI KHALID</t>
  </si>
  <si>
    <t>M223477</t>
  </si>
  <si>
    <t>HOUAM ABDELKRIM</t>
  </si>
  <si>
    <t>M178836</t>
  </si>
  <si>
    <t>BEN KACEM ALI</t>
  </si>
  <si>
    <t>M32109</t>
  </si>
  <si>
    <t>BEL KORDA  ABDELLATIF</t>
  </si>
  <si>
    <t>M71071</t>
  </si>
  <si>
    <t>DAKIRALLAH BOUCHAIB</t>
  </si>
  <si>
    <t>FALHANE ABDERRAHMANE</t>
  </si>
  <si>
    <t>B473207</t>
  </si>
  <si>
    <t>LATIFI ABDELAZIZ</t>
  </si>
  <si>
    <t>M11098</t>
  </si>
  <si>
    <t>LATIFI  SAID</t>
  </si>
  <si>
    <t>M240771</t>
  </si>
  <si>
    <t>BAROUDI  MUSTAFA</t>
  </si>
  <si>
    <t>A88247</t>
  </si>
  <si>
    <t>M177462</t>
  </si>
  <si>
    <t>M179557</t>
  </si>
  <si>
    <t>M214632</t>
  </si>
  <si>
    <t>EL KERRI ABDERRAHIM</t>
  </si>
  <si>
    <t>MC17016</t>
  </si>
  <si>
    <t>M37939</t>
  </si>
  <si>
    <t>CHOUKRI BOUCHAIB</t>
  </si>
  <si>
    <t>M170508</t>
  </si>
  <si>
    <t>B405371</t>
  </si>
  <si>
    <t>M235777</t>
  </si>
  <si>
    <t>HABIB ALLAH DRISS</t>
  </si>
  <si>
    <t>M184208</t>
  </si>
  <si>
    <t>M78322</t>
  </si>
  <si>
    <t>KASSIR MOHAMED</t>
  </si>
  <si>
    <t>ESKALI ABDELKRIM</t>
  </si>
  <si>
    <t>M244310</t>
  </si>
  <si>
    <t>BEN HAREF MHAMED</t>
  </si>
  <si>
    <t>M191261</t>
  </si>
  <si>
    <t>CHOUKRI ABDELHADI</t>
  </si>
  <si>
    <t>M277499</t>
  </si>
  <si>
    <t>M51415</t>
  </si>
  <si>
    <t>M226054</t>
  </si>
  <si>
    <t>M228637</t>
  </si>
  <si>
    <t>M78975</t>
  </si>
  <si>
    <t>ESSKALI MOHAMED</t>
  </si>
  <si>
    <t>M29452</t>
  </si>
  <si>
    <t>ESSAKALI EL MOSTAPHA</t>
  </si>
  <si>
    <t>M245514</t>
  </si>
  <si>
    <t>NAWDALI ABDERRAHIM</t>
  </si>
  <si>
    <t>M231189</t>
  </si>
  <si>
    <t>ZEGGAR EL HOUCINE</t>
  </si>
  <si>
    <t>B104116</t>
  </si>
  <si>
    <t>ESSKALI BOUCHAIB</t>
  </si>
  <si>
    <t>ESSKALI AHMED</t>
  </si>
  <si>
    <t>M63438</t>
  </si>
  <si>
    <t>BOUKHAR ABDELLAH</t>
  </si>
  <si>
    <t>M166165</t>
  </si>
  <si>
    <t>ELFATINE  ZOHRA</t>
  </si>
  <si>
    <t>M293597</t>
  </si>
  <si>
    <t>M1282</t>
  </si>
  <si>
    <t>M40405</t>
  </si>
  <si>
    <t>KHATIBI TIBARI</t>
  </si>
  <si>
    <t>M157886</t>
  </si>
  <si>
    <t>ESSKALI ELHASSANE</t>
  </si>
  <si>
    <t>M185181</t>
  </si>
  <si>
    <t>M9410</t>
  </si>
  <si>
    <t>KHABBOUCH ALI</t>
  </si>
  <si>
    <t>B303208</t>
  </si>
  <si>
    <t>KHANOUS MOHAMED LAHBIB</t>
  </si>
  <si>
    <t>M40398</t>
  </si>
  <si>
    <t>ELFATINE  ABDELILAH</t>
  </si>
  <si>
    <t>M238803</t>
  </si>
  <si>
    <t>EL MARINI ABDERRAHMANE</t>
  </si>
  <si>
    <t>CHAFIK  BOUCHAIB</t>
  </si>
  <si>
    <t>M6785</t>
  </si>
  <si>
    <t>M163734</t>
  </si>
  <si>
    <t>JFAITA JILLALI</t>
  </si>
  <si>
    <t>M165376</t>
  </si>
  <si>
    <t>M42543</t>
  </si>
  <si>
    <t>BAHIA MOHAMED</t>
  </si>
  <si>
    <t>B280620</t>
  </si>
  <si>
    <t>M184213</t>
  </si>
  <si>
    <t>M154129</t>
  </si>
  <si>
    <t>RHANNAM  AZEDDINE</t>
  </si>
  <si>
    <t>BK161989</t>
  </si>
  <si>
    <t>HOUDAJ  MHAMED</t>
  </si>
  <si>
    <t>HOUDAJE MOHAMED</t>
  </si>
  <si>
    <t>M217357</t>
  </si>
  <si>
    <t>M176668</t>
  </si>
  <si>
    <t>M76636</t>
  </si>
  <si>
    <t>M29293</t>
  </si>
  <si>
    <t>M396399</t>
  </si>
  <si>
    <t>M163543</t>
  </si>
  <si>
    <t>ELBASRI  MHAMED</t>
  </si>
  <si>
    <t>M321932</t>
  </si>
  <si>
    <t>EL KHOTFI  ABD ELMJID</t>
  </si>
  <si>
    <t>M199590</t>
  </si>
  <si>
    <t>HOUDAJ  MOHAMED</t>
  </si>
  <si>
    <t>M235118</t>
  </si>
  <si>
    <t>HOUDAJE ABDELOUAHED</t>
  </si>
  <si>
    <t>0161A</t>
  </si>
  <si>
    <t>ETTAGHY AHMED</t>
  </si>
  <si>
    <t>M28389</t>
  </si>
  <si>
    <t>0189C</t>
  </si>
  <si>
    <t>0287A</t>
  </si>
  <si>
    <t>BEL KORDA  ABD ELLATIF</t>
  </si>
  <si>
    <t>0290D</t>
  </si>
  <si>
    <t>TAGHI  FTAEMOU</t>
  </si>
  <si>
    <t>M321506</t>
  </si>
  <si>
    <t>B606723</t>
  </si>
  <si>
    <t>M188940</t>
  </si>
  <si>
    <t>0437A</t>
  </si>
  <si>
    <t>M179464</t>
  </si>
  <si>
    <t>SAKIM  ABDENNABI</t>
  </si>
  <si>
    <t>M150805</t>
  </si>
  <si>
    <t>0477B</t>
  </si>
  <si>
    <t>DASRI MBAREK</t>
  </si>
  <si>
    <t>0563B</t>
  </si>
  <si>
    <t>EL BASRI ABDERRAHMANE</t>
  </si>
  <si>
    <t>M99472</t>
  </si>
  <si>
    <t>0594A</t>
  </si>
  <si>
    <t>BRIBER MBAREK</t>
  </si>
  <si>
    <t>M62825</t>
  </si>
  <si>
    <t>0597A</t>
  </si>
  <si>
    <t>LAHSSINI  BOUCHAIB</t>
  </si>
  <si>
    <t>M70903</t>
  </si>
  <si>
    <t>0598A</t>
  </si>
  <si>
    <t>M186302</t>
  </si>
  <si>
    <t>0598B</t>
  </si>
  <si>
    <t>EL FATHI EL MOSTAFA</t>
  </si>
  <si>
    <t>M459822</t>
  </si>
  <si>
    <t>M164848</t>
  </si>
  <si>
    <t>M184108</t>
  </si>
  <si>
    <t>NAJIH ABDELLAH</t>
  </si>
  <si>
    <t>M185059</t>
  </si>
  <si>
    <t>EL KARRI MOHAMED</t>
  </si>
  <si>
    <t>B309411</t>
  </si>
  <si>
    <t>M176426</t>
  </si>
  <si>
    <t>ELBASRI  ABD ELKADER</t>
  </si>
  <si>
    <t>M168742</t>
  </si>
  <si>
    <t>M185064</t>
  </si>
  <si>
    <t>JAADANE MHAMED</t>
  </si>
  <si>
    <t>ENNADIHI BOUCHAIB</t>
  </si>
  <si>
    <t>B372240</t>
  </si>
  <si>
    <t>HAMADI MILOUD</t>
  </si>
  <si>
    <t>M291349</t>
  </si>
  <si>
    <t>M77092</t>
  </si>
  <si>
    <t>M177338</t>
  </si>
  <si>
    <t>M180702</t>
  </si>
  <si>
    <t>M183655</t>
  </si>
  <si>
    <t>M78914</t>
  </si>
  <si>
    <t>M29308</t>
  </si>
  <si>
    <t>M153458</t>
  </si>
  <si>
    <t>M182533</t>
  </si>
  <si>
    <t>1582</t>
  </si>
  <si>
    <t>1540</t>
  </si>
  <si>
    <t>2155</t>
  </si>
  <si>
    <t>2157</t>
  </si>
  <si>
    <t>1518</t>
  </si>
  <si>
    <t>1511</t>
  </si>
  <si>
    <t>1571</t>
  </si>
  <si>
    <t>1513</t>
  </si>
  <si>
    <t>1581</t>
  </si>
  <si>
    <t>1488</t>
  </si>
  <si>
    <t>1484</t>
  </si>
  <si>
    <t>2367</t>
  </si>
  <si>
    <t>1406</t>
  </si>
  <si>
    <t>1907</t>
  </si>
  <si>
    <t>1911</t>
  </si>
  <si>
    <t>1487</t>
  </si>
  <si>
    <t>1489</t>
  </si>
  <si>
    <t>1486</t>
  </si>
  <si>
    <t>1539</t>
  </si>
  <si>
    <t>1508</t>
  </si>
  <si>
    <t>1030</t>
  </si>
  <si>
    <t>1034</t>
  </si>
  <si>
    <t>1000</t>
  </si>
  <si>
    <t>1017</t>
  </si>
  <si>
    <t>1101</t>
  </si>
  <si>
    <t>1025</t>
  </si>
  <si>
    <t>1100</t>
  </si>
  <si>
    <t>1367</t>
  </si>
  <si>
    <t>1147</t>
  </si>
  <si>
    <t>1337</t>
  </si>
  <si>
    <t>1201</t>
  </si>
  <si>
    <t>1510</t>
  </si>
  <si>
    <t>1324</t>
  </si>
  <si>
    <t>1578</t>
  </si>
  <si>
    <t>1437</t>
  </si>
  <si>
    <t>1395</t>
  </si>
  <si>
    <t>1426</t>
  </si>
  <si>
    <t>1429</t>
  </si>
  <si>
    <t>1420</t>
  </si>
  <si>
    <t>1422</t>
  </si>
  <si>
    <t>1366</t>
  </si>
  <si>
    <t>1369</t>
  </si>
  <si>
    <t>1361</t>
  </si>
  <si>
    <t>1362</t>
  </si>
  <si>
    <t>1353</t>
  </si>
  <si>
    <t>1354</t>
  </si>
  <si>
    <t>1138</t>
  </si>
  <si>
    <t>1531</t>
  </si>
  <si>
    <t>1565</t>
  </si>
  <si>
    <t>1439</t>
  </si>
  <si>
    <t>1331</t>
  </si>
  <si>
    <t>1203</t>
  </si>
  <si>
    <t>1909</t>
  </si>
  <si>
    <t>1363</t>
  </si>
  <si>
    <t>1514</t>
  </si>
  <si>
    <t>1088</t>
  </si>
  <si>
    <t>1375</t>
  </si>
  <si>
    <t>1090</t>
  </si>
  <si>
    <t>1158</t>
  </si>
  <si>
    <t>1436</t>
  </si>
  <si>
    <t>1368</t>
  </si>
  <si>
    <t>1149</t>
  </si>
  <si>
    <t>1371</t>
  </si>
  <si>
    <t>1031</t>
  </si>
  <si>
    <t>2351</t>
  </si>
  <si>
    <t>2569</t>
  </si>
  <si>
    <t>1451</t>
  </si>
  <si>
    <t>1180</t>
  </si>
  <si>
    <t>1193</t>
  </si>
  <si>
    <t>1051</t>
  </si>
  <si>
    <t>1177</t>
  </si>
  <si>
    <t>1029</t>
  </si>
  <si>
    <t>1036</t>
  </si>
  <si>
    <t>1182</t>
  </si>
  <si>
    <t>2214</t>
  </si>
  <si>
    <t>2215</t>
  </si>
  <si>
    <t>2217</t>
  </si>
  <si>
    <t>2363</t>
  </si>
  <si>
    <t>2366</t>
  </si>
  <si>
    <t>2359</t>
  </si>
  <si>
    <t>2361</t>
  </si>
  <si>
    <t>2573</t>
  </si>
  <si>
    <t>2145</t>
  </si>
  <si>
    <t>2148</t>
  </si>
  <si>
    <t>2225</t>
  </si>
  <si>
    <t>2566</t>
  </si>
  <si>
    <t>1183</t>
  </si>
  <si>
    <t>2216</t>
  </si>
  <si>
    <t>2362</t>
  </si>
  <si>
    <t>1315</t>
  </si>
  <si>
    <t>1314</t>
  </si>
  <si>
    <t>1370</t>
  </si>
  <si>
    <t>1234</t>
  </si>
  <si>
    <t>1411</t>
  </si>
  <si>
    <t>1374</t>
  </si>
  <si>
    <t>1223</t>
  </si>
  <si>
    <t>1304</t>
  </si>
  <si>
    <t>1414</t>
  </si>
  <si>
    <t>1069</t>
  </si>
  <si>
    <t>1321</t>
  </si>
  <si>
    <t>1409</t>
  </si>
  <si>
    <t>1345</t>
  </si>
  <si>
    <t>1019</t>
  </si>
  <si>
    <t>1011</t>
  </si>
  <si>
    <t>1344</t>
  </si>
  <si>
    <t>1021</t>
  </si>
  <si>
    <t>1376</t>
  </si>
  <si>
    <t>1305</t>
  </si>
  <si>
    <t>1145</t>
  </si>
  <si>
    <t>1250</t>
  </si>
  <si>
    <t>1162</t>
  </si>
  <si>
    <t>1164</t>
  </si>
  <si>
    <t>1099</t>
  </si>
  <si>
    <t>1206</t>
  </si>
  <si>
    <t>2621</t>
  </si>
  <si>
    <t>1130</t>
  </si>
  <si>
    <t>2594</t>
  </si>
  <si>
    <t>1133</t>
  </si>
  <si>
    <t>2623</t>
  </si>
  <si>
    <t>2610</t>
  </si>
  <si>
    <t>1148</t>
  </si>
  <si>
    <t>2431</t>
  </si>
  <si>
    <t>1302</t>
  </si>
  <si>
    <t>1097</t>
  </si>
  <si>
    <t>1198</t>
  </si>
  <si>
    <t>1341</t>
  </si>
  <si>
    <t>1233</t>
  </si>
  <si>
    <t>1413</t>
  </si>
  <si>
    <t>1295</t>
  </si>
  <si>
    <t>1372</t>
  </si>
  <si>
    <t>1109</t>
  </si>
  <si>
    <t>1300</t>
  </si>
  <si>
    <t>2590</t>
  </si>
  <si>
    <t>2614</t>
  </si>
  <si>
    <t>2595</t>
  </si>
  <si>
    <t>2602</t>
  </si>
  <si>
    <t>2615</t>
  </si>
  <si>
    <t>1174</t>
  </si>
  <si>
    <t>1001</t>
  </si>
  <si>
    <t>1381</t>
  </si>
  <si>
    <t>1470</t>
  </si>
  <si>
    <t>1380</t>
  </si>
  <si>
    <t>1456</t>
  </si>
  <si>
    <t>1469</t>
  </si>
  <si>
    <t>1445</t>
  </si>
  <si>
    <t>1412</t>
  </si>
  <si>
    <t>1040</t>
  </si>
  <si>
    <t>1461</t>
  </si>
  <si>
    <t>1398</t>
  </si>
  <si>
    <t>1440</t>
  </si>
  <si>
    <t>1441</t>
  </si>
  <si>
    <t>1448</t>
  </si>
  <si>
    <t>1446</t>
  </si>
  <si>
    <t>1755</t>
  </si>
  <si>
    <t>ESSAKALI BOUCHAIB</t>
  </si>
  <si>
    <t>DAHBI SKALI EL MOSTAFA</t>
  </si>
  <si>
    <t>EL ARCHI FATIHA</t>
  </si>
  <si>
    <t>ES-SKALI  MOHAMMED</t>
  </si>
  <si>
    <t>1063</t>
  </si>
  <si>
    <t>BE639548</t>
  </si>
  <si>
    <t>1463</t>
  </si>
  <si>
    <t>RHANNAM ABDELKAMEL</t>
  </si>
  <si>
    <t>M177979</t>
  </si>
  <si>
    <t>ESSKALI YEZZA</t>
  </si>
  <si>
    <t>OTMANI ES-SAKALI AHMED</t>
  </si>
  <si>
    <t>2588</t>
  </si>
  <si>
    <t>MOUBSITE ABDELATTIF</t>
  </si>
  <si>
    <t>M170288</t>
  </si>
  <si>
    <t>EL FADILY LAMSADDAK</t>
  </si>
  <si>
    <t>EL FADILY M'HAMMED</t>
  </si>
  <si>
    <t>EL GHANMI KARIM GHANEM</t>
  </si>
  <si>
    <t>FAHYM BOUCHAIB</t>
  </si>
  <si>
    <t>1553</t>
  </si>
  <si>
    <t>ELHAJI MOHAMMED</t>
  </si>
  <si>
    <t>M77499</t>
  </si>
  <si>
    <t>1562</t>
  </si>
  <si>
    <t>CHEHBI MOHAMMED</t>
  </si>
  <si>
    <t>M241726</t>
  </si>
  <si>
    <t>SADEQ ETTAHER</t>
  </si>
  <si>
    <t>1081</t>
  </si>
  <si>
    <t>HAMER ABDELLATIF</t>
  </si>
  <si>
    <t>M164240</t>
  </si>
  <si>
    <t>EL ATYQY RHANEM</t>
  </si>
  <si>
    <t>EL HAFID M'HAMED</t>
  </si>
  <si>
    <t>M79808</t>
  </si>
  <si>
    <t>2353</t>
  </si>
  <si>
    <t>ESSAFI BOUCHAIB</t>
  </si>
  <si>
    <t>M189363</t>
  </si>
  <si>
    <t>2207</t>
  </si>
  <si>
    <t>DAHBI SKALI ABDELLAH</t>
  </si>
  <si>
    <t>M306636</t>
  </si>
  <si>
    <t>GCHIGACH AHMED</t>
  </si>
  <si>
    <t>JFITA BRAHIM</t>
  </si>
  <si>
    <t>0136</t>
  </si>
  <si>
    <t>RAMLAOUANE MBAREK</t>
  </si>
  <si>
    <t>B120125</t>
  </si>
  <si>
    <t>MOURZIK M'HAMMED</t>
  </si>
  <si>
    <t>KHAIDAR RQUIA</t>
  </si>
  <si>
    <t>M236951</t>
  </si>
  <si>
    <t>ESSAKALI ABDELFATTAH</t>
  </si>
  <si>
    <t>M245518</t>
  </si>
  <si>
    <t>HADRI AYOUB</t>
  </si>
  <si>
    <t>MC224348</t>
  </si>
  <si>
    <t>KHOUAJA MILOUD</t>
  </si>
  <si>
    <t>M318103</t>
  </si>
  <si>
    <t>ELOUANAS MOHAMED</t>
  </si>
  <si>
    <t>M191692</t>
  </si>
  <si>
    <t>LADHAM FATNA</t>
  </si>
  <si>
    <t>M310033</t>
  </si>
  <si>
    <t>SAKIM ZAHRA</t>
  </si>
  <si>
    <t>LAHSINI ALI</t>
  </si>
  <si>
    <t>HRAGUA MHAMED</t>
  </si>
  <si>
    <t>HRAGUA AHMED</t>
  </si>
  <si>
    <t>ANIBA EL AYACHI</t>
  </si>
  <si>
    <t>DISSI ABDERRAHIM</t>
  </si>
  <si>
    <t>SAKIM ALI</t>
  </si>
  <si>
    <t>LABIB AHMED</t>
  </si>
  <si>
    <t>CHARHIL ZAHRA</t>
  </si>
  <si>
    <t>HADRI BOUCHAIB</t>
  </si>
  <si>
    <t>HADRI ALI</t>
  </si>
  <si>
    <t>EL KARRI RKIA</t>
  </si>
  <si>
    <t>HRAGA ABDENNABI</t>
  </si>
  <si>
    <t>JANAH EL HOUSSINE</t>
  </si>
  <si>
    <t>KHARCHI ABDERRAHMAN</t>
  </si>
  <si>
    <t>KASBI RADOUANE</t>
  </si>
  <si>
    <t>ANIBA MILOUD</t>
  </si>
  <si>
    <t>HRAGUA ABDELMAJID</t>
  </si>
  <si>
    <t>BEL FATMI EL BACHRA</t>
  </si>
  <si>
    <t>BEL EL FATMI AHMED</t>
  </si>
  <si>
    <t>EL BASRI AHMED</t>
  </si>
  <si>
    <t>EL BASRI BOUCHAIB</t>
  </si>
  <si>
    <t>BRIBER ABDERRAHMAN</t>
  </si>
  <si>
    <t>ET TADILI AHMED</t>
  </si>
  <si>
    <t>ESSAKALI ZAHRA</t>
  </si>
  <si>
    <t>M396520</t>
  </si>
  <si>
    <t>GCHIGACH ABDERRAHMAN</t>
  </si>
  <si>
    <t>ESSAKALI MBAREK</t>
  </si>
  <si>
    <t>ETTALMOUDI KAMAL</t>
  </si>
  <si>
    <t>FARADI BOUCHAIB</t>
  </si>
  <si>
    <t>CHERGAOUI FATIMA</t>
  </si>
  <si>
    <t>EL KHALLOUFY FATEMA</t>
  </si>
  <si>
    <t>BEL BARAK AHMED</t>
  </si>
  <si>
    <t>JIHAZ BOUCHAIB</t>
  </si>
  <si>
    <t>BENSSASI NOUR EL MOKHTAR</t>
  </si>
  <si>
    <t>BENJARI NAIMA</t>
  </si>
  <si>
    <t>M470970</t>
  </si>
  <si>
    <t>CHAMSY MHAMED</t>
  </si>
  <si>
    <t>EL KHOUAD ABDELGHANI</t>
  </si>
  <si>
    <t>SAMYH ESSADIA</t>
  </si>
  <si>
    <t>MEZIANE AHMED</t>
  </si>
  <si>
    <t>MINOUBI EL HOUSSINE</t>
  </si>
  <si>
    <t>CHEHBI BOUCHAIB</t>
  </si>
  <si>
    <t>MADIH AHMED</t>
  </si>
  <si>
    <t>ARROUM EL KAMEL</t>
  </si>
  <si>
    <t>ERREHYMY AICHA</t>
  </si>
  <si>
    <t>HARROCH HAMID</t>
  </si>
  <si>
    <t>ABOUHADDOU AICHA</t>
  </si>
  <si>
    <t>BELLOUZA SAADIA</t>
  </si>
  <si>
    <t>EL RHANMI KARIM MOHAMED</t>
  </si>
  <si>
    <t>FADDOULI ABDELFATTAH</t>
  </si>
  <si>
    <t>FEDDOULI GHANEM</t>
  </si>
  <si>
    <t>KARMA SAID</t>
  </si>
  <si>
    <t>OULIDI ABDERRAHMAN</t>
  </si>
  <si>
    <t>HARROUCH ABDELLAH</t>
  </si>
  <si>
    <t>FEDDOULI MOHAMED</t>
  </si>
  <si>
    <t>M183350</t>
  </si>
  <si>
    <t>CHARHIL AHMED</t>
  </si>
  <si>
    <t>MINOUBI ET TIBARI</t>
  </si>
  <si>
    <t>CHEHBI EL MOSTAFA</t>
  </si>
  <si>
    <t>AMINE MUSTAFA</t>
  </si>
  <si>
    <t>EL FATINE EL GHALIA</t>
  </si>
  <si>
    <t>M77168</t>
  </si>
  <si>
    <t>YOUNS MOHAMED</t>
  </si>
  <si>
    <t>M166036</t>
  </si>
  <si>
    <t>NASR EDDINE MHAMED</t>
  </si>
  <si>
    <t>AYYOUCH LATIFA</t>
  </si>
  <si>
    <t>MOUBSITE MOHAMED</t>
  </si>
  <si>
    <t>NASARADDINE AHMED</t>
  </si>
  <si>
    <t>EL MOUNJID ABDELKRIM</t>
  </si>
  <si>
    <t>MOUBSITE KHADIJA</t>
  </si>
  <si>
    <t>MOUBSITE ZINEB</t>
  </si>
  <si>
    <t>FARADI EL HOUSINE</t>
  </si>
  <si>
    <t>MOUBSITA HALIMA</t>
  </si>
  <si>
    <t>KHANNOUS EL HASSAN</t>
  </si>
  <si>
    <t>KHANOUS ABDELKABIR</t>
  </si>
  <si>
    <t>M260205</t>
  </si>
  <si>
    <t>KHANOUS MOHAMED BEN BOUCHAIB</t>
  </si>
  <si>
    <t>M11692</t>
  </si>
  <si>
    <t>EL FATINE ABDELOUAHID</t>
  </si>
  <si>
    <t>M96464</t>
  </si>
  <si>
    <t>FIDDI FATIMA</t>
  </si>
  <si>
    <t>SALKI ABDELILLAH</t>
  </si>
  <si>
    <t>B296142</t>
  </si>
  <si>
    <t>SAKIM MILOUDI</t>
  </si>
  <si>
    <t>M76021</t>
  </si>
  <si>
    <t>ABOUDOU LATIFA</t>
  </si>
  <si>
    <t>FARHANE MARYEM</t>
  </si>
  <si>
    <t>ETTIBARI MADIH</t>
  </si>
  <si>
    <t>M72034</t>
  </si>
  <si>
    <t>M76959</t>
  </si>
  <si>
    <t>RGUEG ASSAKALI RACHID</t>
  </si>
  <si>
    <t>M76801</t>
  </si>
  <si>
    <t>0750</t>
  </si>
  <si>
    <t>M192345</t>
  </si>
  <si>
    <t>2586</t>
  </si>
  <si>
    <t>M45351</t>
  </si>
  <si>
    <t>1065</t>
  </si>
  <si>
    <t>M165670</t>
  </si>
  <si>
    <t>0754</t>
  </si>
  <si>
    <t>M99981</t>
  </si>
  <si>
    <t>0602</t>
  </si>
  <si>
    <t>M219704</t>
  </si>
  <si>
    <t>1281</t>
  </si>
  <si>
    <t>A107467</t>
  </si>
  <si>
    <t>SAHIBEDDINE MOSTAFA</t>
  </si>
  <si>
    <t>ESSATI MOHAMMED</t>
  </si>
  <si>
    <t>B170166</t>
  </si>
  <si>
    <t>BENOUALIDI AHMED</t>
  </si>
  <si>
    <t>SBAITI DRISS</t>
  </si>
  <si>
    <t>1325</t>
  </si>
  <si>
    <t>1475</t>
  </si>
  <si>
    <t>MINOUBI ISMAIL</t>
  </si>
  <si>
    <t>M160750</t>
  </si>
  <si>
    <t>1476</t>
  </si>
  <si>
    <t>M274035</t>
  </si>
  <si>
    <t>1529</t>
  </si>
  <si>
    <t>M285285</t>
  </si>
  <si>
    <t>BH222304</t>
  </si>
  <si>
    <t>M162637</t>
  </si>
  <si>
    <t>EL RHANMI KARIM BRAHIM</t>
  </si>
  <si>
    <t>EL AMMAL BRAHIM</t>
  </si>
  <si>
    <t>HAFIDI MOHAMMED</t>
  </si>
  <si>
    <t>SEMRI BOUCHAIB</t>
  </si>
  <si>
    <t>M79607</t>
  </si>
  <si>
    <t>CHAKRI FATIMA</t>
  </si>
  <si>
    <t>EL BASRI ABDELKADER</t>
  </si>
  <si>
    <t>M241803</t>
  </si>
  <si>
    <t>KHANNOUS AHMED</t>
  </si>
  <si>
    <t>1479</t>
  </si>
  <si>
    <t>CHOKRALLAH EL IDRISSI MOHAMMED</t>
  </si>
  <si>
    <t>0362</t>
  </si>
  <si>
    <t>M237093</t>
  </si>
  <si>
    <t>LAHSINI ABESS</t>
  </si>
  <si>
    <t>0425</t>
  </si>
  <si>
    <t>M175248</t>
  </si>
  <si>
    <t>EN NACIRI M BRARK</t>
  </si>
  <si>
    <t>ES SAKALI AHMED</t>
  </si>
  <si>
    <t>HADRI EL HACHMIYA</t>
  </si>
  <si>
    <t>0420</t>
  </si>
  <si>
    <t>M189011</t>
  </si>
  <si>
    <t>HOUDAJ ABDERRAHMAN</t>
  </si>
  <si>
    <t>ET TADILI SLIMANE</t>
  </si>
  <si>
    <t>EL BASRI ABDENNBI</t>
  </si>
  <si>
    <t>MC236393</t>
  </si>
  <si>
    <t>0134</t>
  </si>
  <si>
    <t>M151334</t>
  </si>
  <si>
    <t>0633</t>
  </si>
  <si>
    <t>M288470</t>
  </si>
  <si>
    <t>0203</t>
  </si>
  <si>
    <t>M192004</t>
  </si>
  <si>
    <t>GAABOUR ABDESSALAM</t>
  </si>
  <si>
    <t>0435</t>
  </si>
  <si>
    <t>M181692</t>
  </si>
  <si>
    <t>0020</t>
  </si>
  <si>
    <t>BAHRAOUI MOHAMMED</t>
  </si>
  <si>
    <t>M462346</t>
  </si>
  <si>
    <t>0517</t>
  </si>
  <si>
    <t>ECHCHATBI AICHA</t>
  </si>
  <si>
    <t>M235521</t>
  </si>
  <si>
    <t>M95780</t>
  </si>
  <si>
    <t>0507</t>
  </si>
  <si>
    <t>JABRAN MOHAMED</t>
  </si>
  <si>
    <t>0340</t>
  </si>
  <si>
    <t>2568</t>
  </si>
  <si>
    <t>B247329</t>
  </si>
  <si>
    <t>B325419</t>
  </si>
  <si>
    <t>M284156</t>
  </si>
  <si>
    <t>0291</t>
  </si>
  <si>
    <t>M53547</t>
  </si>
  <si>
    <t>M237646</t>
  </si>
  <si>
    <t>M162473</t>
  </si>
  <si>
    <t>IDRISSI BOUCHAIB</t>
  </si>
  <si>
    <t>EL MAHRY MOHAMMED</t>
  </si>
  <si>
    <t>FARADI MOHAMMED</t>
  </si>
  <si>
    <t>1188</t>
  </si>
  <si>
    <t>1033</t>
  </si>
  <si>
    <t>M228456</t>
  </si>
  <si>
    <t>OUFRYD MOHAMED</t>
  </si>
  <si>
    <t>1538</t>
  </si>
  <si>
    <t>M258601</t>
  </si>
  <si>
    <t>CHOKR ALLAH EL IDRISSI MOHAMMED</t>
  </si>
  <si>
    <t>CHAMSY HASSAN</t>
  </si>
  <si>
    <t>EL AKIL MOHAMMED</t>
  </si>
  <si>
    <t>CODE CLIENT</t>
  </si>
  <si>
    <t>PARCELLE</t>
  </si>
  <si>
    <t>NOM ET PRENOM</t>
  </si>
  <si>
    <t xml:space="preserve">PROCURATION </t>
  </si>
  <si>
    <t>2601</t>
  </si>
  <si>
    <t>M284144</t>
  </si>
  <si>
    <t>MOUBSITE ABDELADIM</t>
  </si>
  <si>
    <t>M379536</t>
  </si>
  <si>
    <t>BRIBER EL MOSTAPHA</t>
  </si>
  <si>
    <t>M241130</t>
  </si>
  <si>
    <t>1110</t>
  </si>
  <si>
    <t>2631</t>
  </si>
  <si>
    <t>M345348</t>
  </si>
  <si>
    <t>LAA DISSI BOUCHAIB</t>
  </si>
  <si>
    <t>M180777</t>
  </si>
  <si>
    <t>0601</t>
  </si>
  <si>
    <t>MAHRACH MOHAMMED</t>
  </si>
  <si>
    <t>M396272</t>
  </si>
  <si>
    <t>HARAMI ALI</t>
  </si>
  <si>
    <t>MC45726</t>
  </si>
  <si>
    <t>ET TAGHY BOUCHAIB</t>
  </si>
  <si>
    <t>0590</t>
  </si>
  <si>
    <t>0365</t>
  </si>
  <si>
    <t>M352951</t>
  </si>
  <si>
    <t>0364</t>
  </si>
  <si>
    <t>M186552</t>
  </si>
  <si>
    <t>BELECHHAB CHARAF EDDINE</t>
  </si>
  <si>
    <t>M479539</t>
  </si>
  <si>
    <t>EL FADIDY LAMSADDAK</t>
  </si>
  <si>
    <t>0512</t>
  </si>
  <si>
    <t>M236339</t>
  </si>
  <si>
    <t>HSSINE SOUFIANE</t>
  </si>
  <si>
    <t>MC223708</t>
  </si>
  <si>
    <t>1819</t>
  </si>
  <si>
    <t>M76761</t>
  </si>
  <si>
    <t>HABBOUBY M HAMED</t>
  </si>
  <si>
    <t>0497</t>
  </si>
  <si>
    <t>HSSINE ABDELLATIF</t>
  </si>
  <si>
    <t>M236342</t>
  </si>
  <si>
    <t>0220</t>
  </si>
  <si>
    <t>M73047</t>
  </si>
  <si>
    <t>M78964</t>
  </si>
  <si>
    <t>1850</t>
  </si>
  <si>
    <t>HALIL HABIBA</t>
  </si>
  <si>
    <t>M175654</t>
  </si>
  <si>
    <t>EL HARI BOUCHAIB</t>
  </si>
  <si>
    <t>M187721</t>
  </si>
  <si>
    <t>0210</t>
  </si>
  <si>
    <t>M61723</t>
  </si>
  <si>
    <t>0069</t>
  </si>
  <si>
    <t>M174342</t>
  </si>
  <si>
    <t>0366</t>
  </si>
  <si>
    <t>M168804</t>
  </si>
  <si>
    <t>EL BASRI MOHAMMED</t>
  </si>
  <si>
    <t>BENAIM MHAMMED</t>
  </si>
  <si>
    <t>SAKIM BRAHIM</t>
  </si>
  <si>
    <t>M206874</t>
  </si>
  <si>
    <t>M301407</t>
  </si>
  <si>
    <t>BARRHOUTE EL MOSTAFA</t>
  </si>
  <si>
    <t>0795</t>
  </si>
  <si>
    <t>HARRAR ABDERRAHIM</t>
  </si>
  <si>
    <t>1196</t>
  </si>
  <si>
    <t>M238059</t>
  </si>
  <si>
    <t>LEMHAJEB ABDELKRIM</t>
  </si>
  <si>
    <t>H48187</t>
  </si>
  <si>
    <t>1140</t>
  </si>
  <si>
    <t>M220992</t>
  </si>
  <si>
    <t>0598</t>
  </si>
  <si>
    <t>BELHAJ AHMED</t>
  </si>
  <si>
    <t>KHANNOUS ABDERRAHMAN</t>
  </si>
  <si>
    <t>0579</t>
  </si>
  <si>
    <t>M272820</t>
  </si>
  <si>
    <t>2606</t>
  </si>
  <si>
    <t>BEN NAIR BRAHIM</t>
  </si>
  <si>
    <t>M227073</t>
  </si>
  <si>
    <t>MOUBSIT AICHA</t>
  </si>
  <si>
    <t>0608</t>
  </si>
  <si>
    <t>M79408</t>
  </si>
  <si>
    <t>HANGOUR ABDELAZIZ</t>
  </si>
  <si>
    <t>M286848</t>
  </si>
  <si>
    <t>0607</t>
  </si>
  <si>
    <t>M214459</t>
  </si>
  <si>
    <t>B11193</t>
  </si>
  <si>
    <t>HRAGUA MUSTAPHA</t>
  </si>
  <si>
    <t>ELGAOUTI ABDELFETTAH</t>
  </si>
  <si>
    <t>MC239309</t>
  </si>
  <si>
    <t>0532</t>
  </si>
  <si>
    <t>G291869</t>
  </si>
  <si>
    <t>2544</t>
  </si>
  <si>
    <t>B51354</t>
  </si>
  <si>
    <t>M161993</t>
  </si>
  <si>
    <t>0208</t>
  </si>
  <si>
    <t>M184223</t>
  </si>
  <si>
    <t>EL FATHI  MOHAMMED</t>
  </si>
  <si>
    <t>EL MADDAHI M'HAMED</t>
  </si>
  <si>
    <t>M260487</t>
  </si>
  <si>
    <t>MD608</t>
  </si>
  <si>
    <t>ESSAKALI AHMED</t>
  </si>
  <si>
    <t>0172</t>
  </si>
  <si>
    <t>M184111</t>
  </si>
  <si>
    <t>M76573</t>
  </si>
  <si>
    <t>ETTADILI AZIZ</t>
  </si>
  <si>
    <t>M326060</t>
  </si>
  <si>
    <t>M396265</t>
  </si>
  <si>
    <t>EL KHOUMRI ABDESSELAM</t>
  </si>
  <si>
    <t>DALIL ESSAKALI MOHAMED</t>
  </si>
  <si>
    <t>DALIL ESSAKALI SOUFIANE</t>
  </si>
  <si>
    <t>BENKORDA M'HAMMED</t>
  </si>
  <si>
    <t>ELBASRI  MHAMMED</t>
  </si>
  <si>
    <t>JFITA ABDELOUAHAD</t>
  </si>
  <si>
    <t>M90171</t>
  </si>
  <si>
    <t>NAWDALI MOHAMED</t>
  </si>
  <si>
    <t>M79706</t>
  </si>
  <si>
    <t>IBNOURATIB MHAMMED</t>
  </si>
  <si>
    <t>IBNOU RATIB ELMOSTAFA</t>
  </si>
  <si>
    <t>M42525</t>
  </si>
  <si>
    <t>LAHSINI ABDERRAHIM</t>
  </si>
  <si>
    <t>M312899</t>
  </si>
  <si>
    <t>GAABOUR EL MOSTAFA</t>
  </si>
  <si>
    <t>M77288</t>
  </si>
  <si>
    <t>EL FATINI  MHAMED</t>
  </si>
  <si>
    <t>SERHANE EL MOSTAFA</t>
  </si>
  <si>
    <t>M225854</t>
  </si>
  <si>
    <t>EL  FAKHOURI AHMED</t>
  </si>
  <si>
    <t>SAISSI HASSANI ESSADDIK</t>
  </si>
  <si>
    <t>HANGOURE AHMED</t>
  </si>
  <si>
    <t>ZAISSI MOHAMED</t>
  </si>
  <si>
    <t>HABIB ALLAH  MOHAMMED</t>
  </si>
  <si>
    <t>HABIBALLAH ABDELAZIZ</t>
  </si>
  <si>
    <t>MC50912</t>
  </si>
  <si>
    <t>HMIRA MOHAMMED</t>
  </si>
  <si>
    <t>LECHHAB MOHAMED</t>
  </si>
  <si>
    <t>EL MONJID HASSAN</t>
  </si>
  <si>
    <t>IDRISSI DRISS</t>
  </si>
  <si>
    <t>M216860</t>
  </si>
  <si>
    <t>LECHHAB MUSTAFA</t>
  </si>
  <si>
    <t>ATAF MILOUD</t>
  </si>
  <si>
    <t>LACHHAB  MUSTAFA</t>
  </si>
  <si>
    <t>EL BAHI MOHAMMED</t>
  </si>
  <si>
    <t>MOUBSITE EL HASSAN</t>
  </si>
  <si>
    <t>JABRANE MOHAMMED</t>
  </si>
  <si>
    <t xml:space="preserve">HANCOURE AHMED </t>
  </si>
  <si>
    <t>EL ASSOID  AHMED</t>
  </si>
  <si>
    <t>KHANNOUS HASSAN</t>
  </si>
  <si>
    <t>LAQRAFI LAMSADEK</t>
  </si>
  <si>
    <t>ATAF ALI</t>
  </si>
  <si>
    <t>0189</t>
  </si>
  <si>
    <t>1297</t>
  </si>
  <si>
    <t>ESSAKALI ABDERRAHIM</t>
  </si>
  <si>
    <t>FATIH MOHAMMED</t>
  </si>
  <si>
    <t>AFIRI MOHAMMED</t>
  </si>
  <si>
    <t>EDDAHMANY AHMED</t>
  </si>
  <si>
    <t>M259797</t>
  </si>
  <si>
    <t>BE421803</t>
  </si>
  <si>
    <t>ET TAGHY AHMED</t>
  </si>
  <si>
    <t>BELKAIFA ABDALLAH</t>
  </si>
  <si>
    <t>EL AIDI BOUCHAIB</t>
  </si>
  <si>
    <t>RHAROUDI ABDELMOULA</t>
  </si>
  <si>
    <t>TAJ MOHAMMED</t>
  </si>
  <si>
    <t>FEDDOULI EL MOSTAFA</t>
  </si>
  <si>
    <t>BELBARRAK  ABD ELFATAH</t>
  </si>
  <si>
    <t>K11321</t>
  </si>
  <si>
    <t>EL JADRAOUI BOUCHAIB</t>
  </si>
  <si>
    <t>0929</t>
  </si>
  <si>
    <t>0690</t>
  </si>
  <si>
    <t>M237647</t>
  </si>
  <si>
    <t>0935</t>
  </si>
  <si>
    <t>0373</t>
  </si>
  <si>
    <t>M414893</t>
  </si>
  <si>
    <t>0201</t>
  </si>
  <si>
    <t>M298001</t>
  </si>
  <si>
    <t>0195</t>
  </si>
  <si>
    <t>0560</t>
  </si>
  <si>
    <t>0644</t>
  </si>
  <si>
    <t>HANGUOURE ABDELAAZIZ</t>
  </si>
  <si>
    <t>ECHCHBANI MHAMMED</t>
  </si>
  <si>
    <t>M293257</t>
  </si>
  <si>
    <t>FAHD AHMED</t>
  </si>
  <si>
    <t>M317125</t>
  </si>
  <si>
    <t>SERHANE MHAMED</t>
  </si>
  <si>
    <t>M265951</t>
  </si>
  <si>
    <t>0350</t>
  </si>
  <si>
    <t>EL AIDI JAOUD</t>
  </si>
  <si>
    <t>ECH CHBANI MOHAMMED</t>
  </si>
  <si>
    <t>FARADI EL ARBI</t>
  </si>
  <si>
    <t>2147</t>
  </si>
  <si>
    <t>M318097</t>
  </si>
  <si>
    <t>RGUIG EL ALAMY</t>
  </si>
  <si>
    <t>BK107479</t>
  </si>
  <si>
    <t>MINOUBI EL ALAMI</t>
  </si>
  <si>
    <t>M255822</t>
  </si>
  <si>
    <t>SERHANE BOUCHAIB</t>
  </si>
  <si>
    <t>M344722</t>
  </si>
  <si>
    <t>DAROUACH  ABDELFATTAH</t>
  </si>
  <si>
    <t>M470429</t>
  </si>
  <si>
    <t>0676</t>
  </si>
  <si>
    <t>M320559</t>
  </si>
  <si>
    <t>ASMANE ABDELLAZIZ</t>
  </si>
  <si>
    <t>DAHBI ESSAKALI MOHAMED</t>
  </si>
  <si>
    <t>M158220</t>
  </si>
  <si>
    <t>DAHBI ESSAKALI SAID</t>
  </si>
  <si>
    <t>M69305</t>
  </si>
  <si>
    <t>DRIOUCH EL MOSTAFA</t>
  </si>
  <si>
    <t>CHOUKRI EL MOSTAPHA</t>
  </si>
  <si>
    <t>M181817</t>
  </si>
  <si>
    <t>M241217</t>
  </si>
  <si>
    <t>M179904</t>
  </si>
  <si>
    <t>CHAROUQI BACHIR</t>
  </si>
  <si>
    <t>M317153</t>
  </si>
  <si>
    <t>1189</t>
  </si>
  <si>
    <t>M27415</t>
  </si>
  <si>
    <t>EL KHARRAZ FATNA</t>
  </si>
  <si>
    <t>0980</t>
  </si>
  <si>
    <t>MOUSTAIN IDRISSI SIDI GHANEM</t>
  </si>
  <si>
    <t>BE87169</t>
  </si>
  <si>
    <t>EL RHANMI KARIM AHMED</t>
  </si>
  <si>
    <t>ER-REHYMY MBAREK</t>
  </si>
  <si>
    <t>1574</t>
  </si>
  <si>
    <t>BJ169231</t>
  </si>
  <si>
    <t>KARMA EL MILOUDI</t>
  </si>
  <si>
    <t>1527</t>
  </si>
  <si>
    <t>BJ39241</t>
  </si>
  <si>
    <t>1559</t>
  </si>
  <si>
    <t>SERHANE MOHAMMED</t>
  </si>
  <si>
    <t>M160793</t>
  </si>
  <si>
    <t>1753</t>
  </si>
  <si>
    <t>M190367</t>
  </si>
  <si>
    <t>1166</t>
  </si>
  <si>
    <t>M182718</t>
  </si>
  <si>
    <t>EL RHANMI KARIM M'HAMED</t>
  </si>
  <si>
    <t>FADDOULI ABDELLAH</t>
  </si>
  <si>
    <t>1191</t>
  </si>
  <si>
    <t>BE478168</t>
  </si>
  <si>
    <t>1343</t>
  </si>
  <si>
    <t>LEMFARRAK MOHAMMED</t>
  </si>
  <si>
    <t>B257568</t>
  </si>
  <si>
    <t>1757</t>
  </si>
  <si>
    <t>M54036</t>
  </si>
  <si>
    <t>BOUUMAHDI ABBAS</t>
  </si>
  <si>
    <t>EA47847</t>
  </si>
  <si>
    <t>1758</t>
  </si>
  <si>
    <t>M189168</t>
  </si>
  <si>
    <t>SERHAN M HAMMED</t>
  </si>
  <si>
    <t>M78166</t>
  </si>
  <si>
    <t>FAHYM ABDELHADI</t>
  </si>
  <si>
    <t>M376145</t>
  </si>
  <si>
    <t>SADEQ MOSTAFA</t>
  </si>
  <si>
    <t>M218432</t>
  </si>
  <si>
    <t>1552</t>
  </si>
  <si>
    <t>M55083</t>
  </si>
  <si>
    <t>CHEHBI EL MAHI</t>
  </si>
  <si>
    <t>M307385</t>
  </si>
  <si>
    <t>OULIDI  EL HABIB</t>
  </si>
  <si>
    <t>EL RHANMI KARIM GHANEM</t>
  </si>
  <si>
    <t>M391473</t>
  </si>
  <si>
    <t>SEBBAR AZIZ</t>
  </si>
  <si>
    <t>M391477</t>
  </si>
  <si>
    <t>1532</t>
  </si>
  <si>
    <t>M335848</t>
  </si>
  <si>
    <t>1168</t>
  </si>
  <si>
    <t>M252249</t>
  </si>
  <si>
    <t>FATHI EDDAOUIA</t>
  </si>
  <si>
    <t>MAJJAD EL MOSTAFA</t>
  </si>
  <si>
    <t>M182210</t>
  </si>
  <si>
    <t>KHARRAF ABDELLAZIZ</t>
  </si>
  <si>
    <t>M174741</t>
  </si>
  <si>
    <t xml:space="preserve">ESSATI MOHAMMED </t>
  </si>
  <si>
    <t>EL AMRI AHMED</t>
  </si>
  <si>
    <t>M218825</t>
  </si>
  <si>
    <t>FERHANE  MOHAMMED</t>
  </si>
  <si>
    <t>BELLAFKIH EL MOSTAFA</t>
  </si>
  <si>
    <t>M184769</t>
  </si>
  <si>
    <t>0397</t>
  </si>
  <si>
    <t>BH19805</t>
  </si>
  <si>
    <t>ECHCHBANI MOHAMMED</t>
  </si>
  <si>
    <t>M90582</t>
  </si>
  <si>
    <t>EL KARRI MUSTAPHA</t>
  </si>
  <si>
    <t>2350</t>
  </si>
  <si>
    <t>M158368</t>
  </si>
  <si>
    <t>2354</t>
  </si>
  <si>
    <t>FIDDI MBAREK</t>
  </si>
  <si>
    <t>M161821</t>
  </si>
  <si>
    <t>BE621428</t>
  </si>
  <si>
    <t>1473</t>
  </si>
  <si>
    <t>M340901</t>
  </si>
  <si>
    <t>1480</t>
  </si>
  <si>
    <t>M194741</t>
  </si>
  <si>
    <t>1086</t>
  </si>
  <si>
    <t>M191423</t>
  </si>
  <si>
    <t>MEZIANE MHAMED</t>
  </si>
  <si>
    <t>M260627</t>
  </si>
  <si>
    <t>1756</t>
  </si>
  <si>
    <t>BJ44164</t>
  </si>
  <si>
    <t>KARMA SMAIL</t>
  </si>
  <si>
    <t>M72816</t>
  </si>
  <si>
    <t>1572</t>
  </si>
  <si>
    <t>m229932</t>
  </si>
  <si>
    <t>EL MKHANTER DRISS</t>
  </si>
  <si>
    <t>CHAMSY AHMED</t>
  </si>
  <si>
    <t>KARMA MHAMMED</t>
  </si>
  <si>
    <t>AMINE ABDELFATTAH</t>
  </si>
  <si>
    <t>M307880</t>
  </si>
  <si>
    <t>1383</t>
  </si>
  <si>
    <t>M160638</t>
  </si>
  <si>
    <t>M200827</t>
  </si>
  <si>
    <t>0394</t>
  </si>
  <si>
    <t>GCHIGACH MHAMED</t>
  </si>
  <si>
    <t>AB142238</t>
  </si>
  <si>
    <t>0683</t>
  </si>
  <si>
    <t>BE681008</t>
  </si>
  <si>
    <t>1199</t>
  </si>
  <si>
    <t>M156492</t>
  </si>
  <si>
    <t>ELRHANMI KARIM HAMID</t>
  </si>
  <si>
    <t>M520425</t>
  </si>
  <si>
    <t>M159009</t>
  </si>
  <si>
    <t>1170</t>
  </si>
  <si>
    <t>EL HAFID AHMED</t>
  </si>
  <si>
    <t>FARADI EL HOUCINE</t>
  </si>
  <si>
    <t>FAHL MOHAMMED</t>
  </si>
  <si>
    <t>ARROUM MOHAMMED</t>
  </si>
  <si>
    <t>M175978</t>
  </si>
  <si>
    <t>ASHITA YOUSSEF</t>
  </si>
  <si>
    <t>M396800</t>
  </si>
  <si>
    <t>TELMOUDY ABDELFATTAH</t>
  </si>
  <si>
    <t>M227709</t>
  </si>
  <si>
    <t>TAAA MOHAMED</t>
  </si>
  <si>
    <t>MOHAMMED TAAA</t>
  </si>
  <si>
    <t>FARHAN MOHAMMED</t>
  </si>
  <si>
    <t>ARROUB ELKAMEL</t>
  </si>
  <si>
    <t>M476570</t>
  </si>
  <si>
    <t>SEMRI MHAMED</t>
  </si>
  <si>
    <t>M341568</t>
  </si>
  <si>
    <t>EL OUALIDI BOUCHAIB</t>
  </si>
  <si>
    <t>M191394</t>
  </si>
  <si>
    <t>EL HAFID MOSTAFA</t>
  </si>
  <si>
    <t>M151153</t>
  </si>
  <si>
    <t>1903</t>
  </si>
  <si>
    <t>1377</t>
  </si>
  <si>
    <t>1172</t>
  </si>
  <si>
    <t>0324</t>
  </si>
  <si>
    <t>M190718</t>
  </si>
  <si>
    <t>M692868</t>
  </si>
  <si>
    <t>EL HAFID MHAMED</t>
  </si>
  <si>
    <t>1415</t>
  </si>
  <si>
    <t>CHOUKRI AHMED</t>
  </si>
  <si>
    <t>M351653</t>
  </si>
  <si>
    <t>MADIH HAMID</t>
  </si>
  <si>
    <t>LAHFID AHMED</t>
  </si>
  <si>
    <t>LATIFI ABDELGHANI</t>
  </si>
  <si>
    <t>ESSKALI HASSANE</t>
  </si>
  <si>
    <t>DAHBI SKALI HOUCINE</t>
  </si>
  <si>
    <t>BOUKHAR ESSADEK</t>
  </si>
  <si>
    <t>ELKOTI ABDELFATTAH</t>
  </si>
  <si>
    <t>ADDA MOHAMED</t>
  </si>
  <si>
    <t>M248394</t>
  </si>
  <si>
    <t>HAOUAM MBAREK</t>
  </si>
  <si>
    <t>SERHANE MUSTAPHA</t>
  </si>
  <si>
    <t>HABIBALLAH MOHAMED</t>
  </si>
  <si>
    <t>SKALI JAMAL</t>
  </si>
  <si>
    <t>SAKIM MOHAMED</t>
  </si>
  <si>
    <t>1184</t>
  </si>
  <si>
    <t>1526</t>
  </si>
  <si>
    <t>1325A</t>
  </si>
  <si>
    <t>1336</t>
  </si>
  <si>
    <t>0372</t>
  </si>
  <si>
    <t>1431A</t>
  </si>
  <si>
    <t>1434A</t>
  </si>
  <si>
    <t>1419A</t>
  </si>
  <si>
    <t>1291</t>
  </si>
  <si>
    <t>1286</t>
  </si>
  <si>
    <t>Blé</t>
  </si>
  <si>
    <t>BK82978</t>
  </si>
  <si>
    <t>B456840</t>
  </si>
  <si>
    <t>0635</t>
  </si>
  <si>
    <t>EL BASRI ABDERRAHIM</t>
  </si>
  <si>
    <t>TOT ZONE</t>
  </si>
  <si>
    <t>CDA 322</t>
  </si>
  <si>
    <t>ZONE</t>
  </si>
  <si>
    <t>NB AGRI</t>
  </si>
  <si>
    <t>SCIE SERVIE</t>
  </si>
  <si>
    <t>SCIE REALISE</t>
  </si>
  <si>
    <t>DEPASS</t>
  </si>
  <si>
    <t>% DEPAS</t>
  </si>
  <si>
    <t>ILLEGAL</t>
  </si>
  <si>
    <t>TOTAL</t>
  </si>
  <si>
    <t>servie</t>
  </si>
  <si>
    <t>realisé</t>
  </si>
  <si>
    <t>Cumul Tonnage</t>
  </si>
  <si>
    <t xml:space="preserve">RENDEMENT </t>
  </si>
  <si>
    <t>CIN PROC</t>
  </si>
  <si>
    <t>SERVI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</si>
</sst>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2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12" applyNumberFormat="0" applyAlignment="0" applyProtection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Fill="1"/>
    <xf numFmtId="0" fontId="0" fillId="0" borderId="0" xfId="0" applyFill="1"/>
    <xf numFmtId="49" fontId="1" fillId="0" borderId="1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5" fillId="0" borderId="1" xfId="0" applyNumberFormat="1" applyFont="1" applyFill="1" applyBorder="1" applyAlignment="1">
      <alignment horizontal="center"/>
    </xf>
    <xf numFmtId="0" fontId="2" fillId="0" borderId="0" xfId="0" applyFont="1"/>
    <xf numFmtId="0" fontId="0" fillId="0" borderId="1" xfId="0" applyFill="1" applyBorder="1"/>
    <xf numFmtId="0" fontId="4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1" xfId="0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5" fillId="3" borderId="1" xfId="0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center" vertical="center"/>
    </xf>
    <xf numFmtId="0" fontId="0" fillId="7" borderId="0" xfId="0" applyFill="1"/>
    <xf numFmtId="2" fontId="0" fillId="0" borderId="1" xfId="0" applyNumberFormat="1" applyFont="1" applyFill="1" applyBorder="1" applyAlignment="1">
      <alignment horizontal="center" vertical="center"/>
    </xf>
    <xf numFmtId="2" fontId="0" fillId="8" borderId="1" xfId="0" applyNumberFormat="1" applyFon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2" fontId="4" fillId="3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2" fontId="9" fillId="0" borderId="0" xfId="0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2" fontId="9" fillId="0" borderId="0" xfId="0" applyNumberFormat="1" applyFont="1" applyFill="1" applyAlignment="1">
      <alignment horizontal="center"/>
    </xf>
    <xf numFmtId="0" fontId="10" fillId="0" borderId="4" xfId="0" applyFont="1" applyBorder="1"/>
    <xf numFmtId="0" fontId="10" fillId="0" borderId="5" xfId="0" applyFont="1" applyBorder="1"/>
    <xf numFmtId="2" fontId="10" fillId="0" borderId="5" xfId="0" applyNumberFormat="1" applyFont="1" applyBorder="1"/>
    <xf numFmtId="2" fontId="10" fillId="0" borderId="4" xfId="0" applyNumberFormat="1" applyFont="1" applyBorder="1"/>
    <xf numFmtId="1" fontId="9" fillId="0" borderId="0" xfId="0" applyNumberFormat="1" applyFont="1" applyFill="1" applyAlignment="1">
      <alignment horizontal="center"/>
    </xf>
    <xf numFmtId="1" fontId="10" fillId="0" borderId="0" xfId="0" applyNumberFormat="1" applyFont="1" applyAlignment="1"/>
    <xf numFmtId="0" fontId="10" fillId="0" borderId="5" xfId="0" applyFont="1" applyBorder="1" applyAlignment="1"/>
    <xf numFmtId="1" fontId="10" fillId="0" borderId="4" xfId="0" applyNumberFormat="1" applyFont="1" applyBorder="1" applyAlignment="1"/>
    <xf numFmtId="1" fontId="10" fillId="0" borderId="6" xfId="0" applyNumberFormat="1" applyFont="1" applyBorder="1" applyAlignment="1"/>
    <xf numFmtId="0" fontId="10" fillId="0" borderId="0" xfId="0" applyFont="1"/>
    <xf numFmtId="0" fontId="10" fillId="0" borderId="4" xfId="0" applyFont="1" applyFill="1" applyBorder="1"/>
    <xf numFmtId="0" fontId="0" fillId="0" borderId="1" xfId="0" applyBorder="1"/>
    <xf numFmtId="0" fontId="6" fillId="4" borderId="1" xfId="1" applyBorder="1" applyAlignment="1"/>
    <xf numFmtId="0" fontId="6" fillId="4" borderId="7" xfId="1" applyBorder="1"/>
    <xf numFmtId="0" fontId="6" fillId="4" borderId="8" xfId="1" applyBorder="1"/>
    <xf numFmtId="0" fontId="6" fillId="4" borderId="9" xfId="1" applyBorder="1"/>
    <xf numFmtId="0" fontId="8" fillId="6" borderId="12" xfId="3"/>
    <xf numFmtId="0" fontId="6" fillId="4" borderId="1" xfId="1" applyFont="1" applyBorder="1" applyAlignment="1"/>
    <xf numFmtId="0" fontId="7" fillId="5" borderId="1" xfId="2" applyBorder="1" applyAlignment="1"/>
    <xf numFmtId="0" fontId="6" fillId="4" borderId="2" xfId="1" applyBorder="1" applyAlignment="1"/>
    <xf numFmtId="0" fontId="8" fillId="6" borderId="13" xfId="3" applyBorder="1"/>
    <xf numFmtId="0" fontId="7" fillId="5" borderId="2" xfId="2" applyBorder="1" applyAlignment="1"/>
    <xf numFmtId="1" fontId="0" fillId="0" borderId="2" xfId="0" applyNumberFormat="1" applyBorder="1"/>
    <xf numFmtId="0" fontId="0" fillId="0" borderId="2" xfId="0" applyBorder="1"/>
    <xf numFmtId="0" fontId="6" fillId="4" borderId="7" xfId="1" applyFont="1" applyBorder="1"/>
    <xf numFmtId="0" fontId="6" fillId="4" borderId="10" xfId="1" applyFont="1" applyBorder="1"/>
    <xf numFmtId="0" fontId="6" fillId="4" borderId="11" xfId="1" applyBorder="1" applyAlignment="1">
      <alignment horizontal="center"/>
    </xf>
    <xf numFmtId="0" fontId="6" fillId="4" borderId="3" xfId="1" applyBorder="1" applyAlignment="1">
      <alignment horizontal="center"/>
    </xf>
  </cellXfs>
  <cellStyles count="4">
    <cellStyle name="40 % - Accent1" xfId="1" builtinId="31"/>
    <cellStyle name="Accent1" xfId="2" builtinId="29"/>
    <cellStyle name="Calcul" xfId="3" builtinId="2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2</xdr:row>
      <xdr:rowOff>0</xdr:rowOff>
    </xdr:from>
    <xdr:to>
      <xdr:col>6</xdr:col>
      <xdr:colOff>1200150</xdr:colOff>
      <xdr:row>4</xdr:row>
      <xdr:rowOff>19050</xdr:rowOff>
    </xdr:to>
    <xdr:sp macro="" textlink="">
      <xdr:nvSpPr>
        <xdr:cNvPr id="3" name="Rectangle 2"/>
        <xdr:cNvSpPr/>
      </xdr:nvSpPr>
      <xdr:spPr>
        <a:xfrm>
          <a:off x="142874" y="523875"/>
          <a:ext cx="668655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je cherche par code client sur la cellule A1 ET JE VEUX CHERCHER PAR NOM ET CIN POUR AFFICHER</a:t>
          </a:r>
          <a:r>
            <a:rPr lang="fr-FR" sz="1100" baseline="0"/>
            <a:t> DES DONNERS ABSORBER DU GRAND TABLE AU  TABLE EN HAUT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0"/>
  </sheetPr>
  <dimension ref="A1:L657"/>
  <sheetViews>
    <sheetView topLeftCell="A2" workbookViewId="0">
      <selection activeCell="H8" sqref="H8"/>
    </sheetView>
  </sheetViews>
  <sheetFormatPr baseColWidth="10" defaultRowHeight="15"/>
  <cols>
    <col min="1" max="1" width="8.85546875" style="11" customWidth="1"/>
    <col min="2" max="2" width="7.42578125" style="1" customWidth="1"/>
    <col min="3" max="3" width="34.42578125" bestFit="1" customWidth="1"/>
    <col min="4" max="4" width="9.85546875" style="9" bestFit="1" customWidth="1"/>
    <col min="5" max="5" width="9.42578125" style="3" customWidth="1"/>
    <col min="6" max="6" width="7.85546875" style="3" customWidth="1"/>
    <col min="7" max="7" width="25" style="20" customWidth="1"/>
    <col min="8" max="8" width="10.5703125" style="3" bestFit="1" customWidth="1"/>
    <col min="9" max="16384" width="11.42578125" style="3"/>
  </cols>
  <sheetData>
    <row r="1" spans="1:8">
      <c r="A1" s="15" t="s">
        <v>923</v>
      </c>
      <c r="B1" s="16" t="s">
        <v>924</v>
      </c>
      <c r="C1" s="15" t="s">
        <v>925</v>
      </c>
      <c r="D1" s="16" t="s">
        <v>14</v>
      </c>
      <c r="E1" s="17" t="s">
        <v>1308</v>
      </c>
      <c r="F1" s="17" t="s">
        <v>1309</v>
      </c>
      <c r="G1" s="18" t="s">
        <v>926</v>
      </c>
      <c r="H1" s="18" t="s">
        <v>14</v>
      </c>
    </row>
    <row r="2" spans="1:8">
      <c r="A2" s="10">
        <v>1023</v>
      </c>
      <c r="B2" s="4" t="s">
        <v>557</v>
      </c>
      <c r="C2" s="12" t="s">
        <v>921</v>
      </c>
      <c r="D2" s="7" t="s">
        <v>197</v>
      </c>
      <c r="E2" s="26">
        <v>0.7</v>
      </c>
      <c r="F2" s="27">
        <v>0.7</v>
      </c>
      <c r="G2" s="21"/>
      <c r="H2" s="14"/>
    </row>
    <row r="3" spans="1:8" s="13" customFormat="1" ht="15.75">
      <c r="A3" s="10">
        <v>1024</v>
      </c>
      <c r="B3" s="4" t="s">
        <v>127</v>
      </c>
      <c r="C3" s="12" t="s">
        <v>0</v>
      </c>
      <c r="D3" s="7" t="s">
        <v>49</v>
      </c>
      <c r="E3" s="26">
        <v>1.1499999999999999</v>
      </c>
      <c r="F3" s="27">
        <v>1.1000000000000001</v>
      </c>
      <c r="G3" s="21"/>
      <c r="H3" s="14"/>
    </row>
    <row r="4" spans="1:8" s="2" customFormat="1">
      <c r="A4" s="10">
        <v>1026</v>
      </c>
      <c r="B4" s="4" t="s">
        <v>558</v>
      </c>
      <c r="C4" s="5" t="s">
        <v>55</v>
      </c>
      <c r="D4" s="7" t="s">
        <v>56</v>
      </c>
      <c r="E4" s="26">
        <v>0.55000000000000004</v>
      </c>
      <c r="F4" s="26">
        <v>0.5</v>
      </c>
      <c r="G4" s="21"/>
      <c r="H4" s="14"/>
    </row>
    <row r="5" spans="1:8" s="2" customFormat="1">
      <c r="A5" s="10">
        <v>1028</v>
      </c>
      <c r="B5" s="4" t="s">
        <v>1182</v>
      </c>
      <c r="C5" s="12" t="s">
        <v>784</v>
      </c>
      <c r="D5" s="8" t="s">
        <v>1183</v>
      </c>
      <c r="E5" s="26">
        <v>0.3</v>
      </c>
      <c r="F5" s="26">
        <v>0.3</v>
      </c>
      <c r="G5" s="22"/>
      <c r="H5" s="6"/>
    </row>
    <row r="6" spans="1:8" s="2" customFormat="1">
      <c r="A6" s="10">
        <v>1035</v>
      </c>
      <c r="B6" s="4" t="s">
        <v>683</v>
      </c>
      <c r="C6" s="5" t="s">
        <v>250</v>
      </c>
      <c r="D6" s="7" t="s">
        <v>251</v>
      </c>
      <c r="E6" s="26">
        <v>0.4</v>
      </c>
      <c r="F6" s="27">
        <v>0.6</v>
      </c>
      <c r="G6" s="21"/>
      <c r="H6" s="14"/>
    </row>
    <row r="7" spans="1:8" s="2" customFormat="1">
      <c r="A7" s="10">
        <v>1037</v>
      </c>
      <c r="B7" s="4" t="s">
        <v>1156</v>
      </c>
      <c r="C7" s="12" t="s">
        <v>1157</v>
      </c>
      <c r="D7" s="8" t="s">
        <v>1158</v>
      </c>
      <c r="E7" s="26">
        <v>0.3</v>
      </c>
      <c r="F7" s="26">
        <v>0.3</v>
      </c>
      <c r="G7" s="21"/>
      <c r="H7" s="14"/>
    </row>
    <row r="8" spans="1:8" s="2" customFormat="1">
      <c r="A8" s="10">
        <v>1039</v>
      </c>
      <c r="B8" s="4" t="s">
        <v>1163</v>
      </c>
      <c r="C8" s="12" t="s">
        <v>797</v>
      </c>
      <c r="D8" s="8" t="s">
        <v>1164</v>
      </c>
      <c r="E8" s="26">
        <v>0.3</v>
      </c>
      <c r="F8" s="27">
        <v>0.6</v>
      </c>
      <c r="G8" s="21" t="s">
        <v>1278</v>
      </c>
      <c r="H8" s="14" t="s">
        <v>64</v>
      </c>
    </row>
    <row r="9" spans="1:8" s="2" customFormat="1">
      <c r="A9" s="10">
        <v>1044</v>
      </c>
      <c r="B9" s="4" t="s">
        <v>545</v>
      </c>
      <c r="C9" s="12" t="s">
        <v>1153</v>
      </c>
      <c r="D9" s="7" t="s">
        <v>225</v>
      </c>
      <c r="E9" s="26">
        <v>0.55000000000000004</v>
      </c>
      <c r="F9" s="26">
        <v>0.5</v>
      </c>
      <c r="G9" s="21"/>
      <c r="H9" s="14"/>
    </row>
    <row r="10" spans="1:8" s="2" customFormat="1">
      <c r="A10" s="10">
        <v>1048</v>
      </c>
      <c r="B10" s="4" t="s">
        <v>559</v>
      </c>
      <c r="C10" s="12" t="s">
        <v>861</v>
      </c>
      <c r="D10" s="7" t="s">
        <v>191</v>
      </c>
      <c r="E10" s="26">
        <v>0.75</v>
      </c>
      <c r="F10" s="27">
        <v>1</v>
      </c>
      <c r="G10" s="21"/>
      <c r="H10" s="14"/>
    </row>
    <row r="11" spans="1:8" s="2" customFormat="1">
      <c r="A11" s="10">
        <v>1049</v>
      </c>
      <c r="B11" s="4" t="s">
        <v>560</v>
      </c>
      <c r="C11" s="5" t="s">
        <v>59</v>
      </c>
      <c r="D11" s="7" t="s">
        <v>60</v>
      </c>
      <c r="E11" s="26">
        <v>0.7</v>
      </c>
      <c r="F11" s="28">
        <v>0.7</v>
      </c>
      <c r="G11" s="21"/>
      <c r="H11" s="14"/>
    </row>
    <row r="12" spans="1:8" s="2" customFormat="1">
      <c r="A12" s="23">
        <v>1054</v>
      </c>
      <c r="B12" s="4" t="s">
        <v>561</v>
      </c>
      <c r="C12" s="5" t="s">
        <v>230</v>
      </c>
      <c r="D12" s="7" t="s">
        <v>231</v>
      </c>
      <c r="E12" s="26">
        <v>2.5499999999999998</v>
      </c>
      <c r="F12" s="27">
        <v>3.7</v>
      </c>
      <c r="G12" s="21" t="s">
        <v>2</v>
      </c>
      <c r="H12" s="14" t="s">
        <v>232</v>
      </c>
    </row>
    <row r="13" spans="1:8" s="2" customFormat="1">
      <c r="A13" s="10">
        <v>1056</v>
      </c>
      <c r="B13" s="4" t="s">
        <v>562</v>
      </c>
      <c r="C13" s="5" t="s">
        <v>61</v>
      </c>
      <c r="D13" s="7" t="s">
        <v>62</v>
      </c>
      <c r="E13" s="26">
        <v>1.25</v>
      </c>
      <c r="F13" s="27">
        <v>1</v>
      </c>
      <c r="G13" s="21"/>
      <c r="H13" s="14"/>
    </row>
    <row r="14" spans="1:8" s="2" customFormat="1">
      <c r="A14" s="10">
        <v>1059</v>
      </c>
      <c r="B14" s="4" t="s">
        <v>674</v>
      </c>
      <c r="C14" s="5" t="s">
        <v>219</v>
      </c>
      <c r="D14" s="7" t="s">
        <v>220</v>
      </c>
      <c r="E14" s="26">
        <v>2.4</v>
      </c>
      <c r="F14" s="27">
        <v>3</v>
      </c>
      <c r="G14" s="21"/>
      <c r="H14" s="14"/>
    </row>
    <row r="15" spans="1:8" s="2" customFormat="1">
      <c r="A15" s="10">
        <v>1060</v>
      </c>
      <c r="B15" s="4" t="s">
        <v>1206</v>
      </c>
      <c r="C15" s="12" t="s">
        <v>778</v>
      </c>
      <c r="D15" s="8" t="s">
        <v>1207</v>
      </c>
      <c r="E15" s="26">
        <v>0.3</v>
      </c>
      <c r="F15" s="26">
        <v>0.3</v>
      </c>
      <c r="G15" s="21" t="s">
        <v>1112</v>
      </c>
      <c r="H15" s="14" t="s">
        <v>1113</v>
      </c>
    </row>
    <row r="16" spans="1:8" s="2" customFormat="1">
      <c r="A16" s="10">
        <v>1062</v>
      </c>
      <c r="B16" s="4" t="s">
        <v>1283</v>
      </c>
      <c r="C16" s="12" t="s">
        <v>799</v>
      </c>
      <c r="D16" s="8" t="s">
        <v>858</v>
      </c>
      <c r="E16" s="26">
        <v>0.3</v>
      </c>
      <c r="F16" s="27">
        <v>0.5</v>
      </c>
      <c r="G16" s="21"/>
      <c r="H16" s="14"/>
    </row>
    <row r="17" spans="1:8" s="2" customFormat="1">
      <c r="A17" s="10">
        <v>1064</v>
      </c>
      <c r="B17" s="4" t="s">
        <v>1159</v>
      </c>
      <c r="C17" s="12" t="s">
        <v>796</v>
      </c>
      <c r="D17" s="8" t="s">
        <v>1160</v>
      </c>
      <c r="E17" s="26">
        <v>0.4</v>
      </c>
      <c r="F17" s="27">
        <v>0.4</v>
      </c>
      <c r="G17" s="21"/>
      <c r="H17" s="14"/>
    </row>
    <row r="18" spans="1:8" s="2" customFormat="1">
      <c r="A18" s="10">
        <v>1066</v>
      </c>
      <c r="B18" s="4" t="s">
        <v>868</v>
      </c>
      <c r="C18" s="12" t="s">
        <v>869</v>
      </c>
      <c r="D18" s="8" t="s">
        <v>1254</v>
      </c>
      <c r="E18" s="26">
        <v>0.7</v>
      </c>
      <c r="F18" s="27">
        <v>0.7</v>
      </c>
      <c r="G18" s="21"/>
      <c r="H18" s="14"/>
    </row>
    <row r="19" spans="1:8" s="2" customFormat="1">
      <c r="A19" s="10">
        <v>1067</v>
      </c>
      <c r="B19" s="4" t="s">
        <v>1208</v>
      </c>
      <c r="C19" s="12" t="s">
        <v>780</v>
      </c>
      <c r="D19" s="8" t="s">
        <v>1209</v>
      </c>
      <c r="E19" s="26">
        <v>0.4</v>
      </c>
      <c r="F19" s="26">
        <v>0.4</v>
      </c>
      <c r="G19" s="21"/>
      <c r="H19" s="14"/>
    </row>
    <row r="20" spans="1:8" s="2" customFormat="1">
      <c r="A20" s="10">
        <v>1068</v>
      </c>
      <c r="B20" s="4" t="s">
        <v>850</v>
      </c>
      <c r="C20" s="12" t="s">
        <v>851</v>
      </c>
      <c r="D20" s="8" t="s">
        <v>852</v>
      </c>
      <c r="E20" s="26">
        <v>0.4</v>
      </c>
      <c r="F20" s="26">
        <v>0.4</v>
      </c>
      <c r="G20" s="21"/>
      <c r="H20" s="14"/>
    </row>
    <row r="21" spans="1:8" s="2" customFormat="1">
      <c r="A21" s="10">
        <v>1071</v>
      </c>
      <c r="B21" s="4" t="s">
        <v>563</v>
      </c>
      <c r="C21" s="5" t="s">
        <v>246</v>
      </c>
      <c r="D21" s="7" t="s">
        <v>247</v>
      </c>
      <c r="E21" s="26">
        <v>1.3</v>
      </c>
      <c r="F21" s="26">
        <v>1.3</v>
      </c>
      <c r="G21" s="21"/>
      <c r="H21" s="14"/>
    </row>
    <row r="22" spans="1:8" s="2" customFormat="1">
      <c r="A22" s="10">
        <v>1073</v>
      </c>
      <c r="B22" s="4" t="s">
        <v>682</v>
      </c>
      <c r="C22" s="5" t="s">
        <v>221</v>
      </c>
      <c r="D22" s="7" t="s">
        <v>222</v>
      </c>
      <c r="E22" s="26">
        <v>2.95</v>
      </c>
      <c r="F22" s="27">
        <v>3.2</v>
      </c>
      <c r="G22" s="21"/>
      <c r="H22" s="14"/>
    </row>
    <row r="23" spans="1:8" s="2" customFormat="1">
      <c r="A23" s="10">
        <v>1075</v>
      </c>
      <c r="B23" s="4" t="s">
        <v>564</v>
      </c>
      <c r="C23" s="12" t="s">
        <v>1139</v>
      </c>
      <c r="D23" s="8" t="s">
        <v>7</v>
      </c>
      <c r="E23" s="26">
        <v>2.75</v>
      </c>
      <c r="F23" s="27">
        <v>3</v>
      </c>
      <c r="G23" s="21"/>
      <c r="H23" s="14"/>
    </row>
    <row r="24" spans="1:8" s="2" customFormat="1">
      <c r="A24" s="10">
        <v>1079</v>
      </c>
      <c r="B24" s="4" t="s">
        <v>1288</v>
      </c>
      <c r="C24" s="12" t="s">
        <v>712</v>
      </c>
      <c r="D24" s="7" t="s">
        <v>262</v>
      </c>
      <c r="E24" s="26">
        <v>2.25</v>
      </c>
      <c r="F24" s="26">
        <v>2.2000000000000002</v>
      </c>
      <c r="G24" s="21"/>
      <c r="H24" s="14"/>
    </row>
    <row r="25" spans="1:8" s="2" customFormat="1">
      <c r="A25" s="10">
        <v>1080</v>
      </c>
      <c r="B25" s="4" t="s">
        <v>1289</v>
      </c>
      <c r="C25" s="12" t="s">
        <v>860</v>
      </c>
      <c r="D25" s="7" t="s">
        <v>263</v>
      </c>
      <c r="E25" s="26">
        <v>2.2000000000000002</v>
      </c>
      <c r="F25" s="27">
        <v>2.2000000000000002</v>
      </c>
      <c r="G25" s="21"/>
      <c r="H25" s="14"/>
    </row>
    <row r="26" spans="1:8" s="2" customFormat="1">
      <c r="A26" s="10">
        <v>1081</v>
      </c>
      <c r="B26" s="4" t="s">
        <v>678</v>
      </c>
      <c r="C26" s="5" t="s">
        <v>207</v>
      </c>
      <c r="D26" s="7" t="s">
        <v>208</v>
      </c>
      <c r="E26" s="26">
        <v>1.1499999999999999</v>
      </c>
      <c r="F26" s="27">
        <v>1.1000000000000001</v>
      </c>
      <c r="G26" s="21"/>
      <c r="H26" s="14"/>
    </row>
    <row r="27" spans="1:8" s="2" customFormat="1">
      <c r="A27" s="10">
        <v>1083</v>
      </c>
      <c r="B27" s="4" t="s">
        <v>565</v>
      </c>
      <c r="C27" s="12" t="s">
        <v>1138</v>
      </c>
      <c r="D27" s="7" t="s">
        <v>206</v>
      </c>
      <c r="E27" s="26">
        <v>1.05</v>
      </c>
      <c r="F27" s="26">
        <v>1</v>
      </c>
      <c r="G27" s="21"/>
      <c r="H27" s="14"/>
    </row>
    <row r="28" spans="1:8" s="2" customFormat="1">
      <c r="A28" s="10">
        <v>1084</v>
      </c>
      <c r="B28" s="4" t="s">
        <v>256</v>
      </c>
      <c r="C28" s="12" t="s">
        <v>1</v>
      </c>
      <c r="D28" s="7" t="s">
        <v>257</v>
      </c>
      <c r="E28" s="26">
        <v>1.75</v>
      </c>
      <c r="F28" s="26">
        <v>1.7</v>
      </c>
      <c r="G28" s="21"/>
      <c r="H28" s="14"/>
    </row>
    <row r="29" spans="1:8" s="2" customFormat="1">
      <c r="A29" s="10">
        <v>1086</v>
      </c>
      <c r="B29" s="4" t="s">
        <v>566</v>
      </c>
      <c r="C29" s="12" t="s">
        <v>862</v>
      </c>
      <c r="D29" s="12" t="s">
        <v>863</v>
      </c>
      <c r="E29" s="26">
        <v>2.15</v>
      </c>
      <c r="F29" s="27">
        <v>3</v>
      </c>
      <c r="G29" s="21"/>
      <c r="H29" s="14"/>
    </row>
    <row r="30" spans="1:8" s="2" customFormat="1">
      <c r="A30" s="10">
        <v>1088</v>
      </c>
      <c r="B30" s="4" t="s">
        <v>567</v>
      </c>
      <c r="C30" s="12" t="s">
        <v>1184</v>
      </c>
      <c r="D30" s="7" t="s">
        <v>213</v>
      </c>
      <c r="E30" s="26">
        <v>0.55000000000000004</v>
      </c>
      <c r="F30" s="27">
        <v>0.5</v>
      </c>
      <c r="G30" s="21" t="s">
        <v>1185</v>
      </c>
      <c r="H30" s="14" t="s">
        <v>1186</v>
      </c>
    </row>
    <row r="31" spans="1:8" s="2" customFormat="1">
      <c r="A31" s="10">
        <v>1089</v>
      </c>
      <c r="B31" s="4" t="s">
        <v>568</v>
      </c>
      <c r="C31" s="5" t="s">
        <v>211</v>
      </c>
      <c r="D31" s="7" t="s">
        <v>190</v>
      </c>
      <c r="E31" s="26">
        <v>4.8</v>
      </c>
      <c r="F31" s="27">
        <v>4.8</v>
      </c>
      <c r="G31" s="21" t="s">
        <v>1161</v>
      </c>
      <c r="H31" s="14" t="s">
        <v>1162</v>
      </c>
    </row>
    <row r="32" spans="1:8" s="2" customFormat="1">
      <c r="A32" s="10">
        <v>1094</v>
      </c>
      <c r="B32" s="4" t="s">
        <v>542</v>
      </c>
      <c r="C32" s="5" t="s">
        <v>209</v>
      </c>
      <c r="D32" s="7" t="s">
        <v>210</v>
      </c>
      <c r="E32" s="26">
        <v>0.75</v>
      </c>
      <c r="F32" s="26">
        <v>0.7</v>
      </c>
      <c r="G32" s="21" t="s">
        <v>1235</v>
      </c>
      <c r="H32" s="14" t="s">
        <v>1236</v>
      </c>
    </row>
    <row r="33" spans="1:8" s="2" customFormat="1">
      <c r="A33" s="10">
        <v>1095</v>
      </c>
      <c r="B33" s="4" t="s">
        <v>1290</v>
      </c>
      <c r="C33" s="5" t="s">
        <v>260</v>
      </c>
      <c r="D33" s="7" t="s">
        <v>261</v>
      </c>
      <c r="E33" s="26">
        <v>2.95</v>
      </c>
      <c r="F33" s="26">
        <v>2.9</v>
      </c>
      <c r="G33" s="21"/>
      <c r="H33" s="14"/>
    </row>
    <row r="34" spans="1:8" s="2" customFormat="1">
      <c r="A34" s="10">
        <v>1097</v>
      </c>
      <c r="B34" s="4" t="s">
        <v>569</v>
      </c>
      <c r="C34" s="12" t="s">
        <v>844</v>
      </c>
      <c r="D34" s="7" t="s">
        <v>212</v>
      </c>
      <c r="E34" s="26">
        <v>2</v>
      </c>
      <c r="F34" s="27">
        <v>7</v>
      </c>
      <c r="G34" s="21"/>
      <c r="H34" s="14"/>
    </row>
    <row r="35" spans="1:8" s="2" customFormat="1">
      <c r="A35" s="10">
        <v>1102</v>
      </c>
      <c r="B35" s="4" t="s">
        <v>570</v>
      </c>
      <c r="C35" s="12" t="s">
        <v>859</v>
      </c>
      <c r="D35" s="7" t="s">
        <v>196</v>
      </c>
      <c r="E35" s="26">
        <v>1.25</v>
      </c>
      <c r="F35" s="27">
        <v>1.2</v>
      </c>
      <c r="G35" s="21"/>
      <c r="H35" s="14"/>
    </row>
    <row r="36" spans="1:8" s="2" customFormat="1">
      <c r="A36" s="10">
        <v>1104</v>
      </c>
      <c r="B36" s="4" t="s">
        <v>571</v>
      </c>
      <c r="C36" s="12" t="s">
        <v>1152</v>
      </c>
      <c r="D36" s="7" t="s">
        <v>199</v>
      </c>
      <c r="E36" s="26">
        <v>1.8</v>
      </c>
      <c r="F36" s="26">
        <v>1.8</v>
      </c>
      <c r="G36" s="21"/>
      <c r="H36" s="14"/>
    </row>
    <row r="37" spans="1:8" s="2" customFormat="1">
      <c r="A37" s="10">
        <v>1108</v>
      </c>
      <c r="B37" s="4" t="s">
        <v>572</v>
      </c>
      <c r="C37" s="12" t="s">
        <v>1138</v>
      </c>
      <c r="D37" s="7" t="s">
        <v>193</v>
      </c>
      <c r="E37" s="26">
        <v>0.8</v>
      </c>
      <c r="F37" s="26">
        <v>0.8</v>
      </c>
      <c r="G37" s="21" t="s">
        <v>1176</v>
      </c>
      <c r="H37" s="14" t="s">
        <v>1177</v>
      </c>
    </row>
    <row r="38" spans="1:8" s="2" customFormat="1">
      <c r="A38" s="10">
        <v>1109</v>
      </c>
      <c r="B38" s="4" t="s">
        <v>573</v>
      </c>
      <c r="C38" s="12" t="s">
        <v>1220</v>
      </c>
      <c r="D38" s="8" t="s">
        <v>194</v>
      </c>
      <c r="E38" s="26">
        <v>1.25</v>
      </c>
      <c r="F38" s="27">
        <v>1.4</v>
      </c>
      <c r="G38" s="21" t="s">
        <v>1221</v>
      </c>
      <c r="H38" s="14" t="s">
        <v>52</v>
      </c>
    </row>
    <row r="39" spans="1:8" s="2" customFormat="1">
      <c r="A39" s="10">
        <v>1114</v>
      </c>
      <c r="B39" s="4" t="s">
        <v>574</v>
      </c>
      <c r="C39" s="12" t="s">
        <v>1138</v>
      </c>
      <c r="D39" s="7" t="s">
        <v>192</v>
      </c>
      <c r="E39" s="26">
        <v>0.45</v>
      </c>
      <c r="F39" s="27">
        <v>0.9</v>
      </c>
      <c r="G39" s="21"/>
      <c r="H39" s="14"/>
    </row>
    <row r="40" spans="1:8" s="2" customFormat="1">
      <c r="A40" s="10">
        <v>1117</v>
      </c>
      <c r="B40" s="4" t="s">
        <v>576</v>
      </c>
      <c r="C40" s="5" t="s">
        <v>53</v>
      </c>
      <c r="D40" s="7" t="s">
        <v>54</v>
      </c>
      <c r="E40" s="26">
        <v>2.2999999999999998</v>
      </c>
      <c r="F40" s="27">
        <v>2.5</v>
      </c>
      <c r="G40" s="21" t="s">
        <v>1178</v>
      </c>
      <c r="H40" s="14" t="s">
        <v>1179</v>
      </c>
    </row>
    <row r="41" spans="1:8" s="2" customFormat="1">
      <c r="A41" s="10">
        <v>1119</v>
      </c>
      <c r="B41" s="4" t="s">
        <v>534</v>
      </c>
      <c r="C41" s="12" t="s">
        <v>701</v>
      </c>
      <c r="D41" s="7" t="s">
        <v>236</v>
      </c>
      <c r="E41" s="26">
        <v>0.8</v>
      </c>
      <c r="F41" s="26">
        <v>0.8</v>
      </c>
      <c r="G41" s="21" t="s">
        <v>1167</v>
      </c>
      <c r="H41" s="14" t="s">
        <v>1168</v>
      </c>
    </row>
    <row r="42" spans="1:8" s="2" customFormat="1">
      <c r="A42" s="10">
        <v>1121</v>
      </c>
      <c r="B42" s="4" t="s">
        <v>535</v>
      </c>
      <c r="C42" s="12" t="s">
        <v>2</v>
      </c>
      <c r="D42" s="7" t="s">
        <v>232</v>
      </c>
      <c r="E42" s="26">
        <v>0.95</v>
      </c>
      <c r="F42" s="27">
        <v>0.9</v>
      </c>
      <c r="G42" s="21"/>
      <c r="H42" s="14"/>
    </row>
    <row r="43" spans="1:8" s="2" customFormat="1">
      <c r="A43" s="10">
        <v>1123</v>
      </c>
      <c r="B43" s="4" t="s">
        <v>537</v>
      </c>
      <c r="C43" s="12" t="s">
        <v>1080</v>
      </c>
      <c r="D43" s="7" t="s">
        <v>233</v>
      </c>
      <c r="E43" s="26">
        <v>0.95</v>
      </c>
      <c r="F43" s="26">
        <v>0.9</v>
      </c>
      <c r="G43" s="21"/>
      <c r="H43" s="14"/>
    </row>
    <row r="44" spans="1:8" s="2" customFormat="1">
      <c r="A44" s="10">
        <v>1124</v>
      </c>
      <c r="B44" s="4" t="s">
        <v>702</v>
      </c>
      <c r="C44" s="12" t="s">
        <v>703</v>
      </c>
      <c r="D44" s="8" t="s">
        <v>704</v>
      </c>
      <c r="E44" s="26">
        <v>0.35</v>
      </c>
      <c r="F44" s="26">
        <v>0.3</v>
      </c>
      <c r="G44" s="21"/>
      <c r="H44" s="14"/>
    </row>
    <row r="45" spans="1:8" s="2" customFormat="1">
      <c r="A45" s="10">
        <v>1126</v>
      </c>
      <c r="B45" s="4" t="s">
        <v>918</v>
      </c>
      <c r="C45" s="12" t="s">
        <v>785</v>
      </c>
      <c r="D45" s="8" t="s">
        <v>919</v>
      </c>
      <c r="E45" s="26">
        <v>0.35</v>
      </c>
      <c r="F45" s="27">
        <v>0.7</v>
      </c>
      <c r="G45" s="21"/>
      <c r="H45" s="14"/>
    </row>
    <row r="46" spans="1:8" s="2" customFormat="1">
      <c r="A46" s="10">
        <v>1129</v>
      </c>
      <c r="B46" s="4" t="s">
        <v>1148</v>
      </c>
      <c r="C46" s="12" t="s">
        <v>793</v>
      </c>
      <c r="D46" s="8" t="s">
        <v>1237</v>
      </c>
      <c r="E46" s="26">
        <v>0.4</v>
      </c>
      <c r="F46" s="27">
        <v>0.5</v>
      </c>
      <c r="G46" s="21"/>
      <c r="H46" s="14"/>
    </row>
    <row r="47" spans="1:8" s="2" customFormat="1">
      <c r="A47" s="10">
        <v>1134</v>
      </c>
      <c r="B47" s="4" t="s">
        <v>1284</v>
      </c>
      <c r="C47" s="5" t="s">
        <v>237</v>
      </c>
      <c r="D47" s="7" t="s">
        <v>238</v>
      </c>
      <c r="E47" s="26">
        <v>0.8</v>
      </c>
      <c r="F47" s="27">
        <v>0.6</v>
      </c>
      <c r="G47" s="21" t="s">
        <v>243</v>
      </c>
      <c r="H47" s="6"/>
    </row>
    <row r="48" spans="1:8" s="2" customFormat="1">
      <c r="A48" s="10">
        <v>1135</v>
      </c>
      <c r="B48" s="4" t="s">
        <v>577</v>
      </c>
      <c r="C48" s="5" t="s">
        <v>243</v>
      </c>
      <c r="D48" s="7" t="s">
        <v>244</v>
      </c>
      <c r="E48" s="26">
        <v>1</v>
      </c>
      <c r="F48" s="26">
        <v>1</v>
      </c>
      <c r="G48" s="21" t="s">
        <v>1165</v>
      </c>
      <c r="H48" s="14" t="s">
        <v>1166</v>
      </c>
    </row>
    <row r="49" spans="1:8" s="2" customFormat="1">
      <c r="A49" s="10">
        <v>1138</v>
      </c>
      <c r="B49" s="4" t="s">
        <v>578</v>
      </c>
      <c r="C49" s="12" t="s">
        <v>786</v>
      </c>
      <c r="D49" s="8" t="s">
        <v>1149</v>
      </c>
      <c r="E49" s="26">
        <v>0.7</v>
      </c>
      <c r="F49" s="26">
        <v>0.7</v>
      </c>
      <c r="G49" s="21"/>
      <c r="H49" s="14"/>
    </row>
    <row r="50" spans="1:8" s="2" customFormat="1">
      <c r="A50" s="10">
        <v>1140</v>
      </c>
      <c r="B50" s="4" t="s">
        <v>579</v>
      </c>
      <c r="C50" s="12" t="s">
        <v>1222</v>
      </c>
      <c r="D50" s="7" t="s">
        <v>216</v>
      </c>
      <c r="E50" s="26">
        <v>0.7</v>
      </c>
      <c r="F50" s="27">
        <v>0.7</v>
      </c>
      <c r="G50" s="21" t="s">
        <v>1223</v>
      </c>
      <c r="H50" s="14" t="s">
        <v>1224</v>
      </c>
    </row>
    <row r="51" spans="1:8" s="2" customFormat="1">
      <c r="A51" s="10">
        <v>1145</v>
      </c>
      <c r="B51" s="4" t="s">
        <v>1145</v>
      </c>
      <c r="C51" s="12" t="s">
        <v>1146</v>
      </c>
      <c r="D51" s="8" t="s">
        <v>1147</v>
      </c>
      <c r="E51" s="26">
        <v>0.4</v>
      </c>
      <c r="F51" s="27">
        <v>1.2</v>
      </c>
      <c r="G51" s="21" t="s">
        <v>1279</v>
      </c>
      <c r="H51" s="14"/>
    </row>
    <row r="52" spans="1:8" s="2" customFormat="1">
      <c r="A52" s="10">
        <v>1151</v>
      </c>
      <c r="B52" s="4" t="s">
        <v>705</v>
      </c>
      <c r="C52" s="12" t="s">
        <v>706</v>
      </c>
      <c r="D52" s="8" t="s">
        <v>707</v>
      </c>
      <c r="E52" s="26">
        <v>0.35</v>
      </c>
      <c r="F52" s="26">
        <v>0.3</v>
      </c>
      <c r="G52" s="21"/>
      <c r="H52" s="14"/>
    </row>
    <row r="53" spans="1:8" s="2" customFormat="1">
      <c r="A53" s="10">
        <v>1160</v>
      </c>
      <c r="B53" s="4" t="s">
        <v>1210</v>
      </c>
      <c r="C53" s="12" t="s">
        <v>779</v>
      </c>
      <c r="D53" s="8" t="s">
        <v>1211</v>
      </c>
      <c r="E53" s="26">
        <v>0.35</v>
      </c>
      <c r="F53" s="27">
        <v>0.6</v>
      </c>
      <c r="G53" s="21" t="s">
        <v>1212</v>
      </c>
      <c r="H53" s="14" t="s">
        <v>1213</v>
      </c>
    </row>
    <row r="54" spans="1:8" s="2" customFormat="1">
      <c r="A54" s="10">
        <v>1161</v>
      </c>
      <c r="B54" s="4" t="s">
        <v>1171</v>
      </c>
      <c r="C54" s="12" t="s">
        <v>781</v>
      </c>
      <c r="D54" s="8" t="s">
        <v>1172</v>
      </c>
      <c r="E54" s="26">
        <v>0.35</v>
      </c>
      <c r="F54" s="27">
        <v>0.5</v>
      </c>
      <c r="G54" s="21" t="s">
        <v>1173</v>
      </c>
      <c r="H54" s="14" t="s">
        <v>1174</v>
      </c>
    </row>
    <row r="55" spans="1:8" s="2" customFormat="1">
      <c r="A55" s="10">
        <v>1168</v>
      </c>
      <c r="B55" s="4" t="s">
        <v>547</v>
      </c>
      <c r="C55" s="12" t="s">
        <v>845</v>
      </c>
      <c r="D55" s="12" t="s">
        <v>846</v>
      </c>
      <c r="E55" s="26">
        <v>6</v>
      </c>
      <c r="F55" s="27">
        <v>20</v>
      </c>
      <c r="G55" s="21"/>
      <c r="H55" s="14"/>
    </row>
    <row r="56" spans="1:8" s="2" customFormat="1">
      <c r="A56" s="10">
        <v>1169</v>
      </c>
      <c r="B56" s="4" t="s">
        <v>636</v>
      </c>
      <c r="C56" s="12" t="s">
        <v>776</v>
      </c>
      <c r="D56" s="8" t="s">
        <v>1227</v>
      </c>
      <c r="E56" s="26">
        <v>0.3</v>
      </c>
      <c r="F56" s="26">
        <v>0.3</v>
      </c>
      <c r="G56" s="21"/>
      <c r="H56" s="14"/>
    </row>
    <row r="57" spans="1:8" s="2" customFormat="1">
      <c r="A57" s="10">
        <v>1171</v>
      </c>
      <c r="B57" s="4" t="s">
        <v>849</v>
      </c>
      <c r="C57" s="12" t="s">
        <v>774</v>
      </c>
      <c r="D57" s="8" t="s">
        <v>775</v>
      </c>
      <c r="E57" s="26">
        <v>0.3</v>
      </c>
      <c r="F57" s="26">
        <v>0.3</v>
      </c>
      <c r="G57" s="21"/>
      <c r="H57" s="14"/>
    </row>
    <row r="58" spans="1:8" s="2" customFormat="1">
      <c r="A58" s="10">
        <v>1173</v>
      </c>
      <c r="B58" s="4" t="s">
        <v>580</v>
      </c>
      <c r="C58" s="5" t="s">
        <v>63</v>
      </c>
      <c r="D58" s="7" t="s">
        <v>64</v>
      </c>
      <c r="E58" s="26">
        <v>1.55</v>
      </c>
      <c r="F58" s="27">
        <v>2.1</v>
      </c>
      <c r="G58" s="21"/>
      <c r="H58" s="14"/>
    </row>
    <row r="59" spans="1:8" s="2" customFormat="1">
      <c r="A59" s="10">
        <v>1179</v>
      </c>
      <c r="B59" s="4" t="s">
        <v>538</v>
      </c>
      <c r="C59" s="12" t="s">
        <v>1082</v>
      </c>
      <c r="D59" s="7" t="s">
        <v>248</v>
      </c>
      <c r="E59" s="26">
        <v>1.25</v>
      </c>
      <c r="F59" s="27">
        <v>1</v>
      </c>
      <c r="G59" s="21"/>
      <c r="H59" s="14"/>
    </row>
    <row r="60" spans="1:8" s="2" customFormat="1">
      <c r="A60" s="10">
        <v>1180</v>
      </c>
      <c r="B60" s="4" t="s">
        <v>1143</v>
      </c>
      <c r="C60" s="12" t="s">
        <v>791</v>
      </c>
      <c r="D60" s="8" t="s">
        <v>1144</v>
      </c>
      <c r="E60" s="26">
        <v>0.6</v>
      </c>
      <c r="F60" s="26">
        <v>0.6</v>
      </c>
      <c r="G60" s="21"/>
      <c r="H60" s="14"/>
    </row>
    <row r="61" spans="1:8" s="2" customFormat="1">
      <c r="A61" s="10">
        <v>1184</v>
      </c>
      <c r="B61" s="4" t="s">
        <v>536</v>
      </c>
      <c r="C61" s="12" t="s">
        <v>920</v>
      </c>
      <c r="D61" s="7" t="s">
        <v>245</v>
      </c>
      <c r="E61" s="26">
        <v>1.2</v>
      </c>
      <c r="F61" s="26">
        <v>1.2</v>
      </c>
      <c r="G61" s="21"/>
      <c r="H61" s="14"/>
    </row>
    <row r="62" spans="1:8" s="2" customFormat="1">
      <c r="A62" s="10">
        <v>1185</v>
      </c>
      <c r="B62" s="4" t="s">
        <v>1218</v>
      </c>
      <c r="C62" s="12" t="s">
        <v>782</v>
      </c>
      <c r="D62" s="8" t="s">
        <v>1219</v>
      </c>
      <c r="E62" s="26">
        <v>0.6</v>
      </c>
      <c r="F62" s="26">
        <v>0.6</v>
      </c>
      <c r="G62" s="21"/>
      <c r="H62" s="14"/>
    </row>
    <row r="63" spans="1:8" s="2" customFormat="1">
      <c r="A63" s="10">
        <v>1186</v>
      </c>
      <c r="B63" s="4" t="s">
        <v>671</v>
      </c>
      <c r="C63" s="12" t="s">
        <v>1085</v>
      </c>
      <c r="D63" s="7" t="s">
        <v>204</v>
      </c>
      <c r="E63" s="26">
        <v>0.55000000000000004</v>
      </c>
      <c r="F63" s="27">
        <v>0.5</v>
      </c>
      <c r="G63" s="21"/>
      <c r="H63" s="14"/>
    </row>
    <row r="64" spans="1:8" s="2" customFormat="1">
      <c r="A64" s="23">
        <v>1191</v>
      </c>
      <c r="B64" s="4" t="s">
        <v>539</v>
      </c>
      <c r="C64" s="5" t="s">
        <v>15</v>
      </c>
      <c r="D64" s="7" t="s">
        <v>226</v>
      </c>
      <c r="E64" s="26">
        <v>2.0499999999999998</v>
      </c>
      <c r="F64" s="26">
        <v>2</v>
      </c>
      <c r="G64" s="21" t="s">
        <v>1269</v>
      </c>
      <c r="H64" s="14"/>
    </row>
    <row r="65" spans="1:8" s="2" customFormat="1">
      <c r="A65" s="10">
        <v>1192</v>
      </c>
      <c r="B65" s="4" t="s">
        <v>546</v>
      </c>
      <c r="C65" s="5" t="s">
        <v>227</v>
      </c>
      <c r="D65" s="7" t="s">
        <v>228</v>
      </c>
      <c r="E65" s="26">
        <v>1.55</v>
      </c>
      <c r="F65" s="27">
        <v>1.5</v>
      </c>
      <c r="G65" s="21"/>
      <c r="H65" s="14"/>
    </row>
    <row r="66" spans="1:8" s="2" customFormat="1">
      <c r="A66" s="10">
        <v>1197</v>
      </c>
      <c r="B66" s="4" t="s">
        <v>548</v>
      </c>
      <c r="C66" s="5" t="s">
        <v>239</v>
      </c>
      <c r="D66" s="7" t="s">
        <v>240</v>
      </c>
      <c r="E66" s="26">
        <v>0.4</v>
      </c>
      <c r="F66" s="27">
        <v>0.7</v>
      </c>
      <c r="G66" s="21"/>
      <c r="H66" s="14"/>
    </row>
    <row r="67" spans="1:8" s="2" customFormat="1">
      <c r="A67" s="10">
        <v>1198</v>
      </c>
      <c r="B67" s="4" t="s">
        <v>531</v>
      </c>
      <c r="C67" s="5" t="s">
        <v>241</v>
      </c>
      <c r="D67" s="7" t="s">
        <v>242</v>
      </c>
      <c r="E67" s="26">
        <v>0.5</v>
      </c>
      <c r="F67" s="27">
        <v>0.5</v>
      </c>
      <c r="G67" s="21"/>
      <c r="H67" s="14"/>
    </row>
    <row r="68" spans="1:8" s="2" customFormat="1">
      <c r="A68" s="10">
        <v>1199</v>
      </c>
      <c r="B68" s="4" t="s">
        <v>1180</v>
      </c>
      <c r="C68" s="12" t="s">
        <v>777</v>
      </c>
      <c r="D68" s="8" t="s">
        <v>1181</v>
      </c>
      <c r="E68" s="26">
        <v>0.35</v>
      </c>
      <c r="F68" s="27">
        <v>0.6</v>
      </c>
      <c r="G68" s="21"/>
      <c r="H68" s="14"/>
    </row>
    <row r="69" spans="1:8" s="2" customFormat="1">
      <c r="A69" s="10">
        <v>1203</v>
      </c>
      <c r="B69" s="4" t="s">
        <v>1135</v>
      </c>
      <c r="C69" s="12" t="s">
        <v>1136</v>
      </c>
      <c r="D69" s="8" t="s">
        <v>1137</v>
      </c>
      <c r="E69" s="26">
        <v>0.3</v>
      </c>
      <c r="F69" s="27">
        <v>0.3</v>
      </c>
      <c r="G69" s="21"/>
      <c r="H69" s="14"/>
    </row>
    <row r="70" spans="1:8" s="2" customFormat="1">
      <c r="A70" s="10">
        <v>1215</v>
      </c>
      <c r="B70" s="4" t="s">
        <v>1260</v>
      </c>
      <c r="C70" s="12" t="s">
        <v>821</v>
      </c>
      <c r="D70" s="8" t="s">
        <v>822</v>
      </c>
      <c r="E70" s="26">
        <v>0.5</v>
      </c>
      <c r="F70" s="26">
        <v>0.5</v>
      </c>
      <c r="G70" s="21"/>
      <c r="H70" s="14"/>
    </row>
    <row r="71" spans="1:8" s="2" customFormat="1">
      <c r="A71" s="10">
        <v>1232</v>
      </c>
      <c r="B71" s="4" t="s">
        <v>855</v>
      </c>
      <c r="C71" s="12" t="s">
        <v>798</v>
      </c>
      <c r="D71" s="8" t="s">
        <v>856</v>
      </c>
      <c r="E71" s="26">
        <v>0.35</v>
      </c>
      <c r="F71" s="27">
        <v>0.35</v>
      </c>
      <c r="G71" s="21"/>
      <c r="H71" s="14"/>
    </row>
    <row r="72" spans="1:8" s="2" customFormat="1">
      <c r="A72" s="10">
        <v>1234</v>
      </c>
      <c r="B72" s="4" t="s">
        <v>1150</v>
      </c>
      <c r="C72" s="12" t="s">
        <v>792</v>
      </c>
      <c r="D72" s="8" t="s">
        <v>1151</v>
      </c>
      <c r="E72" s="26">
        <v>0.3</v>
      </c>
      <c r="F72" s="26">
        <v>0.3</v>
      </c>
      <c r="G72" s="21"/>
      <c r="H72" s="14"/>
    </row>
    <row r="73" spans="1:8" s="2" customFormat="1">
      <c r="A73" s="10">
        <v>1236</v>
      </c>
      <c r="B73" s="4" t="s">
        <v>582</v>
      </c>
      <c r="C73" s="12" t="s">
        <v>3</v>
      </c>
      <c r="D73" s="7" t="s">
        <v>253</v>
      </c>
      <c r="E73" s="26">
        <v>1.8</v>
      </c>
      <c r="F73" s="27">
        <v>1.8</v>
      </c>
      <c r="G73" s="21"/>
      <c r="H73" s="14"/>
    </row>
    <row r="74" spans="1:8" s="2" customFormat="1">
      <c r="A74" s="10">
        <v>1237</v>
      </c>
      <c r="B74" s="4" t="s">
        <v>1259</v>
      </c>
      <c r="C74" s="12" t="s">
        <v>794</v>
      </c>
      <c r="D74" s="8" t="s">
        <v>795</v>
      </c>
      <c r="E74" s="26">
        <v>0.3</v>
      </c>
      <c r="F74" s="27">
        <v>0.4</v>
      </c>
      <c r="G74" s="21"/>
      <c r="H74" s="14"/>
    </row>
    <row r="75" spans="1:8" s="2" customFormat="1">
      <c r="A75" s="10">
        <v>1238</v>
      </c>
      <c r="B75" s="4" t="s">
        <v>543</v>
      </c>
      <c r="C75" s="12" t="s">
        <v>848</v>
      </c>
      <c r="D75" s="7" t="s">
        <v>252</v>
      </c>
      <c r="E75" s="26">
        <v>0.7</v>
      </c>
      <c r="F75" s="26">
        <v>0.7</v>
      </c>
      <c r="G75" s="21"/>
      <c r="H75" s="14"/>
    </row>
    <row r="76" spans="1:8" s="2" customFormat="1">
      <c r="A76" s="10">
        <v>1244</v>
      </c>
      <c r="B76" s="4" t="s">
        <v>1233</v>
      </c>
      <c r="C76" s="12" t="s">
        <v>790</v>
      </c>
      <c r="D76" s="8" t="s">
        <v>1234</v>
      </c>
      <c r="E76" s="26">
        <v>0.35</v>
      </c>
      <c r="F76" s="26">
        <v>0.3</v>
      </c>
      <c r="G76" s="21"/>
      <c r="H76" s="14"/>
    </row>
    <row r="77" spans="1:8" s="2" customFormat="1">
      <c r="A77" s="10">
        <v>1246</v>
      </c>
      <c r="B77" s="4" t="s">
        <v>1154</v>
      </c>
      <c r="C77" s="12" t="s">
        <v>788</v>
      </c>
      <c r="D77" s="8" t="s">
        <v>1155</v>
      </c>
      <c r="E77" s="26">
        <v>0.3</v>
      </c>
      <c r="F77" s="26">
        <v>0.3</v>
      </c>
      <c r="G77" s="21"/>
      <c r="H77" s="14"/>
    </row>
    <row r="78" spans="1:8" s="2" customFormat="1">
      <c r="A78" s="10">
        <v>1255</v>
      </c>
      <c r="B78" s="4" t="s">
        <v>583</v>
      </c>
      <c r="C78" s="12" t="s">
        <v>708</v>
      </c>
      <c r="D78" s="7" t="s">
        <v>195</v>
      </c>
      <c r="E78" s="26">
        <v>0.65</v>
      </c>
      <c r="F78" s="27">
        <v>0.6</v>
      </c>
      <c r="G78" s="21"/>
      <c r="H78" s="14"/>
    </row>
    <row r="79" spans="1:8" s="2" customFormat="1">
      <c r="A79" s="10">
        <v>1260</v>
      </c>
      <c r="B79" s="4" t="s">
        <v>584</v>
      </c>
      <c r="C79" s="5" t="s">
        <v>234</v>
      </c>
      <c r="D79" s="7" t="s">
        <v>235</v>
      </c>
      <c r="E79" s="26">
        <v>1.05</v>
      </c>
      <c r="F79" s="26">
        <v>1</v>
      </c>
      <c r="G79" s="21"/>
      <c r="H79" s="14"/>
    </row>
    <row r="80" spans="1:8" s="2" customFormat="1">
      <c r="A80" s="10">
        <v>1261</v>
      </c>
      <c r="B80" s="4" t="s">
        <v>585</v>
      </c>
      <c r="C80" s="12" t="s">
        <v>847</v>
      </c>
      <c r="D80" s="7" t="s">
        <v>50</v>
      </c>
      <c r="E80" s="26">
        <v>0.5</v>
      </c>
      <c r="F80" s="26">
        <v>0.5</v>
      </c>
      <c r="G80" s="21" t="s">
        <v>1251</v>
      </c>
      <c r="H80" s="14" t="s">
        <v>1252</v>
      </c>
    </row>
    <row r="81" spans="1:9" s="2" customFormat="1">
      <c r="A81" s="10">
        <v>1267</v>
      </c>
      <c r="B81" s="4" t="s">
        <v>586</v>
      </c>
      <c r="C81" s="5" t="s">
        <v>202</v>
      </c>
      <c r="D81" s="7" t="s">
        <v>203</v>
      </c>
      <c r="E81" s="26">
        <v>0.5</v>
      </c>
      <c r="F81" s="27">
        <v>0.5</v>
      </c>
      <c r="G81" s="21" t="s">
        <v>1178</v>
      </c>
      <c r="H81" s="14" t="s">
        <v>1179</v>
      </c>
    </row>
    <row r="82" spans="1:9" s="2" customFormat="1">
      <c r="A82" s="10">
        <v>1273</v>
      </c>
      <c r="B82" s="4" t="s">
        <v>587</v>
      </c>
      <c r="C82" s="5" t="s">
        <v>51</v>
      </c>
      <c r="D82" s="7" t="s">
        <v>52</v>
      </c>
      <c r="E82" s="26">
        <v>0.5</v>
      </c>
      <c r="F82" s="27">
        <v>0.5</v>
      </c>
      <c r="G82" s="21"/>
      <c r="H82" s="14"/>
    </row>
    <row r="83" spans="1:9" s="2" customFormat="1">
      <c r="A83" s="10">
        <v>1274</v>
      </c>
      <c r="B83" s="4" t="s">
        <v>669</v>
      </c>
      <c r="C83" s="12" t="s">
        <v>1253</v>
      </c>
      <c r="D83" s="7" t="s">
        <v>205</v>
      </c>
      <c r="E83" s="26">
        <v>1.3</v>
      </c>
      <c r="F83" s="27">
        <v>1.5</v>
      </c>
      <c r="G83" s="21"/>
      <c r="H83" s="14"/>
      <c r="I83" s="25" t="s">
        <v>1293</v>
      </c>
    </row>
    <row r="84" spans="1:9" s="2" customFormat="1">
      <c r="A84" s="10">
        <v>1278</v>
      </c>
      <c r="B84" s="4" t="s">
        <v>549</v>
      </c>
      <c r="C84" s="12" t="s">
        <v>1189</v>
      </c>
      <c r="D84" s="7" t="s">
        <v>229</v>
      </c>
      <c r="E84" s="26">
        <v>1.2</v>
      </c>
      <c r="F84" s="26">
        <v>1.2</v>
      </c>
      <c r="G84" s="21"/>
      <c r="H84" s="14"/>
    </row>
    <row r="85" spans="1:9" s="2" customFormat="1">
      <c r="A85" s="10">
        <v>1282</v>
      </c>
      <c r="B85" s="4" t="s">
        <v>588</v>
      </c>
      <c r="C85" s="5" t="s">
        <v>57</v>
      </c>
      <c r="D85" s="7" t="s">
        <v>58</v>
      </c>
      <c r="E85" s="26">
        <v>0.5</v>
      </c>
      <c r="F85" s="27">
        <v>0.5</v>
      </c>
      <c r="G85" s="21" t="s">
        <v>789</v>
      </c>
      <c r="H85" s="14" t="s">
        <v>1141</v>
      </c>
    </row>
    <row r="86" spans="1:9" s="2" customFormat="1">
      <c r="A86" s="10">
        <v>1283</v>
      </c>
      <c r="B86" s="4" t="s">
        <v>258</v>
      </c>
      <c r="C86" s="12" t="s">
        <v>4</v>
      </c>
      <c r="D86" s="7" t="s">
        <v>259</v>
      </c>
      <c r="E86" s="26">
        <v>2.75</v>
      </c>
      <c r="F86" s="27">
        <v>3.4</v>
      </c>
      <c r="G86" s="21"/>
      <c r="H86" s="14"/>
    </row>
    <row r="87" spans="1:9" s="2" customFormat="1">
      <c r="A87" s="10">
        <v>1286</v>
      </c>
      <c r="B87" s="4" t="s">
        <v>589</v>
      </c>
      <c r="C87" s="5" t="s">
        <v>214</v>
      </c>
      <c r="D87" s="7" t="s">
        <v>215</v>
      </c>
      <c r="E87" s="26">
        <v>2.0499999999999998</v>
      </c>
      <c r="F87" s="27">
        <v>2</v>
      </c>
      <c r="G87" s="21"/>
      <c r="H87" s="14"/>
    </row>
    <row r="88" spans="1:9" s="2" customFormat="1">
      <c r="A88" s="10">
        <v>1287</v>
      </c>
      <c r="B88" s="4" t="s">
        <v>530</v>
      </c>
      <c r="C88" s="12" t="s">
        <v>1142</v>
      </c>
      <c r="D88" s="7" t="s">
        <v>249</v>
      </c>
      <c r="E88" s="26">
        <v>0.65</v>
      </c>
      <c r="F88" s="27">
        <v>1</v>
      </c>
      <c r="G88" s="21"/>
      <c r="H88" s="14"/>
    </row>
    <row r="89" spans="1:9" s="2" customFormat="1">
      <c r="A89" s="10">
        <v>1291</v>
      </c>
      <c r="B89" s="4" t="s">
        <v>679</v>
      </c>
      <c r="C89" s="12" t="s">
        <v>1175</v>
      </c>
      <c r="D89" s="7" t="s">
        <v>217</v>
      </c>
      <c r="E89" s="26">
        <v>0.8</v>
      </c>
      <c r="F89" s="27">
        <v>1</v>
      </c>
      <c r="G89" s="21"/>
      <c r="H89" s="14"/>
    </row>
    <row r="90" spans="1:9" s="2" customFormat="1">
      <c r="A90" s="10">
        <v>1292</v>
      </c>
      <c r="B90" s="4" t="s">
        <v>590</v>
      </c>
      <c r="C90" s="5" t="s">
        <v>44</v>
      </c>
      <c r="D90" s="7" t="s">
        <v>198</v>
      </c>
      <c r="E90" s="26">
        <v>1.1499999999999999</v>
      </c>
      <c r="F90" s="27">
        <v>1.5</v>
      </c>
      <c r="G90" s="21"/>
      <c r="H90" s="14"/>
    </row>
    <row r="91" spans="1:9" s="2" customFormat="1">
      <c r="A91" s="10">
        <v>1295</v>
      </c>
      <c r="B91" s="4" t="s">
        <v>1214</v>
      </c>
      <c r="C91" s="12" t="s">
        <v>787</v>
      </c>
      <c r="D91" s="8" t="s">
        <v>1215</v>
      </c>
      <c r="E91" s="26">
        <v>0.6</v>
      </c>
      <c r="F91" s="26">
        <v>0.6</v>
      </c>
      <c r="G91" s="21" t="s">
        <v>1216</v>
      </c>
      <c r="H91" s="14" t="s">
        <v>1217</v>
      </c>
    </row>
    <row r="92" spans="1:9" s="2" customFormat="1">
      <c r="A92" s="10">
        <v>1296</v>
      </c>
      <c r="B92" s="4" t="s">
        <v>544</v>
      </c>
      <c r="C92" s="5" t="s">
        <v>254</v>
      </c>
      <c r="D92" s="7" t="s">
        <v>255</v>
      </c>
      <c r="E92" s="26">
        <v>0.5</v>
      </c>
      <c r="F92" s="26">
        <v>0.5</v>
      </c>
      <c r="G92" s="21"/>
      <c r="H92" s="14"/>
    </row>
    <row r="93" spans="1:9" s="2" customFormat="1">
      <c r="A93" s="10">
        <v>1303</v>
      </c>
      <c r="B93" s="4" t="s">
        <v>680</v>
      </c>
      <c r="C93" s="5" t="s">
        <v>218</v>
      </c>
      <c r="D93" s="8" t="s">
        <v>857</v>
      </c>
      <c r="E93" s="26">
        <v>1</v>
      </c>
      <c r="F93" s="27">
        <v>1.3</v>
      </c>
      <c r="G93" s="21"/>
      <c r="H93" s="14"/>
    </row>
    <row r="94" spans="1:9" s="2" customFormat="1">
      <c r="A94" s="10">
        <v>1305</v>
      </c>
      <c r="B94" s="4" t="s">
        <v>540</v>
      </c>
      <c r="C94" s="5" t="s">
        <v>223</v>
      </c>
      <c r="D94" s="7" t="s">
        <v>224</v>
      </c>
      <c r="E94" s="26">
        <v>1.7</v>
      </c>
      <c r="F94" s="27">
        <v>1.7</v>
      </c>
      <c r="G94" s="21"/>
      <c r="H94" s="14"/>
    </row>
    <row r="95" spans="1:9" s="2" customFormat="1">
      <c r="A95" s="10">
        <v>1309</v>
      </c>
      <c r="B95" s="4" t="s">
        <v>1140</v>
      </c>
      <c r="C95" s="12" t="s">
        <v>789</v>
      </c>
      <c r="D95" s="8" t="s">
        <v>1141</v>
      </c>
      <c r="E95" s="26">
        <v>0.3</v>
      </c>
      <c r="F95" s="26">
        <v>0.3</v>
      </c>
      <c r="G95" s="21"/>
      <c r="H95" s="14"/>
    </row>
    <row r="96" spans="1:9" s="2" customFormat="1">
      <c r="A96" s="10">
        <v>1315</v>
      </c>
      <c r="B96" s="4" t="s">
        <v>709</v>
      </c>
      <c r="C96" s="12" t="s">
        <v>710</v>
      </c>
      <c r="D96" s="8" t="s">
        <v>711</v>
      </c>
      <c r="E96" s="26">
        <v>0.35</v>
      </c>
      <c r="F96" s="26">
        <v>0.3</v>
      </c>
      <c r="G96" s="21"/>
      <c r="H96" s="14"/>
    </row>
    <row r="97" spans="1:8" s="2" customFormat="1">
      <c r="A97" s="10">
        <v>1318</v>
      </c>
      <c r="B97" s="4" t="s">
        <v>853</v>
      </c>
      <c r="C97" s="12" t="s">
        <v>773</v>
      </c>
      <c r="D97" s="8" t="s">
        <v>854</v>
      </c>
      <c r="E97" s="26">
        <v>0.3</v>
      </c>
      <c r="F97" s="26">
        <v>0.3</v>
      </c>
      <c r="G97" s="21"/>
      <c r="H97" s="14"/>
    </row>
    <row r="98" spans="1:8" s="2" customFormat="1">
      <c r="A98" s="10">
        <v>1322</v>
      </c>
      <c r="B98" s="4" t="s">
        <v>592</v>
      </c>
      <c r="C98" s="5" t="s">
        <v>200</v>
      </c>
      <c r="D98" s="7" t="s">
        <v>201</v>
      </c>
      <c r="E98" s="26">
        <v>1.95</v>
      </c>
      <c r="F98" s="27">
        <v>1.9</v>
      </c>
      <c r="G98" s="21" t="s">
        <v>1169</v>
      </c>
      <c r="H98" s="14" t="s">
        <v>1170</v>
      </c>
    </row>
    <row r="99" spans="1:8" s="2" customFormat="1">
      <c r="A99" s="10">
        <v>1325</v>
      </c>
      <c r="B99" s="4" t="s">
        <v>1285</v>
      </c>
      <c r="C99" s="12" t="s">
        <v>1242</v>
      </c>
      <c r="D99" s="8" t="s">
        <v>1243</v>
      </c>
      <c r="E99" s="26">
        <v>1</v>
      </c>
      <c r="F99" s="26">
        <v>1</v>
      </c>
      <c r="G99" s="21"/>
      <c r="H99" s="14"/>
    </row>
    <row r="100" spans="1:8" s="2" customFormat="1">
      <c r="A100" s="10">
        <v>1326</v>
      </c>
      <c r="B100" s="4" t="s">
        <v>1225</v>
      </c>
      <c r="C100" s="12" t="s">
        <v>783</v>
      </c>
      <c r="D100" s="8" t="s">
        <v>1226</v>
      </c>
      <c r="E100" s="26">
        <v>1.3</v>
      </c>
      <c r="F100" s="27">
        <v>2.8</v>
      </c>
      <c r="G100" s="21"/>
      <c r="H100" s="14"/>
    </row>
    <row r="101" spans="1:8" s="2" customFormat="1">
      <c r="A101" s="10" t="s">
        <v>1298</v>
      </c>
      <c r="B101" s="36">
        <f>COUNT(A2:A100)</f>
        <v>99</v>
      </c>
      <c r="C101"/>
      <c r="D101" s="8"/>
      <c r="E101" s="29">
        <f>SUM(E2:E100)</f>
        <v>103.99999999999996</v>
      </c>
      <c r="F101" s="29">
        <f>SUM(F2:F100)</f>
        <v>132.34999999999994</v>
      </c>
      <c r="G101" s="30">
        <f>+F101-E101</f>
        <v>28.34999999999998</v>
      </c>
      <c r="H101" s="14">
        <f>G101/E101*100</f>
        <v>27.259615384615376</v>
      </c>
    </row>
    <row r="102" spans="1:8" s="2" customFormat="1"/>
    <row r="103" spans="1:8" s="2" customFormat="1"/>
    <row r="104" spans="1:8" s="2" customFormat="1">
      <c r="A104" s="10">
        <v>2004</v>
      </c>
      <c r="B104" s="4" t="s">
        <v>593</v>
      </c>
      <c r="C104" s="12" t="s">
        <v>1106</v>
      </c>
      <c r="D104" s="7" t="s">
        <v>310</v>
      </c>
      <c r="E104" s="26">
        <v>0.8</v>
      </c>
      <c r="F104" s="27">
        <v>0.8</v>
      </c>
      <c r="G104" s="21"/>
      <c r="H104" s="14"/>
    </row>
    <row r="105" spans="1:8" s="2" customFormat="1">
      <c r="A105" s="10">
        <v>2005</v>
      </c>
      <c r="B105" s="4" t="s">
        <v>594</v>
      </c>
      <c r="C105" s="12" t="s">
        <v>1097</v>
      </c>
      <c r="D105" s="7" t="s">
        <v>355</v>
      </c>
      <c r="E105" s="26">
        <v>7.05</v>
      </c>
      <c r="F105" s="27">
        <v>11</v>
      </c>
      <c r="G105" s="21"/>
      <c r="H105" s="14"/>
    </row>
    <row r="106" spans="1:8" s="2" customFormat="1">
      <c r="A106" s="10">
        <v>2007</v>
      </c>
      <c r="B106" s="4" t="s">
        <v>39</v>
      </c>
      <c r="C106" s="5" t="s">
        <v>293</v>
      </c>
      <c r="D106" s="7" t="s">
        <v>294</v>
      </c>
      <c r="E106" s="26">
        <v>2.75</v>
      </c>
      <c r="F106" s="27">
        <v>2.9</v>
      </c>
      <c r="G106" s="21" t="s">
        <v>1123</v>
      </c>
      <c r="H106" s="14" t="s">
        <v>1124</v>
      </c>
    </row>
    <row r="107" spans="1:8" s="2" customFormat="1">
      <c r="A107" s="10">
        <v>2008</v>
      </c>
      <c r="B107" s="4" t="s">
        <v>187</v>
      </c>
      <c r="C107" s="5" t="s">
        <v>303</v>
      </c>
      <c r="D107" s="7" t="s">
        <v>304</v>
      </c>
      <c r="E107" s="26">
        <v>2</v>
      </c>
      <c r="F107" s="26">
        <v>2</v>
      </c>
      <c r="G107" s="21"/>
      <c r="H107" s="14"/>
    </row>
    <row r="108" spans="1:8" s="2" customFormat="1">
      <c r="A108" s="10">
        <v>2009</v>
      </c>
      <c r="B108" s="4" t="s">
        <v>595</v>
      </c>
      <c r="C108" s="5" t="s">
        <v>363</v>
      </c>
      <c r="D108" s="7" t="s">
        <v>364</v>
      </c>
      <c r="E108" s="26">
        <v>2</v>
      </c>
      <c r="F108" s="27">
        <v>3</v>
      </c>
      <c r="G108" s="21" t="s">
        <v>1276</v>
      </c>
      <c r="H108" s="14" t="s">
        <v>1277</v>
      </c>
    </row>
    <row r="109" spans="1:8" s="2" customFormat="1">
      <c r="A109" s="10">
        <v>2010</v>
      </c>
      <c r="B109" s="4" t="s">
        <v>596</v>
      </c>
      <c r="C109" s="5" t="s">
        <v>331</v>
      </c>
      <c r="D109" s="7" t="s">
        <v>332</v>
      </c>
      <c r="E109" s="26">
        <v>0.95</v>
      </c>
      <c r="F109" s="26">
        <v>0.9</v>
      </c>
      <c r="G109" s="21"/>
      <c r="H109" s="14"/>
    </row>
    <row r="110" spans="1:8" s="2" customFormat="1">
      <c r="A110" s="10">
        <v>2011</v>
      </c>
      <c r="B110" s="4" t="s">
        <v>108</v>
      </c>
      <c r="C110" s="12" t="s">
        <v>1192</v>
      </c>
      <c r="D110" s="7" t="s">
        <v>305</v>
      </c>
      <c r="E110" s="26">
        <v>0.7</v>
      </c>
      <c r="F110" s="27">
        <v>0.7</v>
      </c>
      <c r="G110" s="21" t="s">
        <v>1193</v>
      </c>
      <c r="H110" s="14" t="s">
        <v>1194</v>
      </c>
    </row>
    <row r="111" spans="1:8" s="2" customFormat="1">
      <c r="A111" s="10">
        <v>2014</v>
      </c>
      <c r="B111" s="4" t="s">
        <v>107</v>
      </c>
      <c r="C111" s="5" t="s">
        <v>301</v>
      </c>
      <c r="D111" s="8" t="s">
        <v>1128</v>
      </c>
      <c r="E111" s="26">
        <v>0.65</v>
      </c>
      <c r="F111" s="26">
        <v>0.6</v>
      </c>
      <c r="G111" s="21"/>
      <c r="H111" s="14"/>
    </row>
    <row r="112" spans="1:8" s="2" customFormat="1">
      <c r="A112" s="10">
        <v>2016</v>
      </c>
      <c r="B112" s="4" t="s">
        <v>106</v>
      </c>
      <c r="C112" s="12" t="s">
        <v>1107</v>
      </c>
      <c r="D112" s="7" t="s">
        <v>298</v>
      </c>
      <c r="E112" s="26">
        <v>2.75</v>
      </c>
      <c r="F112" s="27">
        <v>3</v>
      </c>
      <c r="G112" s="21"/>
      <c r="H112" s="14"/>
    </row>
    <row r="113" spans="1:8" s="2" customFormat="1">
      <c r="A113" s="10">
        <v>2020</v>
      </c>
      <c r="B113" s="4" t="s">
        <v>41</v>
      </c>
      <c r="C113" s="12" t="s">
        <v>1105</v>
      </c>
      <c r="D113" s="7" t="s">
        <v>300</v>
      </c>
      <c r="E113" s="26">
        <v>2.4</v>
      </c>
      <c r="F113" s="26">
        <v>2.4</v>
      </c>
      <c r="G113" s="21"/>
      <c r="H113" s="14"/>
    </row>
    <row r="114" spans="1:8" s="2" customFormat="1">
      <c r="A114" s="10">
        <v>2028</v>
      </c>
      <c r="B114" s="4" t="s">
        <v>73</v>
      </c>
      <c r="C114" s="12" t="s">
        <v>1125</v>
      </c>
      <c r="D114" s="7" t="s">
        <v>266</v>
      </c>
      <c r="E114" s="26">
        <v>1.75</v>
      </c>
      <c r="F114" s="27">
        <v>3</v>
      </c>
      <c r="G114" s="21" t="s">
        <v>1126</v>
      </c>
      <c r="H114" s="14" t="s">
        <v>1127</v>
      </c>
    </row>
    <row r="115" spans="1:8" s="2" customFormat="1">
      <c r="A115" s="10">
        <v>2032</v>
      </c>
      <c r="B115" s="4" t="s">
        <v>597</v>
      </c>
      <c r="C115" s="5" t="s">
        <v>320</v>
      </c>
      <c r="D115" s="7" t="s">
        <v>321</v>
      </c>
      <c r="E115" s="26">
        <v>1.3</v>
      </c>
      <c r="F115" s="26">
        <v>1.3</v>
      </c>
      <c r="G115" s="21"/>
      <c r="H115" s="14"/>
    </row>
    <row r="116" spans="1:8" s="2" customFormat="1">
      <c r="A116" s="10">
        <v>2036</v>
      </c>
      <c r="B116" s="4" t="s">
        <v>1132</v>
      </c>
      <c r="C116" s="12" t="s">
        <v>766</v>
      </c>
      <c r="D116" s="8" t="s">
        <v>1133</v>
      </c>
      <c r="E116" s="26">
        <v>0.4</v>
      </c>
      <c r="F116" s="27">
        <v>0.4</v>
      </c>
      <c r="G116" s="21"/>
      <c r="H116" s="14"/>
    </row>
    <row r="117" spans="1:8" s="2" customFormat="1">
      <c r="A117" s="10">
        <v>2037</v>
      </c>
      <c r="B117" s="4" t="s">
        <v>598</v>
      </c>
      <c r="C117" s="12" t="s">
        <v>1187</v>
      </c>
      <c r="D117" s="8" t="s">
        <v>1188</v>
      </c>
      <c r="E117" s="26">
        <v>0.7</v>
      </c>
      <c r="F117" s="26">
        <v>0.7</v>
      </c>
      <c r="G117" s="21"/>
      <c r="H117" s="14"/>
    </row>
    <row r="118" spans="1:8" s="2" customFormat="1">
      <c r="A118" s="10">
        <v>2041</v>
      </c>
      <c r="B118" s="4" t="s">
        <v>599</v>
      </c>
      <c r="C118" s="12" t="s">
        <v>1240</v>
      </c>
      <c r="D118" s="7" t="s">
        <v>315</v>
      </c>
      <c r="E118" s="26">
        <v>2.8</v>
      </c>
      <c r="F118" s="27">
        <v>3</v>
      </c>
      <c r="G118" s="21" t="s">
        <v>1270</v>
      </c>
      <c r="H118" s="14"/>
    </row>
    <row r="119" spans="1:8" s="2" customFormat="1">
      <c r="A119" s="10">
        <v>2043</v>
      </c>
      <c r="B119" s="4" t="s">
        <v>1238</v>
      </c>
      <c r="C119" s="12" t="s">
        <v>913</v>
      </c>
      <c r="D119" s="8" t="s">
        <v>837</v>
      </c>
      <c r="E119" s="26">
        <v>1.6</v>
      </c>
      <c r="F119" s="26">
        <v>1.6</v>
      </c>
      <c r="G119" s="21"/>
      <c r="H119" s="14"/>
    </row>
    <row r="120" spans="1:8" s="2" customFormat="1">
      <c r="A120" s="10">
        <v>2045</v>
      </c>
      <c r="B120" s="4" t="s">
        <v>1261</v>
      </c>
      <c r="C120" s="12" t="s">
        <v>311</v>
      </c>
      <c r="D120" s="8" t="s">
        <v>833</v>
      </c>
      <c r="E120" s="26">
        <v>0.3</v>
      </c>
      <c r="F120" s="27">
        <v>0.3</v>
      </c>
      <c r="G120" s="21"/>
      <c r="H120" s="14"/>
    </row>
    <row r="121" spans="1:8" s="2" customFormat="1">
      <c r="A121" s="10">
        <v>2046</v>
      </c>
      <c r="B121" s="4" t="s">
        <v>667</v>
      </c>
      <c r="C121" s="5" t="s">
        <v>316</v>
      </c>
      <c r="D121" s="7" t="s">
        <v>317</v>
      </c>
      <c r="E121" s="26">
        <v>0.95</v>
      </c>
      <c r="F121" s="27">
        <v>0.9</v>
      </c>
      <c r="G121" s="21" t="s">
        <v>1257</v>
      </c>
      <c r="H121" s="14" t="s">
        <v>1258</v>
      </c>
    </row>
    <row r="122" spans="1:8" s="2" customFormat="1">
      <c r="A122" s="10">
        <v>2047</v>
      </c>
      <c r="B122" s="4" t="s">
        <v>600</v>
      </c>
      <c r="C122" s="5" t="s">
        <v>318</v>
      </c>
      <c r="D122" s="7" t="s">
        <v>319</v>
      </c>
      <c r="E122" s="26">
        <v>0.7</v>
      </c>
      <c r="F122" s="27">
        <v>0.5</v>
      </c>
      <c r="G122" s="21"/>
      <c r="H122" s="14"/>
    </row>
    <row r="123" spans="1:8" s="2" customFormat="1">
      <c r="A123" s="10">
        <v>2050</v>
      </c>
      <c r="B123" s="4" t="s">
        <v>601</v>
      </c>
      <c r="C123" s="12" t="s">
        <v>1199</v>
      </c>
      <c r="D123" s="7" t="s">
        <v>308</v>
      </c>
      <c r="E123" s="26">
        <v>0.55000000000000004</v>
      </c>
      <c r="F123" s="27">
        <v>0.8</v>
      </c>
      <c r="G123" s="21"/>
      <c r="H123" s="14"/>
    </row>
    <row r="124" spans="1:8" s="2" customFormat="1">
      <c r="A124" s="10">
        <v>2051</v>
      </c>
      <c r="B124" s="4" t="s">
        <v>550</v>
      </c>
      <c r="C124" s="5" t="s">
        <v>309</v>
      </c>
      <c r="D124" s="8" t="s">
        <v>1198</v>
      </c>
      <c r="E124" s="26">
        <v>0.7</v>
      </c>
      <c r="F124" s="27">
        <v>0.7</v>
      </c>
      <c r="G124" s="21"/>
      <c r="H124" s="14"/>
    </row>
    <row r="125" spans="1:8" s="2" customFormat="1">
      <c r="A125" s="10">
        <v>2052</v>
      </c>
      <c r="B125" s="4" t="s">
        <v>1118</v>
      </c>
      <c r="C125" s="12" t="s">
        <v>768</v>
      </c>
      <c r="D125" s="8" t="s">
        <v>1119</v>
      </c>
      <c r="E125" s="26">
        <v>0.4</v>
      </c>
      <c r="F125" s="27">
        <v>0.4</v>
      </c>
      <c r="G125" s="21"/>
      <c r="H125" s="14"/>
    </row>
    <row r="126" spans="1:8" s="2" customFormat="1">
      <c r="A126" s="10">
        <v>2053</v>
      </c>
      <c r="B126" s="4" t="s">
        <v>915</v>
      </c>
      <c r="C126" s="12" t="s">
        <v>765</v>
      </c>
      <c r="D126" s="8" t="s">
        <v>916</v>
      </c>
      <c r="E126" s="26">
        <v>0.3</v>
      </c>
      <c r="F126" s="27">
        <v>0.6</v>
      </c>
      <c r="G126" s="21"/>
      <c r="H126" s="14"/>
    </row>
    <row r="127" spans="1:8" s="2" customFormat="1">
      <c r="A127" s="10">
        <v>2055</v>
      </c>
      <c r="B127" s="4" t="s">
        <v>551</v>
      </c>
      <c r="C127" s="5" t="s">
        <v>311</v>
      </c>
      <c r="D127" s="7" t="s">
        <v>312</v>
      </c>
      <c r="E127" s="26">
        <v>0.55000000000000004</v>
      </c>
      <c r="F127" s="27">
        <v>0.5</v>
      </c>
      <c r="G127" s="21" t="s">
        <v>1229</v>
      </c>
      <c r="H127" s="14" t="s">
        <v>1230</v>
      </c>
    </row>
    <row r="128" spans="1:8" s="2" customFormat="1">
      <c r="A128" s="10">
        <v>2057</v>
      </c>
      <c r="B128" s="4" t="s">
        <v>602</v>
      </c>
      <c r="C128" s="12" t="s">
        <v>1079</v>
      </c>
      <c r="D128" s="7" t="s">
        <v>313</v>
      </c>
      <c r="E128" s="26">
        <v>1.25</v>
      </c>
      <c r="F128" s="27">
        <v>1.2</v>
      </c>
      <c r="G128" s="21"/>
      <c r="H128" s="14"/>
    </row>
    <row r="129" spans="1:8" s="2" customFormat="1">
      <c r="A129" s="10">
        <v>2059</v>
      </c>
      <c r="B129" s="4" t="s">
        <v>90</v>
      </c>
      <c r="C129" s="12" t="s">
        <v>1116</v>
      </c>
      <c r="D129" s="7" t="s">
        <v>289</v>
      </c>
      <c r="E129" s="26">
        <v>4.6500000000000004</v>
      </c>
      <c r="F129" s="27">
        <v>6</v>
      </c>
      <c r="G129" s="21"/>
      <c r="H129" s="14"/>
    </row>
    <row r="130" spans="1:8" s="2" customFormat="1">
      <c r="A130" s="10">
        <v>2060</v>
      </c>
      <c r="B130" s="4" t="s">
        <v>89</v>
      </c>
      <c r="C130" s="5" t="s">
        <v>287</v>
      </c>
      <c r="D130" s="7" t="s">
        <v>288</v>
      </c>
      <c r="E130" s="26">
        <v>3</v>
      </c>
      <c r="F130" s="26">
        <v>3</v>
      </c>
      <c r="G130" s="21"/>
      <c r="H130" s="14"/>
    </row>
    <row r="131" spans="1:8" s="2" customFormat="1">
      <c r="A131" s="10">
        <v>2061</v>
      </c>
      <c r="B131" s="4" t="s">
        <v>902</v>
      </c>
      <c r="C131" s="12" t="s">
        <v>864</v>
      </c>
      <c r="D131" s="8" t="s">
        <v>1264</v>
      </c>
      <c r="E131" s="26">
        <v>1.55</v>
      </c>
      <c r="F131" s="27">
        <v>1.5</v>
      </c>
      <c r="G131" s="21" t="s">
        <v>1265</v>
      </c>
      <c r="H131" s="14" t="s">
        <v>714</v>
      </c>
    </row>
    <row r="132" spans="1:8" s="2" customFormat="1">
      <c r="A132" s="10">
        <v>2063</v>
      </c>
      <c r="B132" s="4" t="s">
        <v>77</v>
      </c>
      <c r="C132" s="5" t="s">
        <v>273</v>
      </c>
      <c r="D132" s="8" t="s">
        <v>1129</v>
      </c>
      <c r="E132" s="26">
        <v>0.5</v>
      </c>
      <c r="F132" s="27">
        <v>0.8</v>
      </c>
      <c r="G132" s="21" t="s">
        <v>1130</v>
      </c>
      <c r="H132" s="14" t="s">
        <v>1131</v>
      </c>
    </row>
    <row r="133" spans="1:8" s="2" customFormat="1">
      <c r="A133" s="10">
        <v>2064</v>
      </c>
      <c r="B133" s="4" t="s">
        <v>78</v>
      </c>
      <c r="C133" s="12" t="s">
        <v>1239</v>
      </c>
      <c r="D133" s="8" t="s">
        <v>8</v>
      </c>
      <c r="E133" s="26">
        <v>0.5</v>
      </c>
      <c r="F133" s="27">
        <v>0.5</v>
      </c>
      <c r="G133" s="21"/>
      <c r="H133" s="14"/>
    </row>
    <row r="134" spans="1:8" s="2" customFormat="1">
      <c r="A134" s="10">
        <v>2065</v>
      </c>
      <c r="B134" s="4" t="s">
        <v>80</v>
      </c>
      <c r="C134" s="12" t="s">
        <v>726</v>
      </c>
      <c r="D134" s="7" t="s">
        <v>274</v>
      </c>
      <c r="E134" s="26">
        <v>0.65</v>
      </c>
      <c r="F134" s="26">
        <v>0.6</v>
      </c>
      <c r="G134" s="21" t="s">
        <v>1110</v>
      </c>
      <c r="H134" s="14" t="s">
        <v>1111</v>
      </c>
    </row>
    <row r="135" spans="1:8" s="2" customFormat="1">
      <c r="A135" s="10">
        <v>2067</v>
      </c>
      <c r="B135" s="4" t="s">
        <v>81</v>
      </c>
      <c r="C135" s="12" t="s">
        <v>1249</v>
      </c>
      <c r="D135" s="7" t="s">
        <v>275</v>
      </c>
      <c r="E135" s="26">
        <v>0.65</v>
      </c>
      <c r="F135" s="27">
        <v>0.6</v>
      </c>
      <c r="G135" s="21"/>
      <c r="H135" s="14"/>
    </row>
    <row r="136" spans="1:8" s="2" customFormat="1">
      <c r="A136" s="10">
        <v>2068</v>
      </c>
      <c r="B136" s="4" t="s">
        <v>603</v>
      </c>
      <c r="C136" s="5" t="s">
        <v>322</v>
      </c>
      <c r="D136" s="7" t="s">
        <v>323</v>
      </c>
      <c r="E136" s="26">
        <v>0.65</v>
      </c>
      <c r="F136" s="26">
        <v>0.6</v>
      </c>
      <c r="G136" s="21"/>
      <c r="H136" s="14"/>
    </row>
    <row r="137" spans="1:8" s="2" customFormat="1">
      <c r="A137" s="10">
        <v>2069</v>
      </c>
      <c r="B137" s="4" t="s">
        <v>79</v>
      </c>
      <c r="C137" s="12" t="s">
        <v>713</v>
      </c>
      <c r="D137" s="8" t="s">
        <v>714</v>
      </c>
      <c r="E137" s="26">
        <v>1.1499999999999999</v>
      </c>
      <c r="F137" s="27">
        <v>1.1000000000000001</v>
      </c>
      <c r="G137" s="21"/>
      <c r="H137" s="14"/>
    </row>
    <row r="138" spans="1:8" s="2" customFormat="1">
      <c r="A138" s="10">
        <v>2074</v>
      </c>
      <c r="B138" s="4" t="s">
        <v>74</v>
      </c>
      <c r="C138" s="5" t="s">
        <v>16</v>
      </c>
      <c r="D138" s="7" t="s">
        <v>267</v>
      </c>
      <c r="E138" s="26">
        <v>1.95</v>
      </c>
      <c r="F138" s="27">
        <v>2.5</v>
      </c>
      <c r="G138" s="21"/>
      <c r="H138" s="14"/>
    </row>
    <row r="139" spans="1:8" s="2" customFormat="1">
      <c r="A139" s="10">
        <v>2079</v>
      </c>
      <c r="B139" s="4" t="s">
        <v>270</v>
      </c>
      <c r="C139" s="5" t="s">
        <v>271</v>
      </c>
      <c r="D139" s="7" t="s">
        <v>272</v>
      </c>
      <c r="E139" s="26">
        <v>3</v>
      </c>
      <c r="F139" s="27">
        <v>4</v>
      </c>
      <c r="G139" s="21"/>
      <c r="H139" s="14"/>
    </row>
    <row r="140" spans="1:8" s="2" customFormat="1">
      <c r="A140" s="10">
        <v>2081</v>
      </c>
      <c r="B140" s="4" t="s">
        <v>24</v>
      </c>
      <c r="C140" s="5" t="s">
        <v>367</v>
      </c>
      <c r="D140" s="7" t="s">
        <v>368</v>
      </c>
      <c r="E140" s="26">
        <v>2.9</v>
      </c>
      <c r="F140" s="27">
        <v>2.9</v>
      </c>
      <c r="G140" s="21"/>
      <c r="H140" s="14"/>
    </row>
    <row r="141" spans="1:8" s="2" customFormat="1">
      <c r="A141" s="10">
        <v>2082</v>
      </c>
      <c r="B141" s="4" t="s">
        <v>47</v>
      </c>
      <c r="C141" s="5" t="s">
        <v>284</v>
      </c>
      <c r="D141" s="8" t="s">
        <v>1076</v>
      </c>
      <c r="E141" s="26">
        <v>1</v>
      </c>
      <c r="F141" s="27">
        <v>1</v>
      </c>
      <c r="G141" s="21" t="s">
        <v>1190</v>
      </c>
      <c r="H141" s="14" t="s">
        <v>1191</v>
      </c>
    </row>
    <row r="142" spans="1:8" s="2" customFormat="1">
      <c r="A142" s="10">
        <v>2089</v>
      </c>
      <c r="B142" s="4" t="s">
        <v>672</v>
      </c>
      <c r="C142" s="5" t="s">
        <v>333</v>
      </c>
      <c r="D142" s="7" t="s">
        <v>334</v>
      </c>
      <c r="E142" s="26">
        <v>2.4500000000000002</v>
      </c>
      <c r="F142" s="27">
        <v>2</v>
      </c>
      <c r="G142" s="21"/>
      <c r="H142" s="14"/>
    </row>
    <row r="143" spans="1:8" s="2" customFormat="1">
      <c r="A143" s="10">
        <v>2090</v>
      </c>
      <c r="B143" s="4" t="s">
        <v>85</v>
      </c>
      <c r="C143" s="12" t="s">
        <v>1078</v>
      </c>
      <c r="D143" s="7" t="s">
        <v>281</v>
      </c>
      <c r="E143" s="26">
        <v>2.75</v>
      </c>
      <c r="F143" s="27">
        <v>2.7</v>
      </c>
      <c r="G143" s="21"/>
      <c r="H143" s="14"/>
    </row>
    <row r="144" spans="1:8" s="2" customFormat="1">
      <c r="A144" s="10">
        <v>2091</v>
      </c>
      <c r="B144" s="4" t="s">
        <v>1262</v>
      </c>
      <c r="C144" s="12" t="s">
        <v>771</v>
      </c>
      <c r="D144" s="8" t="s">
        <v>1263</v>
      </c>
      <c r="E144" s="26">
        <v>0.5</v>
      </c>
      <c r="F144" s="27">
        <v>0.5</v>
      </c>
      <c r="G144" s="21"/>
      <c r="H144" s="14"/>
    </row>
    <row r="145" spans="1:8" s="2" customFormat="1">
      <c r="A145" s="10">
        <v>2092</v>
      </c>
      <c r="B145" s="4" t="s">
        <v>280</v>
      </c>
      <c r="C145" s="12" t="s">
        <v>1081</v>
      </c>
      <c r="D145" s="8" t="s">
        <v>9</v>
      </c>
      <c r="E145" s="26">
        <v>2</v>
      </c>
      <c r="F145" s="27">
        <v>4</v>
      </c>
      <c r="G145" s="21"/>
      <c r="H145" s="14"/>
    </row>
    <row r="146" spans="1:8" s="2" customFormat="1">
      <c r="A146" s="10">
        <v>2094</v>
      </c>
      <c r="B146" s="4" t="s">
        <v>72</v>
      </c>
      <c r="C146" s="5" t="s">
        <v>264</v>
      </c>
      <c r="D146" s="7" t="s">
        <v>265</v>
      </c>
      <c r="E146" s="26">
        <v>2</v>
      </c>
      <c r="F146" s="27">
        <v>3</v>
      </c>
      <c r="G146" s="21"/>
      <c r="H146" s="14"/>
    </row>
    <row r="147" spans="1:8" s="2" customFormat="1">
      <c r="A147" s="10">
        <v>2100</v>
      </c>
      <c r="B147" s="4" t="s">
        <v>670</v>
      </c>
      <c r="C147" s="5" t="s">
        <v>237</v>
      </c>
      <c r="D147" s="7" t="s">
        <v>339</v>
      </c>
      <c r="E147" s="26">
        <v>1.9</v>
      </c>
      <c r="F147" s="27">
        <v>2.4</v>
      </c>
      <c r="G147" s="21" t="s">
        <v>1112</v>
      </c>
      <c r="H147" s="14" t="s">
        <v>1113</v>
      </c>
    </row>
    <row r="148" spans="1:8" s="2" customFormat="1">
      <c r="A148" s="10">
        <v>2103</v>
      </c>
      <c r="B148" s="4" t="s">
        <v>681</v>
      </c>
      <c r="C148" s="5" t="s">
        <v>329</v>
      </c>
      <c r="D148" s="7" t="s">
        <v>330</v>
      </c>
      <c r="E148" s="26">
        <v>0.5</v>
      </c>
      <c r="F148" s="27">
        <v>0.3</v>
      </c>
      <c r="G148" s="21"/>
      <c r="H148" s="14"/>
    </row>
    <row r="149" spans="1:8" s="2" customFormat="1">
      <c r="A149" s="10">
        <v>2108</v>
      </c>
      <c r="B149" s="4" t="s">
        <v>533</v>
      </c>
      <c r="C149" s="5" t="s">
        <v>345</v>
      </c>
      <c r="D149" s="7" t="s">
        <v>346</v>
      </c>
      <c r="E149" s="26">
        <v>0.5</v>
      </c>
      <c r="F149" s="27">
        <v>0.6</v>
      </c>
      <c r="G149" s="21" t="s">
        <v>1121</v>
      </c>
      <c r="H149" s="14" t="s">
        <v>1122</v>
      </c>
    </row>
    <row r="150" spans="1:8" s="2" customFormat="1">
      <c r="A150" s="10">
        <v>2109</v>
      </c>
      <c r="B150" s="4" t="s">
        <v>604</v>
      </c>
      <c r="C150" s="12" t="s">
        <v>5</v>
      </c>
      <c r="D150" s="7" t="s">
        <v>347</v>
      </c>
      <c r="E150" s="26">
        <v>2.25</v>
      </c>
      <c r="F150" s="27">
        <v>3.3</v>
      </c>
      <c r="G150" s="21" t="s">
        <v>1114</v>
      </c>
      <c r="H150" s="14" t="s">
        <v>1115</v>
      </c>
    </row>
    <row r="151" spans="1:8" s="2" customFormat="1">
      <c r="A151" s="10">
        <v>2110</v>
      </c>
      <c r="B151" s="4" t="s">
        <v>605</v>
      </c>
      <c r="C151" s="12" t="s">
        <v>684</v>
      </c>
      <c r="D151" s="7" t="s">
        <v>348</v>
      </c>
      <c r="E151" s="26">
        <v>1.05</v>
      </c>
      <c r="F151" s="26">
        <v>1</v>
      </c>
      <c r="G151" s="21"/>
      <c r="H151" s="14"/>
    </row>
    <row r="152" spans="1:8" s="2" customFormat="1">
      <c r="A152" s="10">
        <v>2112</v>
      </c>
      <c r="B152" s="4" t="s">
        <v>606</v>
      </c>
      <c r="C152" s="5" t="s">
        <v>351</v>
      </c>
      <c r="D152" s="7" t="s">
        <v>352</v>
      </c>
      <c r="E152" s="26">
        <v>0.7</v>
      </c>
      <c r="F152" s="27">
        <v>1</v>
      </c>
      <c r="G152" s="21" t="s">
        <v>1244</v>
      </c>
      <c r="H152" s="14" t="s">
        <v>1245</v>
      </c>
    </row>
    <row r="153" spans="1:8" s="2" customFormat="1">
      <c r="A153" s="10">
        <v>2113</v>
      </c>
      <c r="B153" s="4" t="s">
        <v>1231</v>
      </c>
      <c r="C153" s="12" t="s">
        <v>770</v>
      </c>
      <c r="D153" s="8" t="s">
        <v>1232</v>
      </c>
      <c r="E153" s="26">
        <v>0.5</v>
      </c>
      <c r="F153" s="27">
        <v>0.5</v>
      </c>
      <c r="G153" s="21"/>
      <c r="H153" s="14"/>
    </row>
    <row r="154" spans="1:8" s="2" customFormat="1">
      <c r="A154" s="10">
        <v>2114</v>
      </c>
      <c r="B154" s="4" t="s">
        <v>607</v>
      </c>
      <c r="C154" s="5" t="s">
        <v>359</v>
      </c>
      <c r="D154" s="7" t="s">
        <v>302</v>
      </c>
      <c r="E154" s="26">
        <v>1.45</v>
      </c>
      <c r="F154" s="27">
        <v>2</v>
      </c>
      <c r="G154" s="21"/>
      <c r="H154" s="14"/>
    </row>
    <row r="155" spans="1:8" s="2" customFormat="1">
      <c r="A155" s="10">
        <v>2115</v>
      </c>
      <c r="B155" s="4" t="s">
        <v>608</v>
      </c>
      <c r="C155" s="12" t="s">
        <v>827</v>
      </c>
      <c r="D155" s="8" t="s">
        <v>1117</v>
      </c>
      <c r="E155" s="26">
        <v>0.75</v>
      </c>
      <c r="F155" s="27">
        <v>0.9</v>
      </c>
      <c r="G155" s="21"/>
      <c r="H155" s="14"/>
    </row>
    <row r="156" spans="1:8" s="2" customFormat="1">
      <c r="A156" s="10">
        <v>2116</v>
      </c>
      <c r="B156" s="4" t="s">
        <v>532</v>
      </c>
      <c r="C156" s="5" t="s">
        <v>344</v>
      </c>
      <c r="D156" s="7" t="s">
        <v>232</v>
      </c>
      <c r="E156" s="26">
        <v>1.1499999999999999</v>
      </c>
      <c r="F156" s="27">
        <v>1.1000000000000001</v>
      </c>
      <c r="G156" s="21"/>
      <c r="H156" s="14"/>
    </row>
    <row r="157" spans="1:8" s="2" customFormat="1">
      <c r="A157" s="10">
        <v>2118</v>
      </c>
      <c r="B157" s="4" t="s">
        <v>609</v>
      </c>
      <c r="C157" s="12" t="s">
        <v>826</v>
      </c>
      <c r="D157" s="8" t="s">
        <v>1205</v>
      </c>
      <c r="E157" s="26">
        <v>3.05</v>
      </c>
      <c r="F157" s="27">
        <v>3</v>
      </c>
      <c r="G157" s="21" t="s">
        <v>1102</v>
      </c>
      <c r="H157" s="14" t="s">
        <v>1103</v>
      </c>
    </row>
    <row r="158" spans="1:8" s="2" customFormat="1">
      <c r="A158" s="10">
        <v>2119</v>
      </c>
      <c r="B158" s="4" t="s">
        <v>610</v>
      </c>
      <c r="C158" s="12" t="s">
        <v>356</v>
      </c>
      <c r="D158" s="7" t="s">
        <v>357</v>
      </c>
      <c r="E158" s="26">
        <v>1.9</v>
      </c>
      <c r="F158" s="26">
        <v>1.9</v>
      </c>
      <c r="G158" s="21" t="s">
        <v>1246</v>
      </c>
      <c r="H158" s="14" t="s">
        <v>1247</v>
      </c>
    </row>
    <row r="159" spans="1:8" s="2" customFormat="1">
      <c r="A159" s="10">
        <v>2135</v>
      </c>
      <c r="B159" s="4" t="s">
        <v>611</v>
      </c>
      <c r="C159" s="5" t="s">
        <v>365</v>
      </c>
      <c r="D159" s="7" t="s">
        <v>366</v>
      </c>
      <c r="E159" s="26">
        <v>0.9</v>
      </c>
      <c r="F159" s="27">
        <v>0.7</v>
      </c>
      <c r="G159" s="21" t="s">
        <v>337</v>
      </c>
      <c r="H159" s="14"/>
    </row>
    <row r="160" spans="1:8" s="2" customFormat="1">
      <c r="A160" s="10">
        <v>2145</v>
      </c>
      <c r="B160" s="4" t="s">
        <v>1200</v>
      </c>
      <c r="C160" s="12" t="s">
        <v>685</v>
      </c>
      <c r="D160" s="8" t="s">
        <v>1201</v>
      </c>
      <c r="E160" s="26">
        <v>0.5</v>
      </c>
      <c r="F160" s="27">
        <v>1</v>
      </c>
      <c r="G160" s="21"/>
      <c r="H160" s="14"/>
    </row>
    <row r="161" spans="1:8" s="2" customFormat="1">
      <c r="A161" s="10">
        <v>2149</v>
      </c>
      <c r="B161" s="4" t="s">
        <v>673</v>
      </c>
      <c r="C161" s="5" t="s">
        <v>337</v>
      </c>
      <c r="D161" s="7" t="s">
        <v>338</v>
      </c>
      <c r="E161" s="26">
        <v>2.0499999999999998</v>
      </c>
      <c r="F161" s="27">
        <v>2.2999999999999998</v>
      </c>
      <c r="G161" s="21"/>
      <c r="H161" s="14"/>
    </row>
    <row r="162" spans="1:8" s="2" customFormat="1">
      <c r="A162" s="10">
        <v>2151</v>
      </c>
      <c r="B162" s="4" t="s">
        <v>104</v>
      </c>
      <c r="C162" s="5" t="s">
        <v>295</v>
      </c>
      <c r="D162" s="7" t="s">
        <v>296</v>
      </c>
      <c r="E162" s="26">
        <v>0.65</v>
      </c>
      <c r="F162" s="27">
        <v>0.6</v>
      </c>
      <c r="G162" s="21"/>
      <c r="H162" s="14"/>
    </row>
    <row r="163" spans="1:8" s="2" customFormat="1">
      <c r="A163" s="10">
        <v>2152</v>
      </c>
      <c r="B163" s="4" t="s">
        <v>718</v>
      </c>
      <c r="C163" s="12" t="s">
        <v>719</v>
      </c>
      <c r="D163" s="8" t="s">
        <v>720</v>
      </c>
      <c r="E163" s="26">
        <v>0.3</v>
      </c>
      <c r="F163" s="27">
        <v>0.3</v>
      </c>
      <c r="G163" s="21" t="s">
        <v>685</v>
      </c>
      <c r="H163" s="14" t="s">
        <v>299</v>
      </c>
    </row>
    <row r="164" spans="1:8" s="2" customFormat="1">
      <c r="A164" s="10">
        <v>2154</v>
      </c>
      <c r="B164" s="4" t="s">
        <v>612</v>
      </c>
      <c r="C164" s="5" t="s">
        <v>340</v>
      </c>
      <c r="D164" s="7" t="s">
        <v>341</v>
      </c>
      <c r="E164" s="26">
        <v>1.2</v>
      </c>
      <c r="F164" s="26">
        <v>1.2</v>
      </c>
      <c r="G164" s="21"/>
      <c r="H164" s="14"/>
    </row>
    <row r="165" spans="1:8" s="2" customFormat="1">
      <c r="A165" s="10">
        <v>2160</v>
      </c>
      <c r="B165" s="4" t="s">
        <v>109</v>
      </c>
      <c r="C165" s="5" t="s">
        <v>306</v>
      </c>
      <c r="D165" s="7" t="s">
        <v>307</v>
      </c>
      <c r="E165" s="26">
        <v>0.75</v>
      </c>
      <c r="F165" s="26">
        <v>0.7</v>
      </c>
      <c r="G165" s="21"/>
      <c r="H165" s="14"/>
    </row>
    <row r="166" spans="1:8" s="2" customFormat="1">
      <c r="A166" s="10">
        <v>2181</v>
      </c>
      <c r="B166" s="4" t="s">
        <v>43</v>
      </c>
      <c r="C166" s="5" t="s">
        <v>286</v>
      </c>
      <c r="D166" s="8" t="s">
        <v>10</v>
      </c>
      <c r="E166" s="26">
        <v>0.75</v>
      </c>
      <c r="F166" s="26">
        <v>0.7</v>
      </c>
      <c r="G166" s="21"/>
      <c r="H166" s="14"/>
    </row>
    <row r="167" spans="1:8" s="2" customFormat="1">
      <c r="A167" s="10">
        <v>2182</v>
      </c>
      <c r="B167" s="4" t="s">
        <v>82</v>
      </c>
      <c r="C167" s="5" t="s">
        <v>276</v>
      </c>
      <c r="D167" s="7" t="s">
        <v>277</v>
      </c>
      <c r="E167" s="26">
        <v>2.95</v>
      </c>
      <c r="F167" s="27">
        <v>2.95</v>
      </c>
      <c r="G167" s="21"/>
      <c r="H167" s="14"/>
    </row>
    <row r="168" spans="1:8" s="2" customFormat="1">
      <c r="A168" s="10">
        <v>2184</v>
      </c>
      <c r="B168" s="4" t="s">
        <v>690</v>
      </c>
      <c r="C168" s="12" t="s">
        <v>691</v>
      </c>
      <c r="D168" s="8" t="s">
        <v>692</v>
      </c>
      <c r="E168" s="26">
        <v>0.5</v>
      </c>
      <c r="F168" s="27">
        <v>0.5</v>
      </c>
      <c r="G168" s="21"/>
      <c r="H168" s="14"/>
    </row>
    <row r="169" spans="1:8" s="2" customFormat="1">
      <c r="A169" s="10">
        <v>2193</v>
      </c>
      <c r="B169" s="4" t="s">
        <v>914</v>
      </c>
      <c r="C169" s="12" t="s">
        <v>763</v>
      </c>
      <c r="D169" s="8" t="s">
        <v>764</v>
      </c>
      <c r="E169" s="26">
        <v>0.8</v>
      </c>
      <c r="F169" s="26">
        <v>0.8</v>
      </c>
      <c r="G169" s="21"/>
      <c r="H169" s="14"/>
    </row>
    <row r="170" spans="1:8" s="2" customFormat="1">
      <c r="A170" s="10">
        <v>2194</v>
      </c>
      <c r="B170" s="4" t="s">
        <v>1202</v>
      </c>
      <c r="C170" s="12" t="s">
        <v>1203</v>
      </c>
      <c r="D170" s="8" t="s">
        <v>1204</v>
      </c>
      <c r="E170" s="26">
        <v>0.3</v>
      </c>
      <c r="F170" s="27">
        <v>0.6</v>
      </c>
      <c r="G170" s="21"/>
      <c r="H170" s="14"/>
    </row>
    <row r="171" spans="1:8" s="2" customFormat="1">
      <c r="A171" s="10">
        <v>2196</v>
      </c>
      <c r="B171" s="4" t="s">
        <v>1108</v>
      </c>
      <c r="C171" s="12" t="s">
        <v>767</v>
      </c>
      <c r="D171" s="8" t="s">
        <v>1109</v>
      </c>
      <c r="E171" s="26">
        <v>0.3</v>
      </c>
      <c r="F171" s="27">
        <v>0.6</v>
      </c>
      <c r="G171" s="21"/>
      <c r="H171" s="14"/>
    </row>
    <row r="172" spans="1:8" s="2" customFormat="1">
      <c r="A172" s="10">
        <v>2197</v>
      </c>
      <c r="B172" s="4" t="s">
        <v>613</v>
      </c>
      <c r="C172" s="5" t="s">
        <v>342</v>
      </c>
      <c r="D172" s="7" t="s">
        <v>343</v>
      </c>
      <c r="E172" s="26">
        <v>0.65</v>
      </c>
      <c r="F172" s="27">
        <v>0.8</v>
      </c>
      <c r="G172" s="21"/>
      <c r="H172" s="14"/>
    </row>
    <row r="173" spans="1:8" s="2" customFormat="1">
      <c r="A173" s="10">
        <v>2198</v>
      </c>
      <c r="B173" s="4" t="s">
        <v>614</v>
      </c>
      <c r="C173" s="5" t="s">
        <v>353</v>
      </c>
      <c r="D173" s="7" t="s">
        <v>354</v>
      </c>
      <c r="E173" s="26">
        <v>0.6</v>
      </c>
      <c r="F173" s="27">
        <v>0.6</v>
      </c>
      <c r="G173" s="21"/>
      <c r="H173" s="14"/>
    </row>
    <row r="174" spans="1:8" s="2" customFormat="1">
      <c r="A174" s="10">
        <v>2200</v>
      </c>
      <c r="B174" s="4" t="s">
        <v>88</v>
      </c>
      <c r="C174" s="12" t="s">
        <v>917</v>
      </c>
      <c r="D174" s="7" t="s">
        <v>285</v>
      </c>
      <c r="E174" s="26">
        <v>0.55000000000000004</v>
      </c>
      <c r="F174" s="26">
        <v>0.5</v>
      </c>
      <c r="G174" s="21"/>
      <c r="H174" s="14"/>
    </row>
    <row r="175" spans="1:8" s="2" customFormat="1">
      <c r="A175" s="10">
        <v>2205</v>
      </c>
      <c r="B175" s="4" t="s">
        <v>903</v>
      </c>
      <c r="C175" s="12" t="s">
        <v>1250</v>
      </c>
      <c r="D175" s="8" t="s">
        <v>904</v>
      </c>
      <c r="E175" s="26">
        <v>0.4</v>
      </c>
      <c r="F175" s="27">
        <v>0.4</v>
      </c>
      <c r="G175" s="21" t="s">
        <v>1248</v>
      </c>
      <c r="H175" s="14"/>
    </row>
    <row r="176" spans="1:8" s="2" customFormat="1">
      <c r="A176" s="10">
        <v>2221</v>
      </c>
      <c r="B176" s="4" t="s">
        <v>615</v>
      </c>
      <c r="C176" s="12" t="s">
        <v>1241</v>
      </c>
      <c r="D176" s="7" t="s">
        <v>362</v>
      </c>
      <c r="E176" s="26">
        <v>2.65</v>
      </c>
      <c r="F176" s="27">
        <v>2.6</v>
      </c>
      <c r="G176" s="21" t="s">
        <v>1100</v>
      </c>
      <c r="H176" s="14" t="s">
        <v>1101</v>
      </c>
    </row>
    <row r="177" spans="1:8" s="2" customFormat="1">
      <c r="A177" s="10">
        <v>2226</v>
      </c>
      <c r="B177" s="4" t="s">
        <v>616</v>
      </c>
      <c r="C177" s="5" t="s">
        <v>324</v>
      </c>
      <c r="D177" s="7" t="s">
        <v>325</v>
      </c>
      <c r="E177" s="26">
        <v>0.6</v>
      </c>
      <c r="F177" s="27">
        <v>0.6</v>
      </c>
      <c r="G177" s="21"/>
      <c r="H177" s="14"/>
    </row>
    <row r="178" spans="1:8" s="2" customFormat="1">
      <c r="A178" s="10">
        <v>2227</v>
      </c>
      <c r="B178" s="4" t="s">
        <v>617</v>
      </c>
      <c r="C178" s="5" t="s">
        <v>349</v>
      </c>
      <c r="D178" s="7" t="s">
        <v>350</v>
      </c>
      <c r="E178" s="26">
        <v>1</v>
      </c>
      <c r="F178" s="27">
        <v>1</v>
      </c>
      <c r="G178" s="21" t="s">
        <v>1098</v>
      </c>
      <c r="H178" s="14" t="s">
        <v>1099</v>
      </c>
    </row>
    <row r="179" spans="1:8" s="2" customFormat="1">
      <c r="A179" s="10">
        <v>2229</v>
      </c>
      <c r="B179" s="4" t="s">
        <v>84</v>
      </c>
      <c r="C179" s="5" t="s">
        <v>278</v>
      </c>
      <c r="D179" s="7" t="s">
        <v>279</v>
      </c>
      <c r="E179" s="26">
        <v>2.7</v>
      </c>
      <c r="F179" s="26">
        <v>2.7</v>
      </c>
      <c r="G179" s="21" t="s">
        <v>1100</v>
      </c>
      <c r="H179" s="14" t="s">
        <v>1101</v>
      </c>
    </row>
    <row r="180" spans="1:8" s="2" customFormat="1">
      <c r="A180" s="10">
        <v>2235</v>
      </c>
      <c r="B180" s="4" t="s">
        <v>618</v>
      </c>
      <c r="C180" s="12" t="s">
        <v>686</v>
      </c>
      <c r="D180" s="7" t="s">
        <v>358</v>
      </c>
      <c r="E180" s="26">
        <v>2.15</v>
      </c>
      <c r="F180" s="27">
        <v>2.1</v>
      </c>
      <c r="G180" s="21"/>
      <c r="H180" s="14"/>
    </row>
    <row r="181" spans="1:8" s="2" customFormat="1">
      <c r="A181" s="10">
        <v>2237</v>
      </c>
      <c r="B181" s="4" t="s">
        <v>619</v>
      </c>
      <c r="C181" s="5" t="s">
        <v>327</v>
      </c>
      <c r="D181" s="7" t="s">
        <v>328</v>
      </c>
      <c r="E181" s="26">
        <v>0.65</v>
      </c>
      <c r="F181" s="26">
        <v>0.6</v>
      </c>
      <c r="G181" s="21"/>
      <c r="H181" s="14"/>
    </row>
    <row r="182" spans="1:8" s="2" customFormat="1">
      <c r="A182" s="10">
        <v>2239</v>
      </c>
      <c r="B182" s="4" t="s">
        <v>676</v>
      </c>
      <c r="C182" s="12" t="s">
        <v>721</v>
      </c>
      <c r="D182" s="7" t="s">
        <v>314</v>
      </c>
      <c r="E182" s="26">
        <v>1.25</v>
      </c>
      <c r="F182" s="27">
        <v>1.5</v>
      </c>
      <c r="G182" s="21" t="s">
        <v>1102</v>
      </c>
      <c r="H182" s="14" t="s">
        <v>1103</v>
      </c>
    </row>
    <row r="183" spans="1:8" s="2" customFormat="1">
      <c r="A183" s="10">
        <v>2240</v>
      </c>
      <c r="B183" s="4" t="s">
        <v>75</v>
      </c>
      <c r="C183" s="5" t="s">
        <v>268</v>
      </c>
      <c r="D183" s="7" t="s">
        <v>269</v>
      </c>
      <c r="E183" s="26">
        <v>2.6</v>
      </c>
      <c r="F183" s="27">
        <v>3</v>
      </c>
      <c r="G183" s="21"/>
      <c r="H183" s="14"/>
    </row>
    <row r="184" spans="1:8" s="2" customFormat="1">
      <c r="A184" s="10">
        <v>2245</v>
      </c>
      <c r="B184" s="4" t="s">
        <v>677</v>
      </c>
      <c r="C184" s="5" t="s">
        <v>335</v>
      </c>
      <c r="D184" s="7" t="s">
        <v>336</v>
      </c>
      <c r="E184" s="26">
        <v>0.4</v>
      </c>
      <c r="F184" s="27">
        <v>0.4</v>
      </c>
      <c r="G184" s="21" t="s">
        <v>1248</v>
      </c>
      <c r="H184" s="14"/>
    </row>
    <row r="185" spans="1:8" s="2" customFormat="1">
      <c r="A185" s="10">
        <v>2248</v>
      </c>
      <c r="B185" s="4" t="s">
        <v>1195</v>
      </c>
      <c r="C185" s="12" t="s">
        <v>769</v>
      </c>
      <c r="D185" s="8" t="s">
        <v>1196</v>
      </c>
      <c r="E185" s="26">
        <v>0.3</v>
      </c>
      <c r="F185" s="27">
        <v>0.6</v>
      </c>
      <c r="G185" s="21" t="s">
        <v>1197</v>
      </c>
      <c r="H185" s="14" t="s">
        <v>310</v>
      </c>
    </row>
    <row r="186" spans="1:8" s="2" customFormat="1">
      <c r="A186" s="10">
        <v>2249</v>
      </c>
      <c r="B186" s="4" t="s">
        <v>40</v>
      </c>
      <c r="C186" s="12" t="s">
        <v>685</v>
      </c>
      <c r="D186" s="7" t="s">
        <v>299</v>
      </c>
      <c r="E186" s="26">
        <v>1.3</v>
      </c>
      <c r="F186" s="27">
        <v>1.3</v>
      </c>
      <c r="G186" s="21"/>
      <c r="H186" s="14"/>
    </row>
    <row r="187" spans="1:8" s="2" customFormat="1">
      <c r="A187" s="10">
        <v>2250</v>
      </c>
      <c r="B187" s="4" t="s">
        <v>94</v>
      </c>
      <c r="C187" s="5" t="s">
        <v>291</v>
      </c>
      <c r="D187" s="7" t="s">
        <v>292</v>
      </c>
      <c r="E187" s="26">
        <v>0.8</v>
      </c>
      <c r="F187" s="26">
        <v>0.8</v>
      </c>
      <c r="G187" s="21"/>
      <c r="H187" s="14"/>
    </row>
    <row r="188" spans="1:8" s="2" customFormat="1">
      <c r="A188" s="10">
        <v>2257</v>
      </c>
      <c r="B188" s="4" t="s">
        <v>105</v>
      </c>
      <c r="C188" s="12" t="s">
        <v>1134</v>
      </c>
      <c r="D188" s="7" t="s">
        <v>297</v>
      </c>
      <c r="E188" s="26">
        <v>0.8</v>
      </c>
      <c r="F188" s="26">
        <v>0.8</v>
      </c>
      <c r="G188" s="21"/>
      <c r="H188" s="14"/>
    </row>
    <row r="189" spans="1:8" s="2" customFormat="1">
      <c r="A189" s="10">
        <v>2263</v>
      </c>
      <c r="B189" s="4" t="s">
        <v>620</v>
      </c>
      <c r="C189" s="12" t="s">
        <v>1120</v>
      </c>
      <c r="D189" s="7" t="s">
        <v>326</v>
      </c>
      <c r="E189" s="26">
        <v>1.65</v>
      </c>
      <c r="F189" s="26">
        <v>1.6</v>
      </c>
      <c r="G189" s="21"/>
      <c r="H189" s="14"/>
    </row>
    <row r="190" spans="1:8" s="2" customFormat="1">
      <c r="A190" s="10">
        <v>2264</v>
      </c>
      <c r="B190" s="4" t="s">
        <v>541</v>
      </c>
      <c r="C190" s="5" t="s">
        <v>360</v>
      </c>
      <c r="D190" s="7" t="s">
        <v>361</v>
      </c>
      <c r="E190" s="26">
        <v>0.55000000000000004</v>
      </c>
      <c r="F190" s="26">
        <v>0.5</v>
      </c>
      <c r="G190" s="21" t="s">
        <v>1255</v>
      </c>
      <c r="H190" s="14" t="s">
        <v>1256</v>
      </c>
    </row>
    <row r="191" spans="1:8" s="2" customFormat="1">
      <c r="A191" s="10">
        <v>2273</v>
      </c>
      <c r="B191" s="4" t="s">
        <v>93</v>
      </c>
      <c r="C191" s="12" t="s">
        <v>700</v>
      </c>
      <c r="D191" s="7" t="s">
        <v>290</v>
      </c>
      <c r="E191" s="26">
        <v>2</v>
      </c>
      <c r="F191" s="26">
        <v>2</v>
      </c>
      <c r="G191" s="21"/>
      <c r="H191" s="14"/>
    </row>
    <row r="192" spans="1:8" s="2" customFormat="1">
      <c r="A192" s="10">
        <v>2277</v>
      </c>
      <c r="B192" s="4" t="s">
        <v>715</v>
      </c>
      <c r="C192" s="12" t="s">
        <v>716</v>
      </c>
      <c r="D192" s="8" t="s">
        <v>717</v>
      </c>
      <c r="E192" s="26">
        <v>0.3</v>
      </c>
      <c r="F192" s="27">
        <v>0.5</v>
      </c>
      <c r="G192" s="21"/>
      <c r="H192" s="14"/>
    </row>
    <row r="193" spans="1:8" s="2" customFormat="1">
      <c r="A193" s="10">
        <v>2280</v>
      </c>
      <c r="B193" s="4" t="s">
        <v>87</v>
      </c>
      <c r="C193" s="5" t="s">
        <v>282</v>
      </c>
      <c r="D193" s="7" t="s">
        <v>283</v>
      </c>
      <c r="E193" s="26">
        <v>0.7</v>
      </c>
      <c r="F193" s="26">
        <v>0.7</v>
      </c>
      <c r="G193" s="21"/>
      <c r="H193" s="14"/>
    </row>
    <row r="194" spans="1:8" s="2" customFormat="1">
      <c r="A194" s="10">
        <v>2281</v>
      </c>
      <c r="B194" s="4" t="s">
        <v>1228</v>
      </c>
      <c r="C194" s="12" t="s">
        <v>772</v>
      </c>
      <c r="D194" s="8" t="s">
        <v>905</v>
      </c>
      <c r="E194" s="26">
        <v>0.5</v>
      </c>
      <c r="F194" s="27">
        <v>0.5</v>
      </c>
      <c r="G194" s="21" t="s">
        <v>1106</v>
      </c>
      <c r="H194" s="14" t="s">
        <v>310</v>
      </c>
    </row>
    <row r="195" spans="1:8" s="2" customFormat="1">
      <c r="A195" s="10">
        <v>2292</v>
      </c>
      <c r="B195" s="4" t="s">
        <v>1104</v>
      </c>
      <c r="C195" s="12" t="s">
        <v>922</v>
      </c>
      <c r="D195" s="8" t="s">
        <v>1084</v>
      </c>
      <c r="E195" s="26">
        <v>0.65</v>
      </c>
      <c r="F195" s="26">
        <v>0.6</v>
      </c>
      <c r="G195" s="21"/>
      <c r="H195" s="14"/>
    </row>
    <row r="196" spans="1:8" s="2" customFormat="1">
      <c r="A196" s="10" t="s">
        <v>1298</v>
      </c>
      <c r="B196" s="37">
        <f>COUNT(A104:A195)</f>
        <v>92</v>
      </c>
      <c r="C196" s="12"/>
      <c r="D196" s="8"/>
      <c r="E196" s="29">
        <f>SUM(E104:E195)</f>
        <v>121.55000000000001</v>
      </c>
      <c r="F196" s="29">
        <f>SUM(F104:F195)</f>
        <v>138.14999999999998</v>
      </c>
      <c r="G196" s="29">
        <f>F196-E196</f>
        <v>16.599999999999966</v>
      </c>
      <c r="H196" s="29">
        <f>G196/E196*100</f>
        <v>13.656931303990097</v>
      </c>
    </row>
    <row r="197" spans="1:8" s="2" customFormat="1">
      <c r="A197" s="10">
        <v>3000</v>
      </c>
      <c r="B197" s="4" t="s">
        <v>1286</v>
      </c>
      <c r="C197" s="12" t="s">
        <v>816</v>
      </c>
      <c r="D197" s="8" t="s">
        <v>817</v>
      </c>
      <c r="E197" s="26">
        <v>0.6</v>
      </c>
      <c r="F197" s="26">
        <v>0.6</v>
      </c>
      <c r="G197" s="21"/>
      <c r="H197" s="14"/>
    </row>
    <row r="198" spans="1:8" s="2" customFormat="1">
      <c r="A198" s="10">
        <v>3001</v>
      </c>
      <c r="B198" s="4" t="s">
        <v>124</v>
      </c>
      <c r="C198" s="5" t="s">
        <v>406</v>
      </c>
      <c r="D198" s="7" t="s">
        <v>407</v>
      </c>
      <c r="E198" s="26">
        <v>1.5</v>
      </c>
      <c r="F198" s="27">
        <v>1.5</v>
      </c>
      <c r="G198" s="21" t="s">
        <v>1280</v>
      </c>
      <c r="H198" s="14"/>
    </row>
    <row r="199" spans="1:8" s="2" customFormat="1">
      <c r="A199" s="10">
        <v>3004</v>
      </c>
      <c r="B199" s="4" t="s">
        <v>621</v>
      </c>
      <c r="C199" s="5" t="s">
        <v>149</v>
      </c>
      <c r="D199" s="7" t="s">
        <v>150</v>
      </c>
      <c r="E199" s="26">
        <v>0.8</v>
      </c>
      <c r="F199" s="26">
        <v>1</v>
      </c>
      <c r="G199" s="21"/>
      <c r="H199" s="14"/>
    </row>
    <row r="200" spans="1:8" s="2" customFormat="1">
      <c r="A200" s="10">
        <v>3006</v>
      </c>
      <c r="B200" s="4" t="s">
        <v>622</v>
      </c>
      <c r="C200" s="5" t="s">
        <v>448</v>
      </c>
      <c r="D200" s="7" t="s">
        <v>129</v>
      </c>
      <c r="E200" s="26">
        <v>1.25</v>
      </c>
      <c r="F200" s="27">
        <v>2</v>
      </c>
      <c r="G200" s="21" t="s">
        <v>931</v>
      </c>
      <c r="H200" s="14" t="s">
        <v>932</v>
      </c>
    </row>
    <row r="201" spans="1:8" s="2" customFormat="1">
      <c r="A201" s="10">
        <v>3010</v>
      </c>
      <c r="B201" s="4" t="s">
        <v>623</v>
      </c>
      <c r="C201" s="5" t="s">
        <v>42</v>
      </c>
      <c r="D201" s="7" t="s">
        <v>159</v>
      </c>
      <c r="E201" s="26">
        <v>4.25</v>
      </c>
      <c r="F201" s="27">
        <v>4.2</v>
      </c>
      <c r="G201" s="21"/>
      <c r="H201" s="14"/>
    </row>
    <row r="202" spans="1:8" s="2" customFormat="1">
      <c r="A202" s="10">
        <v>3012</v>
      </c>
      <c r="B202" s="4" t="s">
        <v>575</v>
      </c>
      <c r="C202" s="5" t="s">
        <v>143</v>
      </c>
      <c r="D202" s="7" t="s">
        <v>144</v>
      </c>
      <c r="E202" s="26">
        <v>1.95</v>
      </c>
      <c r="F202" s="27">
        <v>2</v>
      </c>
      <c r="G202" s="21" t="s">
        <v>941</v>
      </c>
      <c r="H202" s="14" t="s">
        <v>942</v>
      </c>
    </row>
    <row r="203" spans="1:8" s="2" customFormat="1">
      <c r="A203" s="10">
        <v>3017</v>
      </c>
      <c r="B203" s="4" t="s">
        <v>46</v>
      </c>
      <c r="C203" s="5" t="s">
        <v>390</v>
      </c>
      <c r="D203" s="7" t="s">
        <v>391</v>
      </c>
      <c r="E203" s="26">
        <v>1.7</v>
      </c>
      <c r="F203" s="27">
        <v>2</v>
      </c>
      <c r="G203" s="21" t="s">
        <v>1271</v>
      </c>
      <c r="H203" s="14"/>
    </row>
    <row r="204" spans="1:8" s="2" customFormat="1">
      <c r="A204" s="10">
        <v>3018</v>
      </c>
      <c r="B204" s="4" t="s">
        <v>624</v>
      </c>
      <c r="C204" s="12" t="s">
        <v>1065</v>
      </c>
      <c r="D204" s="7" t="s">
        <v>153</v>
      </c>
      <c r="E204" s="26">
        <v>0.65</v>
      </c>
      <c r="F204" s="26">
        <v>0.7</v>
      </c>
      <c r="G204" s="21"/>
      <c r="H204" s="14"/>
    </row>
    <row r="205" spans="1:8" s="2" customFormat="1">
      <c r="A205" s="10">
        <v>3022</v>
      </c>
      <c r="B205" s="4" t="s">
        <v>625</v>
      </c>
      <c r="C205" s="5" t="s">
        <v>444</v>
      </c>
      <c r="D205" s="7" t="s">
        <v>445</v>
      </c>
      <c r="E205" s="26">
        <v>1.5</v>
      </c>
      <c r="F205" s="27">
        <v>1.2</v>
      </c>
      <c r="G205" s="21"/>
      <c r="H205" s="14"/>
    </row>
    <row r="206" spans="1:8" s="2" customFormat="1">
      <c r="A206" s="10">
        <v>3024</v>
      </c>
      <c r="B206" s="4" t="s">
        <v>626</v>
      </c>
      <c r="C206" s="12" t="s">
        <v>1063</v>
      </c>
      <c r="D206" s="7" t="s">
        <v>137</v>
      </c>
      <c r="E206" s="26">
        <v>1.8</v>
      </c>
      <c r="F206" s="26">
        <v>1.8</v>
      </c>
      <c r="G206" s="21"/>
      <c r="H206" s="14"/>
    </row>
    <row r="207" spans="1:8" s="2" customFormat="1">
      <c r="A207" s="10">
        <v>3031</v>
      </c>
      <c r="B207" s="4" t="s">
        <v>627</v>
      </c>
      <c r="C207" s="5" t="s">
        <v>162</v>
      </c>
      <c r="D207" s="7" t="s">
        <v>188</v>
      </c>
      <c r="E207" s="26">
        <v>1.25</v>
      </c>
      <c r="F207" s="27">
        <v>1.5</v>
      </c>
      <c r="G207" s="21"/>
      <c r="H207" s="14"/>
    </row>
    <row r="208" spans="1:8" s="2" customFormat="1">
      <c r="A208" s="10">
        <v>3032</v>
      </c>
      <c r="B208" s="4" t="s">
        <v>120</v>
      </c>
      <c r="C208" s="12" t="s">
        <v>1068</v>
      </c>
      <c r="D208" s="7" t="s">
        <v>401</v>
      </c>
      <c r="E208" s="26">
        <v>0.7</v>
      </c>
      <c r="F208" s="27">
        <v>1.2</v>
      </c>
      <c r="G208" s="21"/>
      <c r="H208" s="14"/>
    </row>
    <row r="209" spans="1:8" s="2" customFormat="1">
      <c r="A209" s="10">
        <v>3033</v>
      </c>
      <c r="B209" s="4" t="s">
        <v>668</v>
      </c>
      <c r="C209" s="5" t="s">
        <v>412</v>
      </c>
      <c r="D209" s="7" t="s">
        <v>413</v>
      </c>
      <c r="E209" s="26">
        <v>1.55</v>
      </c>
      <c r="F209" s="26">
        <v>1.5</v>
      </c>
      <c r="G209" s="21"/>
      <c r="H209" s="14"/>
    </row>
    <row r="210" spans="1:8" s="2" customFormat="1">
      <c r="A210" s="10">
        <v>3036</v>
      </c>
      <c r="B210" s="4" t="s">
        <v>842</v>
      </c>
      <c r="C210" s="12" t="s">
        <v>517</v>
      </c>
      <c r="D210" s="8" t="s">
        <v>843</v>
      </c>
      <c r="E210" s="26">
        <v>0.8</v>
      </c>
      <c r="F210" s="27">
        <v>0.8</v>
      </c>
      <c r="G210" s="21" t="s">
        <v>992</v>
      </c>
      <c r="H210" s="14" t="s">
        <v>163</v>
      </c>
    </row>
    <row r="211" spans="1:8" s="2" customFormat="1">
      <c r="A211" s="10">
        <v>3041</v>
      </c>
      <c r="B211" s="4" t="s">
        <v>126</v>
      </c>
      <c r="C211" s="5" t="s">
        <v>409</v>
      </c>
      <c r="D211" s="8" t="s">
        <v>11</v>
      </c>
      <c r="E211" s="26">
        <v>1.3</v>
      </c>
      <c r="F211" s="26">
        <v>2</v>
      </c>
      <c r="G211" s="21"/>
      <c r="H211" s="14"/>
    </row>
    <row r="212" spans="1:8" s="2" customFormat="1">
      <c r="A212" s="10">
        <v>3042</v>
      </c>
      <c r="B212" s="4" t="s">
        <v>1291</v>
      </c>
      <c r="C212" s="12" t="s">
        <v>1066</v>
      </c>
      <c r="D212" s="7" t="s">
        <v>174</v>
      </c>
      <c r="E212" s="26">
        <v>0.55000000000000004</v>
      </c>
      <c r="F212" s="27">
        <v>0.9</v>
      </c>
      <c r="G212" s="21"/>
      <c r="H212" s="14"/>
    </row>
    <row r="213" spans="1:8" s="2" customFormat="1">
      <c r="A213" s="10">
        <v>3048</v>
      </c>
      <c r="B213" s="4" t="s">
        <v>628</v>
      </c>
      <c r="C213" s="5" t="s">
        <v>16</v>
      </c>
      <c r="D213" s="7" t="s">
        <v>419</v>
      </c>
      <c r="E213" s="26">
        <v>0.55000000000000004</v>
      </c>
      <c r="F213" s="26">
        <v>0.5</v>
      </c>
      <c r="G213" s="21"/>
      <c r="H213" s="14"/>
    </row>
    <row r="214" spans="1:8" s="2" customFormat="1">
      <c r="A214" s="10">
        <v>3049</v>
      </c>
      <c r="B214" s="4" t="s">
        <v>629</v>
      </c>
      <c r="C214" s="12" t="s">
        <v>1028</v>
      </c>
      <c r="D214" s="8" t="s">
        <v>516</v>
      </c>
      <c r="E214" s="26">
        <v>1</v>
      </c>
      <c r="F214" s="27">
        <v>1</v>
      </c>
      <c r="G214" s="21" t="s">
        <v>1029</v>
      </c>
      <c r="H214" s="14" t="s">
        <v>152</v>
      </c>
    </row>
    <row r="215" spans="1:8" s="2" customFormat="1">
      <c r="A215" s="10">
        <v>3054</v>
      </c>
      <c r="B215" s="4" t="s">
        <v>1292</v>
      </c>
      <c r="C215" s="12" t="s">
        <v>981</v>
      </c>
      <c r="D215" s="7" t="s">
        <v>173</v>
      </c>
      <c r="E215" s="26">
        <v>0.7</v>
      </c>
      <c r="F215" s="26">
        <v>0.5</v>
      </c>
      <c r="G215" s="21"/>
      <c r="H215" s="14"/>
    </row>
    <row r="216" spans="1:8" s="2" customFormat="1">
      <c r="A216" s="10">
        <v>3055</v>
      </c>
      <c r="B216" s="4" t="s">
        <v>630</v>
      </c>
      <c r="C216" s="12" t="s">
        <v>911</v>
      </c>
      <c r="D216" s="7" t="s">
        <v>158</v>
      </c>
      <c r="E216" s="26">
        <v>0.55000000000000004</v>
      </c>
      <c r="F216" s="27">
        <v>0.85</v>
      </c>
      <c r="G216" s="21" t="s">
        <v>1056</v>
      </c>
      <c r="H216" s="14" t="s">
        <v>1057</v>
      </c>
    </row>
    <row r="217" spans="1:8" s="2" customFormat="1">
      <c r="A217" s="10">
        <v>3056</v>
      </c>
      <c r="B217" s="4" t="s">
        <v>123</v>
      </c>
      <c r="C217" s="5" t="s">
        <v>327</v>
      </c>
      <c r="D217" s="7" t="s">
        <v>328</v>
      </c>
      <c r="E217" s="26">
        <v>1.1499999999999999</v>
      </c>
      <c r="F217" s="27">
        <v>1.1000000000000001</v>
      </c>
      <c r="G217" s="21"/>
      <c r="H217" s="14"/>
    </row>
    <row r="218" spans="1:8" s="2" customFormat="1">
      <c r="A218" s="23">
        <v>3058</v>
      </c>
      <c r="B218" s="4" t="s">
        <v>585</v>
      </c>
      <c r="C218" s="5" t="s">
        <v>420</v>
      </c>
      <c r="D218" s="7" t="s">
        <v>421</v>
      </c>
      <c r="E218" s="26">
        <v>1.65</v>
      </c>
      <c r="F218" s="27">
        <v>2</v>
      </c>
      <c r="G218" s="21" t="s">
        <v>1272</v>
      </c>
      <c r="H218" s="14" t="s">
        <v>440</v>
      </c>
    </row>
    <row r="219" spans="1:8" s="2" customFormat="1">
      <c r="A219" s="10">
        <v>3060</v>
      </c>
      <c r="B219" s="4" t="s">
        <v>583</v>
      </c>
      <c r="C219" s="5" t="s">
        <v>145</v>
      </c>
      <c r="D219" s="7" t="s">
        <v>146</v>
      </c>
      <c r="E219" s="26">
        <v>1.75</v>
      </c>
      <c r="F219" s="26">
        <v>1.7</v>
      </c>
      <c r="G219" s="21"/>
      <c r="H219" s="14"/>
    </row>
    <row r="220" spans="1:8" s="2" customFormat="1">
      <c r="A220" s="10">
        <v>3062</v>
      </c>
      <c r="B220" s="4" t="s">
        <v>377</v>
      </c>
      <c r="C220" s="5" t="s">
        <v>378</v>
      </c>
      <c r="D220" s="8" t="s">
        <v>12</v>
      </c>
      <c r="E220" s="26">
        <v>1.45</v>
      </c>
      <c r="F220" s="27">
        <v>2</v>
      </c>
      <c r="G220" s="21" t="s">
        <v>1074</v>
      </c>
      <c r="H220" s="14" t="s">
        <v>1075</v>
      </c>
    </row>
    <row r="221" spans="1:8" s="2" customFormat="1">
      <c r="A221" s="10">
        <v>3064</v>
      </c>
      <c r="B221" s="4" t="s">
        <v>631</v>
      </c>
      <c r="C221" s="12" t="s">
        <v>867</v>
      </c>
      <c r="D221" s="7" t="s">
        <v>142</v>
      </c>
      <c r="E221" s="26">
        <v>2.4500000000000002</v>
      </c>
      <c r="F221" s="27">
        <v>2.4500000000000002</v>
      </c>
      <c r="G221" s="21" t="s">
        <v>813</v>
      </c>
      <c r="H221" s="14" t="s">
        <v>985</v>
      </c>
    </row>
    <row r="222" spans="1:8" s="2" customFormat="1">
      <c r="A222" s="23">
        <v>3065</v>
      </c>
      <c r="B222" s="4" t="s">
        <v>554</v>
      </c>
      <c r="C222" s="5" t="s">
        <v>426</v>
      </c>
      <c r="D222" s="7" t="s">
        <v>427</v>
      </c>
      <c r="E222" s="26">
        <v>1</v>
      </c>
      <c r="F222" s="27">
        <v>3</v>
      </c>
      <c r="G222" s="21"/>
      <c r="H222" s="14"/>
    </row>
    <row r="223" spans="1:8" s="2" customFormat="1">
      <c r="A223" s="10">
        <v>3068</v>
      </c>
      <c r="B223" s="4" t="s">
        <v>119</v>
      </c>
      <c r="C223" s="5" t="s">
        <v>399</v>
      </c>
      <c r="D223" s="7" t="s">
        <v>400</v>
      </c>
      <c r="E223" s="26">
        <v>1.3</v>
      </c>
      <c r="F223" s="27">
        <v>3.4</v>
      </c>
      <c r="G223" s="21"/>
      <c r="H223" s="14"/>
    </row>
    <row r="224" spans="1:8" s="2" customFormat="1">
      <c r="A224" s="10">
        <v>3072</v>
      </c>
      <c r="B224" s="4" t="s">
        <v>22</v>
      </c>
      <c r="C224" s="12" t="s">
        <v>699</v>
      </c>
      <c r="D224" s="7" t="s">
        <v>396</v>
      </c>
      <c r="E224" s="26">
        <v>0.65</v>
      </c>
      <c r="F224" s="27">
        <v>1</v>
      </c>
      <c r="G224" s="21" t="s">
        <v>951</v>
      </c>
      <c r="H224" s="14" t="s">
        <v>397</v>
      </c>
    </row>
    <row r="225" spans="1:8" s="2" customFormat="1">
      <c r="A225" s="10">
        <v>3074</v>
      </c>
      <c r="B225" s="4" t="s">
        <v>632</v>
      </c>
      <c r="C225" s="12" t="s">
        <v>1059</v>
      </c>
      <c r="D225" s="7" t="s">
        <v>416</v>
      </c>
      <c r="E225" s="26">
        <v>1.05</v>
      </c>
      <c r="F225" s="27">
        <v>2</v>
      </c>
      <c r="G225" s="21"/>
      <c r="H225" s="14"/>
    </row>
    <row r="226" spans="1:8" s="2" customFormat="1">
      <c r="A226" s="10">
        <v>3076</v>
      </c>
      <c r="B226" s="4" t="s">
        <v>633</v>
      </c>
      <c r="C226" s="5" t="s">
        <v>414</v>
      </c>
      <c r="D226" s="7" t="s">
        <v>415</v>
      </c>
      <c r="E226" s="26">
        <v>1.4</v>
      </c>
      <c r="F226" s="27">
        <v>2</v>
      </c>
      <c r="G226" s="21"/>
      <c r="H226" s="14"/>
    </row>
    <row r="227" spans="1:8" s="2" customFormat="1">
      <c r="A227" s="10">
        <v>3077</v>
      </c>
      <c r="B227" s="4" t="s">
        <v>121</v>
      </c>
      <c r="C227" s="5" t="s">
        <v>402</v>
      </c>
      <c r="D227" s="7" t="s">
        <v>403</v>
      </c>
      <c r="E227" s="26">
        <v>2.0499999999999998</v>
      </c>
      <c r="F227" s="26">
        <v>2</v>
      </c>
      <c r="G227" s="21" t="s">
        <v>991</v>
      </c>
      <c r="H227" s="14" t="s">
        <v>417</v>
      </c>
    </row>
    <row r="228" spans="1:8" s="2" customFormat="1">
      <c r="A228" s="10">
        <v>3086</v>
      </c>
      <c r="B228" s="4" t="s">
        <v>116</v>
      </c>
      <c r="C228" s="5" t="s">
        <v>383</v>
      </c>
      <c r="D228" s="7" t="s">
        <v>384</v>
      </c>
      <c r="E228" s="26">
        <v>0.9</v>
      </c>
      <c r="F228" s="26">
        <v>0.9</v>
      </c>
      <c r="G228" s="21"/>
      <c r="H228" s="14"/>
    </row>
    <row r="229" spans="1:8" s="2" customFormat="1">
      <c r="A229" s="10">
        <v>3087</v>
      </c>
      <c r="B229" s="4" t="s">
        <v>36</v>
      </c>
      <c r="C229" s="5" t="s">
        <v>385</v>
      </c>
      <c r="D229" s="7" t="s">
        <v>386</v>
      </c>
      <c r="E229" s="26">
        <v>0.65</v>
      </c>
      <c r="F229" s="27">
        <v>0.6</v>
      </c>
      <c r="G229" s="21"/>
      <c r="H229" s="14"/>
    </row>
    <row r="230" spans="1:8" s="2" customFormat="1">
      <c r="A230" s="10">
        <v>3088</v>
      </c>
      <c r="B230" s="4" t="s">
        <v>581</v>
      </c>
      <c r="C230" s="12" t="s">
        <v>687</v>
      </c>
      <c r="D230" s="7" t="s">
        <v>441</v>
      </c>
      <c r="E230" s="26">
        <v>0.65</v>
      </c>
      <c r="F230" s="26">
        <v>0.9</v>
      </c>
      <c r="G230" s="21"/>
      <c r="H230" s="14"/>
    </row>
    <row r="231" spans="1:8" s="2" customFormat="1">
      <c r="A231" s="10">
        <v>3092</v>
      </c>
      <c r="B231" s="4" t="s">
        <v>1086</v>
      </c>
      <c r="C231" s="12" t="s">
        <v>475</v>
      </c>
      <c r="D231" s="8" t="s">
        <v>398</v>
      </c>
      <c r="E231" s="26">
        <v>0.35</v>
      </c>
      <c r="F231" s="26">
        <v>0.3</v>
      </c>
      <c r="G231" s="21"/>
      <c r="H231" s="14"/>
    </row>
    <row r="232" spans="1:8" s="2" customFormat="1">
      <c r="A232" s="10">
        <v>3097</v>
      </c>
      <c r="B232" s="4" t="s">
        <v>634</v>
      </c>
      <c r="C232" s="5" t="s">
        <v>140</v>
      </c>
      <c r="D232" s="7" t="s">
        <v>141</v>
      </c>
      <c r="E232" s="26">
        <v>0.65</v>
      </c>
      <c r="F232" s="26">
        <v>0.6</v>
      </c>
      <c r="G232" s="21"/>
      <c r="H232" s="14"/>
    </row>
    <row r="233" spans="1:8" s="2" customFormat="1">
      <c r="A233" s="10">
        <v>3102</v>
      </c>
      <c r="B233" s="4" t="s">
        <v>552</v>
      </c>
      <c r="C233" s="5" t="s">
        <v>410</v>
      </c>
      <c r="D233" s="7" t="s">
        <v>411</v>
      </c>
      <c r="E233" s="26">
        <v>3.3</v>
      </c>
      <c r="F233" s="26">
        <v>3.3</v>
      </c>
      <c r="G233" s="21"/>
      <c r="H233" s="14"/>
    </row>
    <row r="234" spans="1:8" s="2" customFormat="1">
      <c r="A234" s="10">
        <v>3106</v>
      </c>
      <c r="B234" s="4" t="s">
        <v>635</v>
      </c>
      <c r="C234" s="12" t="s">
        <v>991</v>
      </c>
      <c r="D234" s="7" t="s">
        <v>417</v>
      </c>
      <c r="E234" s="26">
        <v>1.05</v>
      </c>
      <c r="F234" s="27">
        <v>2</v>
      </c>
      <c r="G234" s="21"/>
      <c r="H234" s="14"/>
    </row>
    <row r="235" spans="1:8" s="2" customFormat="1">
      <c r="A235" s="10">
        <v>3110</v>
      </c>
      <c r="B235" s="4" t="s">
        <v>636</v>
      </c>
      <c r="C235" s="5" t="s">
        <v>156</v>
      </c>
      <c r="D235" s="7" t="s">
        <v>157</v>
      </c>
      <c r="E235" s="26">
        <v>2.9</v>
      </c>
      <c r="F235" s="26">
        <v>3</v>
      </c>
      <c r="G235" s="21"/>
      <c r="H235" s="14"/>
    </row>
    <row r="236" spans="1:8" s="2" customFormat="1">
      <c r="A236" s="10">
        <v>3118</v>
      </c>
      <c r="B236" s="4" t="s">
        <v>1087</v>
      </c>
      <c r="C236" s="12" t="s">
        <v>800</v>
      </c>
      <c r="D236" s="8" t="s">
        <v>1088</v>
      </c>
      <c r="E236" s="26">
        <v>0.3</v>
      </c>
      <c r="F236" s="26">
        <v>0.3</v>
      </c>
      <c r="G236" s="21"/>
      <c r="H236" s="14"/>
    </row>
    <row r="237" spans="1:8" s="2" customFormat="1">
      <c r="A237" s="10">
        <v>3120</v>
      </c>
      <c r="B237" s="4" t="s">
        <v>113</v>
      </c>
      <c r="C237" s="5" t="s">
        <v>373</v>
      </c>
      <c r="D237" s="7" t="s">
        <v>374</v>
      </c>
      <c r="E237" s="26">
        <v>1.2</v>
      </c>
      <c r="F237" s="27">
        <v>1.2</v>
      </c>
      <c r="G237" s="21" t="s">
        <v>1044</v>
      </c>
      <c r="H237" s="14" t="s">
        <v>1045</v>
      </c>
    </row>
    <row r="238" spans="1:8" s="2" customFormat="1">
      <c r="A238" s="10">
        <v>3122</v>
      </c>
      <c r="B238" s="4" t="s">
        <v>637</v>
      </c>
      <c r="C238" s="12" t="s">
        <v>1061</v>
      </c>
      <c r="D238" s="7" t="s">
        <v>138</v>
      </c>
      <c r="E238" s="26">
        <v>0.9</v>
      </c>
      <c r="F238" s="26">
        <v>0.9</v>
      </c>
      <c r="G238" s="21"/>
      <c r="H238" s="14"/>
    </row>
    <row r="239" spans="1:8" s="2" customFormat="1">
      <c r="A239" s="10">
        <v>3124</v>
      </c>
      <c r="B239" s="4" t="s">
        <v>45</v>
      </c>
      <c r="C239" s="5" t="s">
        <v>388</v>
      </c>
      <c r="D239" s="7" t="s">
        <v>389</v>
      </c>
      <c r="E239" s="26">
        <v>0.8</v>
      </c>
      <c r="F239" s="27">
        <v>0.9</v>
      </c>
      <c r="G239" s="21" t="s">
        <v>1273</v>
      </c>
      <c r="H239" s="14"/>
    </row>
    <row r="240" spans="1:8" s="2" customFormat="1">
      <c r="A240" s="10">
        <v>3127</v>
      </c>
      <c r="B240" s="4" t="s">
        <v>110</v>
      </c>
      <c r="C240" s="12" t="s">
        <v>1055</v>
      </c>
      <c r="D240" s="7" t="s">
        <v>370</v>
      </c>
      <c r="E240" s="26">
        <v>0.7</v>
      </c>
      <c r="F240" s="26">
        <v>0.7</v>
      </c>
      <c r="G240" s="21"/>
      <c r="H240" s="14"/>
    </row>
    <row r="241" spans="1:8" s="2" customFormat="1">
      <c r="A241" s="10">
        <v>3133</v>
      </c>
      <c r="B241" s="4" t="s">
        <v>638</v>
      </c>
      <c r="C241" s="5" t="s">
        <v>431</v>
      </c>
      <c r="D241" s="7" t="s">
        <v>432</v>
      </c>
      <c r="E241" s="26">
        <v>1.4</v>
      </c>
      <c r="F241" s="27">
        <v>1</v>
      </c>
      <c r="G241" s="21" t="s">
        <v>1274</v>
      </c>
      <c r="H241" s="14"/>
    </row>
    <row r="242" spans="1:8" s="2" customFormat="1">
      <c r="A242" s="10">
        <v>3136</v>
      </c>
      <c r="B242" s="4" t="s">
        <v>111</v>
      </c>
      <c r="C242" s="5" t="s">
        <v>371</v>
      </c>
      <c r="D242" s="8" t="s">
        <v>828</v>
      </c>
      <c r="E242" s="26">
        <v>0.95</v>
      </c>
      <c r="F242" s="27">
        <v>0.9</v>
      </c>
      <c r="G242" s="21"/>
      <c r="H242" s="14"/>
    </row>
    <row r="243" spans="1:8" s="2" customFormat="1">
      <c r="A243" s="10">
        <v>3142</v>
      </c>
      <c r="B243" s="4" t="s">
        <v>555</v>
      </c>
      <c r="C243" s="12" t="s">
        <v>1046</v>
      </c>
      <c r="D243" s="7" t="s">
        <v>418</v>
      </c>
      <c r="E243" s="26">
        <v>1.05</v>
      </c>
      <c r="F243" s="27">
        <v>2</v>
      </c>
      <c r="G243" s="21"/>
      <c r="H243" s="14"/>
    </row>
    <row r="244" spans="1:8" s="2" customFormat="1">
      <c r="A244" s="10">
        <v>3158</v>
      </c>
      <c r="B244" s="4" t="s">
        <v>38</v>
      </c>
      <c r="C244" s="5" t="s">
        <v>394</v>
      </c>
      <c r="D244" s="7" t="s">
        <v>395</v>
      </c>
      <c r="E244" s="26">
        <v>0.95</v>
      </c>
      <c r="F244" s="26">
        <v>0.9</v>
      </c>
      <c r="G244" s="21"/>
      <c r="H244" s="14"/>
    </row>
    <row r="245" spans="1:8" s="2" customFormat="1">
      <c r="A245" s="10">
        <v>3159</v>
      </c>
      <c r="B245" s="4" t="s">
        <v>639</v>
      </c>
      <c r="C245" s="5" t="s">
        <v>130</v>
      </c>
      <c r="D245" s="7" t="s">
        <v>131</v>
      </c>
      <c r="E245" s="26">
        <v>0.75</v>
      </c>
      <c r="F245" s="27">
        <v>0.75</v>
      </c>
      <c r="G245" s="21"/>
      <c r="H245" s="14"/>
    </row>
    <row r="246" spans="1:8" s="2" customFormat="1">
      <c r="A246" s="10">
        <v>3160</v>
      </c>
      <c r="B246" s="4" t="s">
        <v>186</v>
      </c>
      <c r="C246" s="5" t="s">
        <v>449</v>
      </c>
      <c r="D246" s="7" t="s">
        <v>450</v>
      </c>
      <c r="E246" s="26">
        <v>1.2</v>
      </c>
      <c r="F246" s="27">
        <v>1.8</v>
      </c>
      <c r="G246" s="21" t="s">
        <v>1058</v>
      </c>
      <c r="H246" s="14" t="s">
        <v>369</v>
      </c>
    </row>
    <row r="247" spans="1:8" s="2" customFormat="1">
      <c r="A247" s="10">
        <v>3163</v>
      </c>
      <c r="B247" s="4" t="s">
        <v>640</v>
      </c>
      <c r="C247" s="12" t="s">
        <v>1053</v>
      </c>
      <c r="D247" s="7" t="s">
        <v>436</v>
      </c>
      <c r="E247" s="26">
        <v>0.55000000000000004</v>
      </c>
      <c r="F247" s="27">
        <v>0.5</v>
      </c>
      <c r="G247" s="21"/>
      <c r="H247" s="14"/>
    </row>
    <row r="248" spans="1:8" s="2" customFormat="1">
      <c r="A248" s="10">
        <v>3165</v>
      </c>
      <c r="B248" s="4" t="s">
        <v>641</v>
      </c>
      <c r="C248" s="5" t="s">
        <v>437</v>
      </c>
      <c r="D248" s="7" t="s">
        <v>438</v>
      </c>
      <c r="E248" s="26">
        <v>1.05</v>
      </c>
      <c r="F248" s="26">
        <v>1</v>
      </c>
      <c r="G248" s="21"/>
      <c r="H248" s="14"/>
    </row>
    <row r="249" spans="1:8" s="2" customFormat="1">
      <c r="A249" s="10">
        <v>3167</v>
      </c>
      <c r="B249" s="4" t="s">
        <v>832</v>
      </c>
      <c r="C249" s="12" t="s">
        <v>311</v>
      </c>
      <c r="D249" s="8" t="s">
        <v>833</v>
      </c>
      <c r="E249" s="26">
        <v>0.4</v>
      </c>
      <c r="F249" s="26">
        <v>0.4</v>
      </c>
      <c r="G249" s="21"/>
      <c r="H249" s="14"/>
    </row>
    <row r="250" spans="1:8" s="2" customFormat="1">
      <c r="A250" s="10">
        <v>3170</v>
      </c>
      <c r="B250" s="4" t="s">
        <v>933</v>
      </c>
      <c r="C250" s="12" t="s">
        <v>811</v>
      </c>
      <c r="D250" s="8" t="s">
        <v>315</v>
      </c>
      <c r="E250" s="26">
        <v>0.35</v>
      </c>
      <c r="F250" s="26">
        <v>0.3</v>
      </c>
      <c r="G250" s="21"/>
      <c r="H250" s="14"/>
    </row>
    <row r="251" spans="1:8" s="2" customFormat="1">
      <c r="A251" s="10">
        <v>3171</v>
      </c>
      <c r="B251" s="4" t="s">
        <v>688</v>
      </c>
      <c r="C251" s="12" t="s">
        <v>320</v>
      </c>
      <c r="D251" s="8" t="s">
        <v>689</v>
      </c>
      <c r="E251" s="26">
        <v>0.35</v>
      </c>
      <c r="F251" s="26">
        <v>0.3</v>
      </c>
      <c r="G251" s="21"/>
      <c r="H251" s="14"/>
    </row>
    <row r="252" spans="1:8" s="2" customFormat="1">
      <c r="A252" s="10">
        <v>3172</v>
      </c>
      <c r="B252" s="4" t="s">
        <v>642</v>
      </c>
      <c r="C252" s="12" t="s">
        <v>1083</v>
      </c>
      <c r="D252" s="7" t="s">
        <v>265</v>
      </c>
      <c r="E252" s="26">
        <v>0.95</v>
      </c>
      <c r="F252" s="26">
        <v>0.9</v>
      </c>
      <c r="G252" s="21"/>
      <c r="H252" s="14"/>
    </row>
    <row r="253" spans="1:8" s="2" customFormat="1">
      <c r="A253" s="10">
        <v>3197</v>
      </c>
      <c r="B253" s="4" t="s">
        <v>840</v>
      </c>
      <c r="C253" s="12" t="s">
        <v>912</v>
      </c>
      <c r="D253" s="8" t="s">
        <v>841</v>
      </c>
      <c r="E253" s="26">
        <v>0.3</v>
      </c>
      <c r="F253" s="26">
        <v>0.3</v>
      </c>
      <c r="G253" s="21"/>
      <c r="H253" s="14"/>
    </row>
    <row r="254" spans="1:8" s="2" customFormat="1">
      <c r="A254" s="10">
        <v>3199</v>
      </c>
      <c r="B254" s="4" t="s">
        <v>643</v>
      </c>
      <c r="C254" s="5" t="s">
        <v>442</v>
      </c>
      <c r="D254" s="7" t="s">
        <v>443</v>
      </c>
      <c r="E254" s="26">
        <v>0.55000000000000004</v>
      </c>
      <c r="F254" s="26">
        <v>0.55000000000000004</v>
      </c>
      <c r="G254" s="21"/>
      <c r="H254" s="14"/>
    </row>
    <row r="255" spans="1:8" s="2" customFormat="1">
      <c r="A255" s="10">
        <v>3201</v>
      </c>
      <c r="B255" s="4" t="s">
        <v>175</v>
      </c>
      <c r="C255" s="5" t="s">
        <v>176</v>
      </c>
      <c r="D255" s="7" t="s">
        <v>177</v>
      </c>
      <c r="E255" s="26">
        <v>1.95</v>
      </c>
      <c r="F255" s="27">
        <v>3</v>
      </c>
      <c r="G255" s="21" t="s">
        <v>1001</v>
      </c>
      <c r="H255" s="14"/>
    </row>
    <row r="256" spans="1:8" s="2" customFormat="1">
      <c r="A256" s="10">
        <v>3204</v>
      </c>
      <c r="B256" s="4" t="s">
        <v>23</v>
      </c>
      <c r="C256" s="12" t="s">
        <v>6</v>
      </c>
      <c r="D256" s="7" t="s">
        <v>405</v>
      </c>
      <c r="E256" s="26">
        <v>1.05</v>
      </c>
      <c r="F256" s="26">
        <v>1</v>
      </c>
      <c r="G256" s="21"/>
      <c r="H256" s="14"/>
    </row>
    <row r="257" spans="1:8" s="2" customFormat="1">
      <c r="A257" s="10">
        <v>3208</v>
      </c>
      <c r="B257" s="4" t="s">
        <v>112</v>
      </c>
      <c r="C257" s="5" t="s">
        <v>372</v>
      </c>
      <c r="D257" s="7" t="s">
        <v>355</v>
      </c>
      <c r="E257" s="26">
        <v>6.3</v>
      </c>
      <c r="F257" s="27">
        <v>9</v>
      </c>
      <c r="G257" s="21"/>
      <c r="H257" s="14"/>
    </row>
    <row r="258" spans="1:8" s="2" customFormat="1">
      <c r="A258" s="10">
        <v>3209</v>
      </c>
      <c r="B258" s="4" t="s">
        <v>990</v>
      </c>
      <c r="C258" s="12" t="s">
        <v>802</v>
      </c>
      <c r="D258" s="8" t="s">
        <v>803</v>
      </c>
      <c r="E258" s="26">
        <v>0.4</v>
      </c>
      <c r="F258" s="26">
        <v>0.4</v>
      </c>
      <c r="G258" s="21"/>
      <c r="H258" s="14"/>
    </row>
    <row r="259" spans="1:8" s="2" customFormat="1">
      <c r="A259" s="10">
        <v>3211</v>
      </c>
      <c r="B259" s="4" t="s">
        <v>836</v>
      </c>
      <c r="C259" s="12" t="s">
        <v>913</v>
      </c>
      <c r="D259" s="8" t="s">
        <v>837</v>
      </c>
      <c r="E259" s="26">
        <v>0.55000000000000004</v>
      </c>
      <c r="F259" s="26">
        <v>0.5</v>
      </c>
      <c r="G259" s="21" t="s">
        <v>318</v>
      </c>
      <c r="H259" s="14" t="s">
        <v>319</v>
      </c>
    </row>
    <row r="260" spans="1:8" s="2" customFormat="1">
      <c r="A260" s="10">
        <v>3214</v>
      </c>
      <c r="B260" s="4" t="s">
        <v>644</v>
      </c>
      <c r="C260" s="5" t="s">
        <v>171</v>
      </c>
      <c r="D260" s="7" t="s">
        <v>172</v>
      </c>
      <c r="E260" s="26">
        <v>0.7</v>
      </c>
      <c r="F260" s="26">
        <v>0.7</v>
      </c>
      <c r="G260" s="21" t="s">
        <v>949</v>
      </c>
      <c r="H260" s="14" t="s">
        <v>950</v>
      </c>
    </row>
    <row r="261" spans="1:8" s="2" customFormat="1">
      <c r="A261" s="10">
        <v>3218</v>
      </c>
      <c r="B261" s="4" t="s">
        <v>645</v>
      </c>
      <c r="C261" s="5" t="s">
        <v>428</v>
      </c>
      <c r="D261" s="8" t="s">
        <v>829</v>
      </c>
      <c r="E261" s="26">
        <v>0.75</v>
      </c>
      <c r="F261" s="27">
        <v>1.5</v>
      </c>
      <c r="G261" s="21"/>
      <c r="H261" s="14"/>
    </row>
    <row r="262" spans="1:8" s="2" customFormat="1">
      <c r="A262" s="10">
        <v>3221</v>
      </c>
      <c r="B262" s="4" t="s">
        <v>646</v>
      </c>
      <c r="C262" s="12" t="s">
        <v>1062</v>
      </c>
      <c r="D262" s="7" t="s">
        <v>166</v>
      </c>
      <c r="E262" s="26">
        <v>0.65</v>
      </c>
      <c r="F262" s="26">
        <v>0.6</v>
      </c>
      <c r="G262" s="21"/>
      <c r="H262" s="14"/>
    </row>
    <row r="263" spans="1:8" s="2" customFormat="1">
      <c r="A263" s="10">
        <v>3232</v>
      </c>
      <c r="B263" s="4" t="s">
        <v>934</v>
      </c>
      <c r="C263" s="12" t="s">
        <v>812</v>
      </c>
      <c r="D263" s="8" t="s">
        <v>935</v>
      </c>
      <c r="E263" s="26">
        <v>0.3</v>
      </c>
      <c r="F263" s="27">
        <v>0.6</v>
      </c>
      <c r="G263" s="21" t="s">
        <v>936</v>
      </c>
      <c r="H263" s="14" t="s">
        <v>937</v>
      </c>
    </row>
    <row r="264" spans="1:8" s="2" customFormat="1">
      <c r="A264" s="10">
        <v>3239</v>
      </c>
      <c r="B264" s="4" t="s">
        <v>838</v>
      </c>
      <c r="C264" s="12" t="s">
        <v>820</v>
      </c>
      <c r="D264" s="8" t="s">
        <v>839</v>
      </c>
      <c r="E264" s="26">
        <v>0.5</v>
      </c>
      <c r="F264" s="27">
        <v>0.5</v>
      </c>
      <c r="G264" s="21"/>
      <c r="H264" s="14"/>
    </row>
    <row r="265" spans="1:8" s="2" customFormat="1">
      <c r="A265" s="10">
        <v>3244</v>
      </c>
      <c r="B265" s="4" t="s">
        <v>647</v>
      </c>
      <c r="C265" s="5" t="s">
        <v>429</v>
      </c>
      <c r="D265" s="7" t="s">
        <v>430</v>
      </c>
      <c r="E265" s="26">
        <v>0.95</v>
      </c>
      <c r="F265" s="27">
        <v>1.4</v>
      </c>
      <c r="G265" s="21"/>
      <c r="H265" s="14"/>
    </row>
    <row r="266" spans="1:8" s="2" customFormat="1">
      <c r="A266" s="10">
        <v>3246</v>
      </c>
      <c r="B266" s="4" t="s">
        <v>1069</v>
      </c>
      <c r="C266" s="12" t="s">
        <v>729</v>
      </c>
      <c r="D266" s="8" t="s">
        <v>730</v>
      </c>
      <c r="E266" s="26">
        <v>1</v>
      </c>
      <c r="F266" s="27">
        <v>2</v>
      </c>
      <c r="G266" s="21"/>
      <c r="H266" s="14"/>
    </row>
    <row r="267" spans="1:8" s="2" customFormat="1">
      <c r="A267" s="10">
        <v>3255</v>
      </c>
      <c r="B267" s="4" t="s">
        <v>648</v>
      </c>
      <c r="C267" s="12" t="s">
        <v>1054</v>
      </c>
      <c r="D267" s="7" t="s">
        <v>165</v>
      </c>
      <c r="E267" s="26">
        <v>1.2</v>
      </c>
      <c r="F267" s="27">
        <v>1</v>
      </c>
      <c r="G267" s="21"/>
      <c r="H267" s="14"/>
    </row>
    <row r="268" spans="1:8" s="2" customFormat="1">
      <c r="A268" s="10">
        <v>3256</v>
      </c>
      <c r="B268" s="4" t="s">
        <v>649</v>
      </c>
      <c r="C268" s="12" t="s">
        <v>1064</v>
      </c>
      <c r="D268" s="8" t="s">
        <v>507</v>
      </c>
      <c r="E268" s="26">
        <v>1.2</v>
      </c>
      <c r="F268" s="27">
        <v>2</v>
      </c>
      <c r="G268" s="21"/>
      <c r="H268" s="14"/>
    </row>
    <row r="269" spans="1:8" s="2" customFormat="1">
      <c r="A269" s="10">
        <v>3269</v>
      </c>
      <c r="B269" s="4" t="s">
        <v>650</v>
      </c>
      <c r="C269" s="5" t="s">
        <v>433</v>
      </c>
      <c r="D269" s="7" t="s">
        <v>434</v>
      </c>
      <c r="E269" s="26">
        <v>1.2</v>
      </c>
      <c r="F269" s="27">
        <v>1.2</v>
      </c>
      <c r="G269" s="21"/>
      <c r="H269" s="14"/>
    </row>
    <row r="270" spans="1:8" s="2" customFormat="1">
      <c r="A270" s="10">
        <v>3275</v>
      </c>
      <c r="B270" s="4" t="s">
        <v>651</v>
      </c>
      <c r="C270" s="12" t="s">
        <v>992</v>
      </c>
      <c r="D270" s="7" t="s">
        <v>163</v>
      </c>
      <c r="E270" s="26">
        <v>1.05</v>
      </c>
      <c r="F270" s="27">
        <v>2</v>
      </c>
      <c r="G270" s="21"/>
      <c r="H270" s="14"/>
    </row>
    <row r="271" spans="1:8" s="2" customFormat="1">
      <c r="A271" s="10">
        <v>3279</v>
      </c>
      <c r="B271" s="4" t="s">
        <v>122</v>
      </c>
      <c r="C271" s="12" t="s">
        <v>1049</v>
      </c>
      <c r="D271" s="7" t="s">
        <v>404</v>
      </c>
      <c r="E271" s="26">
        <v>0.65</v>
      </c>
      <c r="F271" s="27">
        <v>0.6</v>
      </c>
      <c r="G271" s="21"/>
      <c r="H271" s="14"/>
    </row>
    <row r="272" spans="1:8" s="2" customFormat="1">
      <c r="A272" s="10">
        <v>3283</v>
      </c>
      <c r="B272" s="4" t="s">
        <v>652</v>
      </c>
      <c r="C272" s="5" t="s">
        <v>135</v>
      </c>
      <c r="D272" s="7" t="s">
        <v>136</v>
      </c>
      <c r="E272" s="26">
        <v>1.7</v>
      </c>
      <c r="F272" s="27">
        <v>4</v>
      </c>
      <c r="G272" s="21"/>
      <c r="H272" s="14"/>
    </row>
    <row r="273" spans="1:8" s="2" customFormat="1">
      <c r="A273" s="10">
        <v>3285</v>
      </c>
      <c r="B273" s="4" t="s">
        <v>1003</v>
      </c>
      <c r="C273" s="12" t="s">
        <v>804</v>
      </c>
      <c r="D273" s="8" t="s">
        <v>1005</v>
      </c>
      <c r="E273" s="26">
        <v>0.3</v>
      </c>
      <c r="F273" s="26">
        <v>0.3</v>
      </c>
      <c r="G273" s="22"/>
      <c r="H273" s="6"/>
    </row>
    <row r="274" spans="1:8" s="2" customFormat="1">
      <c r="A274" s="10">
        <v>3288</v>
      </c>
      <c r="B274" s="4" t="s">
        <v>556</v>
      </c>
      <c r="C274" s="5" t="s">
        <v>424</v>
      </c>
      <c r="D274" s="7" t="s">
        <v>425</v>
      </c>
      <c r="E274" s="26">
        <v>1.2</v>
      </c>
      <c r="F274" s="27">
        <v>1.5</v>
      </c>
      <c r="G274" s="21"/>
      <c r="H274" s="14"/>
    </row>
    <row r="275" spans="1:8" s="2" customFormat="1">
      <c r="A275" s="10">
        <v>3289</v>
      </c>
      <c r="B275" s="4" t="s">
        <v>35</v>
      </c>
      <c r="C275" s="5" t="s">
        <v>381</v>
      </c>
      <c r="D275" s="7" t="s">
        <v>382</v>
      </c>
      <c r="E275" s="26">
        <v>1.5</v>
      </c>
      <c r="F275" s="27">
        <v>3</v>
      </c>
      <c r="G275" s="21"/>
      <c r="H275" s="14"/>
    </row>
    <row r="276" spans="1:8" s="2" customFormat="1">
      <c r="A276" s="10">
        <v>3290</v>
      </c>
      <c r="B276" s="4" t="s">
        <v>557</v>
      </c>
      <c r="C276" s="5" t="s">
        <v>147</v>
      </c>
      <c r="D276" s="7" t="s">
        <v>148</v>
      </c>
      <c r="E276" s="26">
        <v>2.25</v>
      </c>
      <c r="F276" s="27">
        <v>3</v>
      </c>
      <c r="G276" s="21"/>
      <c r="H276" s="14"/>
    </row>
    <row r="277" spans="1:8" s="2" customFormat="1">
      <c r="A277" s="10">
        <v>3304</v>
      </c>
      <c r="B277" s="4" t="s">
        <v>653</v>
      </c>
      <c r="C277" s="5" t="s">
        <v>422</v>
      </c>
      <c r="D277" s="7" t="s">
        <v>423</v>
      </c>
      <c r="E277" s="26">
        <v>1.1499999999999999</v>
      </c>
      <c r="F277" s="26">
        <v>1.1000000000000001</v>
      </c>
      <c r="G277" s="21"/>
      <c r="H277" s="14"/>
    </row>
    <row r="278" spans="1:8" s="2" customFormat="1">
      <c r="A278" s="10">
        <v>3316</v>
      </c>
      <c r="B278" s="4" t="s">
        <v>938</v>
      </c>
      <c r="C278" s="12" t="s">
        <v>939</v>
      </c>
      <c r="D278" s="8" t="s">
        <v>940</v>
      </c>
      <c r="E278" s="26">
        <v>0.6</v>
      </c>
      <c r="F278" s="27">
        <v>0.6</v>
      </c>
      <c r="G278" s="21"/>
      <c r="H278" s="14"/>
    </row>
    <row r="279" spans="1:8" s="2" customFormat="1">
      <c r="A279" s="10">
        <v>3319</v>
      </c>
      <c r="B279" s="4" t="s">
        <v>982</v>
      </c>
      <c r="C279" s="12" t="s">
        <v>983</v>
      </c>
      <c r="D279" s="8" t="s">
        <v>801</v>
      </c>
      <c r="E279" s="26">
        <v>0.3</v>
      </c>
      <c r="F279" s="26">
        <v>0.3</v>
      </c>
      <c r="G279" s="21"/>
      <c r="H279" s="14"/>
    </row>
    <row r="280" spans="1:8" s="2" customFormat="1">
      <c r="A280" s="10">
        <v>3321</v>
      </c>
      <c r="B280" s="4" t="s">
        <v>591</v>
      </c>
      <c r="C280" s="12" t="s">
        <v>901</v>
      </c>
      <c r="D280" s="7" t="s">
        <v>435</v>
      </c>
      <c r="E280" s="26">
        <v>2.7</v>
      </c>
      <c r="F280" s="27">
        <v>2.7</v>
      </c>
      <c r="G280" s="21"/>
      <c r="H280" s="14"/>
    </row>
    <row r="281" spans="1:8" s="2" customFormat="1">
      <c r="A281" s="10">
        <v>3325</v>
      </c>
      <c r="B281" s="4" t="s">
        <v>117</v>
      </c>
      <c r="C281" s="5" t="s">
        <v>392</v>
      </c>
      <c r="D281" s="7" t="s">
        <v>393</v>
      </c>
      <c r="E281" s="26">
        <v>1.05</v>
      </c>
      <c r="F281" s="26">
        <v>1</v>
      </c>
      <c r="G281" s="21"/>
      <c r="H281" s="14"/>
    </row>
    <row r="282" spans="1:8" s="2" customFormat="1">
      <c r="A282" s="10">
        <v>3326</v>
      </c>
      <c r="B282" s="4" t="s">
        <v>654</v>
      </c>
      <c r="C282" s="5" t="s">
        <v>439</v>
      </c>
      <c r="D282" s="7" t="s">
        <v>440</v>
      </c>
      <c r="E282" s="26">
        <v>1.25</v>
      </c>
      <c r="F282" s="27">
        <v>1.5</v>
      </c>
      <c r="G282" s="21"/>
      <c r="H282" s="14"/>
    </row>
    <row r="283" spans="1:8" s="2" customFormat="1">
      <c r="A283" s="10">
        <v>3337</v>
      </c>
      <c r="B283" s="4" t="s">
        <v>999</v>
      </c>
      <c r="C283" s="12" t="s">
        <v>808</v>
      </c>
      <c r="D283" s="8" t="s">
        <v>1000</v>
      </c>
      <c r="E283" s="26">
        <v>0.8</v>
      </c>
      <c r="F283" s="27">
        <v>1</v>
      </c>
      <c r="G283" s="21" t="s">
        <v>1001</v>
      </c>
      <c r="H283" s="14" t="s">
        <v>355</v>
      </c>
    </row>
    <row r="284" spans="1:8" s="2" customFormat="1">
      <c r="A284" s="10">
        <v>3344</v>
      </c>
      <c r="B284" s="4" t="s">
        <v>125</v>
      </c>
      <c r="C284" s="12" t="s">
        <v>867</v>
      </c>
      <c r="D284" s="7" t="s">
        <v>408</v>
      </c>
      <c r="E284" s="26">
        <v>3.65</v>
      </c>
      <c r="F284" s="26">
        <v>4.3</v>
      </c>
      <c r="G284" s="21"/>
      <c r="H284" s="14"/>
    </row>
    <row r="285" spans="1:8" s="2" customFormat="1">
      <c r="A285" s="10">
        <v>3345</v>
      </c>
      <c r="B285" s="4" t="s">
        <v>655</v>
      </c>
      <c r="C285" s="12" t="s">
        <v>1028</v>
      </c>
      <c r="D285" s="7" t="s">
        <v>139</v>
      </c>
      <c r="E285" s="26">
        <v>1.9</v>
      </c>
      <c r="F285" s="26">
        <v>1.9</v>
      </c>
      <c r="G285" s="21"/>
      <c r="H285" s="14"/>
    </row>
    <row r="286" spans="1:8" s="2" customFormat="1">
      <c r="A286" s="10">
        <v>3357</v>
      </c>
      <c r="B286" s="4" t="s">
        <v>559</v>
      </c>
      <c r="C286" s="12" t="s">
        <v>813</v>
      </c>
      <c r="D286" s="8" t="s">
        <v>985</v>
      </c>
      <c r="E286" s="26">
        <v>0.5</v>
      </c>
      <c r="F286" s="26">
        <v>0.35</v>
      </c>
      <c r="G286" s="21"/>
      <c r="H286" s="14"/>
    </row>
    <row r="287" spans="1:8" s="2" customFormat="1">
      <c r="A287" s="10">
        <v>3363</v>
      </c>
      <c r="B287" s="4" t="s">
        <v>1070</v>
      </c>
      <c r="C287" s="12" t="s">
        <v>814</v>
      </c>
      <c r="D287" s="8" t="s">
        <v>815</v>
      </c>
      <c r="E287" s="26">
        <v>0.3</v>
      </c>
      <c r="F287" s="26">
        <v>0.3</v>
      </c>
      <c r="G287" s="21"/>
      <c r="H287" s="14"/>
    </row>
    <row r="288" spans="1:8" s="2" customFormat="1">
      <c r="A288" s="10">
        <v>3364</v>
      </c>
      <c r="B288" s="4" t="s">
        <v>553</v>
      </c>
      <c r="C288" s="12" t="s">
        <v>986</v>
      </c>
      <c r="D288" s="8" t="s">
        <v>987</v>
      </c>
      <c r="E288" s="26">
        <v>2</v>
      </c>
      <c r="F288" s="27">
        <v>2.5</v>
      </c>
      <c r="G288" s="21" t="s">
        <v>1281</v>
      </c>
      <c r="H288" s="6"/>
    </row>
    <row r="289" spans="1:8" s="2" customFormat="1">
      <c r="A289" s="10">
        <v>3365</v>
      </c>
      <c r="B289" s="4" t="s">
        <v>656</v>
      </c>
      <c r="C289" s="5" t="s">
        <v>446</v>
      </c>
      <c r="D289" s="7" t="s">
        <v>447</v>
      </c>
      <c r="E289" s="26">
        <v>3.9</v>
      </c>
      <c r="F289" s="27">
        <v>5</v>
      </c>
      <c r="G289" s="21"/>
      <c r="H289" s="14"/>
    </row>
    <row r="290" spans="1:8" s="2" customFormat="1">
      <c r="A290" s="10">
        <v>3366</v>
      </c>
      <c r="B290" s="4" t="s">
        <v>984</v>
      </c>
      <c r="C290" s="12" t="s">
        <v>318</v>
      </c>
      <c r="D290" s="8" t="s">
        <v>319</v>
      </c>
      <c r="E290" s="26">
        <v>0.8</v>
      </c>
      <c r="F290" s="27">
        <v>0.8</v>
      </c>
      <c r="G290" s="21"/>
      <c r="H290" s="14"/>
    </row>
    <row r="291" spans="1:8" s="2" customFormat="1">
      <c r="A291" s="10">
        <v>3380</v>
      </c>
      <c r="B291" s="4" t="s">
        <v>128</v>
      </c>
      <c r="C291" s="12" t="s">
        <v>1071</v>
      </c>
      <c r="D291" s="7" t="s">
        <v>180</v>
      </c>
      <c r="E291" s="26">
        <v>1</v>
      </c>
      <c r="F291" s="27">
        <v>1.5</v>
      </c>
      <c r="G291" s="21"/>
      <c r="H291" s="14"/>
    </row>
    <row r="292" spans="1:8" s="2" customFormat="1">
      <c r="A292" s="10">
        <v>3382</v>
      </c>
      <c r="B292" s="4" t="s">
        <v>114</v>
      </c>
      <c r="C292" s="5" t="s">
        <v>375</v>
      </c>
      <c r="D292" s="7" t="s">
        <v>376</v>
      </c>
      <c r="E292" s="26">
        <v>0.75</v>
      </c>
      <c r="F292" s="27">
        <v>1</v>
      </c>
      <c r="G292" s="21"/>
      <c r="H292" s="14"/>
    </row>
    <row r="293" spans="1:8" s="2" customFormat="1">
      <c r="A293" s="10">
        <v>3388</v>
      </c>
      <c r="B293" s="4" t="s">
        <v>657</v>
      </c>
      <c r="C293" s="5" t="s">
        <v>160</v>
      </c>
      <c r="D293" s="7" t="s">
        <v>161</v>
      </c>
      <c r="E293" s="26">
        <v>2.7</v>
      </c>
      <c r="F293" s="27">
        <v>3.4</v>
      </c>
      <c r="G293" s="21"/>
      <c r="H293" s="14"/>
    </row>
    <row r="294" spans="1:8" s="2" customFormat="1">
      <c r="A294" s="10">
        <v>3391</v>
      </c>
      <c r="B294" s="4" t="s">
        <v>181</v>
      </c>
      <c r="C294" s="5" t="s">
        <v>182</v>
      </c>
      <c r="D294" s="7" t="s">
        <v>183</v>
      </c>
      <c r="E294" s="26">
        <v>0.5</v>
      </c>
      <c r="F294" s="26">
        <v>0.5</v>
      </c>
      <c r="G294" s="21"/>
      <c r="H294" s="14"/>
    </row>
    <row r="295" spans="1:8" s="2" customFormat="1">
      <c r="A295" s="10">
        <v>3392</v>
      </c>
      <c r="B295" s="4" t="s">
        <v>184</v>
      </c>
      <c r="C295" s="12" t="s">
        <v>1050</v>
      </c>
      <c r="D295" s="7" t="s">
        <v>185</v>
      </c>
      <c r="E295" s="26">
        <v>1.05</v>
      </c>
      <c r="F295" s="27">
        <v>1.2</v>
      </c>
      <c r="G295" s="21" t="s">
        <v>1051</v>
      </c>
      <c r="H295" s="14" t="s">
        <v>1052</v>
      </c>
    </row>
    <row r="296" spans="1:8" s="2" customFormat="1">
      <c r="A296" s="10">
        <v>3393</v>
      </c>
      <c r="B296" s="4" t="s">
        <v>658</v>
      </c>
      <c r="C296" s="5" t="s">
        <v>132</v>
      </c>
      <c r="D296" s="7" t="s">
        <v>133</v>
      </c>
      <c r="E296" s="26">
        <v>0.9</v>
      </c>
      <c r="F296" s="27">
        <v>0.9</v>
      </c>
      <c r="G296" s="21"/>
      <c r="H296" s="14"/>
    </row>
    <row r="297" spans="1:8" s="2" customFormat="1">
      <c r="A297" s="10">
        <v>3398</v>
      </c>
      <c r="B297" s="4" t="s">
        <v>659</v>
      </c>
      <c r="C297" s="5" t="s">
        <v>151</v>
      </c>
      <c r="D297" s="7" t="s">
        <v>152</v>
      </c>
      <c r="E297" s="26">
        <v>0.55000000000000004</v>
      </c>
      <c r="F297" s="27">
        <v>0.5</v>
      </c>
      <c r="G297" s="21"/>
      <c r="H297" s="14"/>
    </row>
    <row r="298" spans="1:8" s="2" customFormat="1">
      <c r="A298" s="10">
        <v>3399</v>
      </c>
      <c r="B298" s="4" t="s">
        <v>660</v>
      </c>
      <c r="C298" s="12" t="s">
        <v>830</v>
      </c>
      <c r="D298" s="8" t="s">
        <v>1294</v>
      </c>
      <c r="E298" s="26">
        <v>0.5</v>
      </c>
      <c r="F298" s="27">
        <v>1.4</v>
      </c>
      <c r="G298" s="21" t="s">
        <v>318</v>
      </c>
      <c r="H298" s="14" t="s">
        <v>319</v>
      </c>
    </row>
    <row r="299" spans="1:8" s="2" customFormat="1">
      <c r="A299" s="10">
        <v>3400</v>
      </c>
      <c r="B299" s="4" t="s">
        <v>661</v>
      </c>
      <c r="C299" s="12" t="s">
        <v>1067</v>
      </c>
      <c r="D299" s="7" t="s">
        <v>134</v>
      </c>
      <c r="E299" s="26">
        <v>0.65</v>
      </c>
      <c r="F299" s="26">
        <v>0.5</v>
      </c>
      <c r="G299" s="21"/>
      <c r="H299" s="14"/>
    </row>
    <row r="300" spans="1:8" s="2" customFormat="1">
      <c r="A300" s="10">
        <v>3403</v>
      </c>
      <c r="B300" s="4" t="s">
        <v>118</v>
      </c>
      <c r="C300" s="12" t="s">
        <v>698</v>
      </c>
      <c r="D300" s="7" t="s">
        <v>397</v>
      </c>
      <c r="E300" s="26">
        <v>0.95</v>
      </c>
      <c r="F300" s="27">
        <v>0.9</v>
      </c>
      <c r="G300" s="21"/>
      <c r="H300" s="14"/>
    </row>
    <row r="301" spans="1:8" s="2" customFormat="1">
      <c r="A301" s="10">
        <v>3407</v>
      </c>
      <c r="B301" s="4" t="s">
        <v>988</v>
      </c>
      <c r="C301" s="12" t="s">
        <v>805</v>
      </c>
      <c r="D301" s="8" t="s">
        <v>989</v>
      </c>
      <c r="E301" s="26">
        <v>0.4</v>
      </c>
      <c r="F301" s="26">
        <v>0.4</v>
      </c>
      <c r="G301" s="21"/>
      <c r="H301" s="14"/>
    </row>
    <row r="302" spans="1:8" s="2" customFormat="1">
      <c r="A302" s="10">
        <v>3408</v>
      </c>
      <c r="B302" s="4" t="s">
        <v>1089</v>
      </c>
      <c r="C302" s="12" t="s">
        <v>727</v>
      </c>
      <c r="D302" s="8" t="s">
        <v>728</v>
      </c>
      <c r="E302" s="26">
        <v>3</v>
      </c>
      <c r="F302" s="27">
        <v>3.5</v>
      </c>
      <c r="G302" s="14" t="s">
        <v>1267</v>
      </c>
      <c r="H302" s="14" t="s">
        <v>1268</v>
      </c>
    </row>
    <row r="303" spans="1:8" s="2" customFormat="1">
      <c r="A303" s="10">
        <v>3410</v>
      </c>
      <c r="B303" s="4" t="s">
        <v>695</v>
      </c>
      <c r="C303" s="12" t="s">
        <v>696</v>
      </c>
      <c r="D303" s="8" t="s">
        <v>697</v>
      </c>
      <c r="E303" s="26">
        <v>0.3</v>
      </c>
      <c r="F303" s="26">
        <v>0.3</v>
      </c>
      <c r="G303" s="21"/>
      <c r="H303" s="14"/>
    </row>
    <row r="304" spans="1:8" s="2" customFormat="1">
      <c r="A304" s="10">
        <v>3412</v>
      </c>
      <c r="B304" s="4" t="s">
        <v>662</v>
      </c>
      <c r="C304" s="5" t="s">
        <v>164</v>
      </c>
      <c r="D304" s="8" t="s">
        <v>910</v>
      </c>
      <c r="E304" s="26">
        <v>1.25</v>
      </c>
      <c r="F304" s="27">
        <v>1</v>
      </c>
      <c r="G304" s="21"/>
      <c r="H304" s="14"/>
    </row>
    <row r="305" spans="1:8" s="2" customFormat="1">
      <c r="A305" s="10">
        <v>3415</v>
      </c>
      <c r="B305" s="4" t="s">
        <v>834</v>
      </c>
      <c r="C305" s="12" t="s">
        <v>806</v>
      </c>
      <c r="D305" s="8" t="s">
        <v>835</v>
      </c>
      <c r="E305" s="26">
        <v>0.6</v>
      </c>
      <c r="F305" s="27">
        <v>1</v>
      </c>
      <c r="G305" s="21"/>
      <c r="H305" s="14"/>
    </row>
    <row r="306" spans="1:8" s="2" customFormat="1">
      <c r="A306" s="10">
        <v>3416</v>
      </c>
      <c r="B306" s="4" t="s">
        <v>995</v>
      </c>
      <c r="C306" s="12" t="s">
        <v>809</v>
      </c>
      <c r="D306" s="8" t="s">
        <v>906</v>
      </c>
      <c r="E306" s="26">
        <v>1.2</v>
      </c>
      <c r="F306" s="27">
        <v>1.2</v>
      </c>
      <c r="G306" s="21" t="s">
        <v>996</v>
      </c>
      <c r="H306" s="14" t="s">
        <v>997</v>
      </c>
    </row>
    <row r="307" spans="1:8" s="2" customFormat="1">
      <c r="A307" s="10">
        <v>3418</v>
      </c>
      <c r="B307" s="4" t="s">
        <v>663</v>
      </c>
      <c r="C307" s="5" t="s">
        <v>169</v>
      </c>
      <c r="D307" s="7" t="s">
        <v>170</v>
      </c>
      <c r="E307" s="26">
        <v>0.9</v>
      </c>
      <c r="F307" s="26">
        <v>0.9</v>
      </c>
      <c r="G307" s="21"/>
      <c r="H307" s="14"/>
    </row>
    <row r="308" spans="1:8" s="2" customFormat="1">
      <c r="A308" s="10">
        <v>3420</v>
      </c>
      <c r="B308" s="4" t="s">
        <v>664</v>
      </c>
      <c r="C308" s="12" t="s">
        <v>1072</v>
      </c>
      <c r="D308" s="7" t="s">
        <v>167</v>
      </c>
      <c r="E308" s="26">
        <v>1.05</v>
      </c>
      <c r="F308" s="27">
        <v>0.7</v>
      </c>
      <c r="G308" s="21"/>
      <c r="H308" s="14"/>
    </row>
    <row r="309" spans="1:8" s="2" customFormat="1">
      <c r="A309" s="10">
        <v>3421</v>
      </c>
      <c r="B309" s="4" t="s">
        <v>665</v>
      </c>
      <c r="C309" s="12" t="s">
        <v>1047</v>
      </c>
      <c r="D309" s="7" t="s">
        <v>168</v>
      </c>
      <c r="E309" s="26">
        <v>2</v>
      </c>
      <c r="F309" s="27">
        <v>2.5</v>
      </c>
      <c r="G309" s="21" t="s">
        <v>1048</v>
      </c>
      <c r="H309" s="14" t="s">
        <v>507</v>
      </c>
    </row>
    <row r="310" spans="1:8" s="2" customFormat="1">
      <c r="A310" s="10">
        <v>3436</v>
      </c>
      <c r="B310" s="4" t="s">
        <v>37</v>
      </c>
      <c r="C310" s="5" t="s">
        <v>387</v>
      </c>
      <c r="D310" s="8" t="s">
        <v>1295</v>
      </c>
      <c r="E310" s="26">
        <v>3</v>
      </c>
      <c r="F310" s="27">
        <v>5.5</v>
      </c>
      <c r="G310" s="21"/>
      <c r="H310" s="14"/>
    </row>
    <row r="311" spans="1:8" s="2" customFormat="1">
      <c r="A311" s="10">
        <v>3437</v>
      </c>
      <c r="B311" s="4" t="s">
        <v>115</v>
      </c>
      <c r="C311" s="5" t="s">
        <v>379</v>
      </c>
      <c r="D311" s="7" t="s">
        <v>380</v>
      </c>
      <c r="E311" s="26">
        <v>0.65</v>
      </c>
      <c r="F311" s="27">
        <v>1</v>
      </c>
      <c r="G311" s="21"/>
      <c r="H311" s="7"/>
    </row>
    <row r="312" spans="1:8" s="2" customFormat="1">
      <c r="A312" s="10">
        <v>3439</v>
      </c>
      <c r="B312" s="4" t="s">
        <v>103</v>
      </c>
      <c r="C312" s="12" t="s">
        <v>1060</v>
      </c>
      <c r="D312" s="7" t="s">
        <v>369</v>
      </c>
      <c r="E312" s="26">
        <v>1.5</v>
      </c>
      <c r="F312" s="26">
        <v>1.5</v>
      </c>
      <c r="G312" s="21"/>
      <c r="H312" s="14"/>
    </row>
    <row r="313" spans="1:8" s="2" customFormat="1">
      <c r="A313" s="10">
        <v>3447</v>
      </c>
      <c r="B313" s="4" t="s">
        <v>927</v>
      </c>
      <c r="C313" s="12" t="s">
        <v>810</v>
      </c>
      <c r="D313" s="8" t="s">
        <v>928</v>
      </c>
      <c r="E313" s="26">
        <v>0.3</v>
      </c>
      <c r="F313" s="27">
        <v>0.6</v>
      </c>
      <c r="G313" s="21" t="s">
        <v>929</v>
      </c>
      <c r="H313" s="14" t="s">
        <v>930</v>
      </c>
    </row>
    <row r="314" spans="1:8" s="2" customFormat="1">
      <c r="A314" s="10">
        <v>3449</v>
      </c>
      <c r="B314" s="4" t="s">
        <v>127</v>
      </c>
      <c r="C314" s="5" t="s">
        <v>178</v>
      </c>
      <c r="D314" s="7" t="s">
        <v>179</v>
      </c>
      <c r="E314" s="26">
        <v>4.4000000000000004</v>
      </c>
      <c r="F314" s="27">
        <v>7</v>
      </c>
      <c r="G314" s="21"/>
      <c r="H314" s="14"/>
    </row>
    <row r="315" spans="1:8" s="2" customFormat="1">
      <c r="A315" s="10">
        <v>3453</v>
      </c>
      <c r="B315" s="4" t="s">
        <v>666</v>
      </c>
      <c r="C315" s="12" t="s">
        <v>998</v>
      </c>
      <c r="D315" s="8" t="s">
        <v>909</v>
      </c>
      <c r="E315" s="26">
        <v>0.95</v>
      </c>
      <c r="F315" s="26">
        <v>0.9</v>
      </c>
      <c r="G315" s="21" t="s">
        <v>806</v>
      </c>
      <c r="H315" s="14" t="s">
        <v>835</v>
      </c>
    </row>
    <row r="316" spans="1:8" s="2" customFormat="1">
      <c r="A316" s="10">
        <v>3455</v>
      </c>
      <c r="B316" s="4" t="s">
        <v>586</v>
      </c>
      <c r="C316" s="5" t="s">
        <v>154</v>
      </c>
      <c r="D316" s="7" t="s">
        <v>155</v>
      </c>
      <c r="E316" s="26">
        <v>1.8</v>
      </c>
      <c r="F316" s="26">
        <v>1.8</v>
      </c>
      <c r="G316" s="21" t="s">
        <v>147</v>
      </c>
      <c r="H316" s="14" t="s">
        <v>1002</v>
      </c>
    </row>
    <row r="317" spans="1:8" s="2" customFormat="1">
      <c r="A317" s="10">
        <v>3457</v>
      </c>
      <c r="B317" s="4" t="s">
        <v>1003</v>
      </c>
      <c r="C317" s="12" t="s">
        <v>807</v>
      </c>
      <c r="D317" s="8" t="s">
        <v>1004</v>
      </c>
      <c r="E317" s="26">
        <v>1</v>
      </c>
      <c r="F317" s="27">
        <v>1</v>
      </c>
      <c r="G317" s="21" t="s">
        <v>1001</v>
      </c>
      <c r="H317" s="14" t="s">
        <v>355</v>
      </c>
    </row>
    <row r="318" spans="1:8" s="2" customFormat="1">
      <c r="A318" s="10">
        <v>3458</v>
      </c>
      <c r="B318" s="4" t="s">
        <v>1266</v>
      </c>
      <c r="C318" s="12" t="s">
        <v>818</v>
      </c>
      <c r="D318" s="8" t="s">
        <v>819</v>
      </c>
      <c r="E318" s="26">
        <v>1.5</v>
      </c>
      <c r="F318" s="27">
        <v>1.5</v>
      </c>
      <c r="G318" s="21"/>
      <c r="H318" s="14"/>
    </row>
    <row r="319" spans="1:8" s="2" customFormat="1">
      <c r="A319" s="10" t="s">
        <v>1298</v>
      </c>
      <c r="B319" s="37">
        <f>COUNT(A197:A318)</f>
        <v>122</v>
      </c>
      <c r="C319" s="12"/>
      <c r="D319" s="8"/>
      <c r="E319" s="29">
        <f>SUM(E197:E318)</f>
        <v>149.60000000000002</v>
      </c>
      <c r="F319" s="29">
        <f>SUM(F197:F318)</f>
        <v>184.85000000000005</v>
      </c>
      <c r="G319" s="29">
        <f>F319-E319</f>
        <v>35.250000000000028</v>
      </c>
      <c r="H319" s="29">
        <f>G319/E319*100</f>
        <v>23.562834224598948</v>
      </c>
    </row>
    <row r="320" spans="1:8" s="2" customFormat="1">
      <c r="A320" s="10">
        <v>4002</v>
      </c>
      <c r="B320" s="4" t="s">
        <v>101</v>
      </c>
      <c r="C320" s="12" t="s">
        <v>977</v>
      </c>
      <c r="D320" s="7" t="s">
        <v>524</v>
      </c>
      <c r="E320" s="26">
        <v>1.1499999999999999</v>
      </c>
      <c r="F320" s="26">
        <v>1.1000000000000001</v>
      </c>
      <c r="G320" s="21" t="s">
        <v>978</v>
      </c>
      <c r="H320" s="14" t="s">
        <v>979</v>
      </c>
    </row>
    <row r="321" spans="1:9" s="2" customFormat="1">
      <c r="A321" s="10">
        <v>4005</v>
      </c>
      <c r="B321" s="4" t="s">
        <v>102</v>
      </c>
      <c r="C321" s="5" t="s">
        <v>518</v>
      </c>
      <c r="D321" s="7" t="s">
        <v>525</v>
      </c>
      <c r="E321" s="26">
        <v>0.4</v>
      </c>
      <c r="F321" s="27">
        <v>0.6</v>
      </c>
      <c r="G321" s="21"/>
      <c r="H321" s="14"/>
    </row>
    <row r="322" spans="1:9" s="2" customFormat="1">
      <c r="A322" s="10">
        <v>4006</v>
      </c>
      <c r="B322" s="4" t="s">
        <v>504</v>
      </c>
      <c r="C322" s="5" t="s">
        <v>189</v>
      </c>
      <c r="D322" s="7" t="s">
        <v>529</v>
      </c>
      <c r="E322" s="26">
        <v>0.95</v>
      </c>
      <c r="F322" s="26">
        <v>0.9</v>
      </c>
      <c r="G322" s="21"/>
      <c r="H322" s="14"/>
    </row>
    <row r="323" spans="1:9" s="2" customFormat="1">
      <c r="A323" s="10">
        <v>4008</v>
      </c>
      <c r="B323" s="4" t="s">
        <v>502</v>
      </c>
      <c r="C323" s="12" t="s">
        <v>761</v>
      </c>
      <c r="D323" s="8" t="s">
        <v>1026</v>
      </c>
      <c r="E323" s="26">
        <v>0.35</v>
      </c>
      <c r="F323" s="26">
        <v>0.3</v>
      </c>
      <c r="G323" s="21"/>
      <c r="H323" s="14"/>
    </row>
    <row r="324" spans="1:9" s="2" customFormat="1">
      <c r="A324" s="10">
        <v>4015</v>
      </c>
      <c r="B324" s="4" t="s">
        <v>944</v>
      </c>
      <c r="C324" s="12" t="s">
        <v>911</v>
      </c>
      <c r="D324" s="8" t="s">
        <v>158</v>
      </c>
      <c r="E324" s="26">
        <v>0.5</v>
      </c>
      <c r="F324" s="27">
        <v>0.5</v>
      </c>
      <c r="G324" s="21"/>
      <c r="H324" s="14"/>
    </row>
    <row r="325" spans="1:9" s="2" customFormat="1">
      <c r="A325" s="10">
        <v>4032</v>
      </c>
      <c r="B325" s="4" t="s">
        <v>952</v>
      </c>
      <c r="C325" s="12" t="s">
        <v>750</v>
      </c>
      <c r="D325" s="8" t="s">
        <v>953</v>
      </c>
      <c r="E325" s="26">
        <v>0.5</v>
      </c>
      <c r="F325" s="27">
        <v>0.5</v>
      </c>
      <c r="G325" s="21" t="s">
        <v>954</v>
      </c>
      <c r="H325" s="14" t="s">
        <v>955</v>
      </c>
    </row>
    <row r="326" spans="1:9" s="2" customFormat="1">
      <c r="A326" s="10">
        <v>4033</v>
      </c>
      <c r="B326" s="4" t="s">
        <v>965</v>
      </c>
      <c r="C326" s="12" t="s">
        <v>966</v>
      </c>
      <c r="D326" s="8" t="s">
        <v>967</v>
      </c>
      <c r="E326" s="26">
        <v>0.7</v>
      </c>
      <c r="F326" s="27">
        <v>0.4</v>
      </c>
      <c r="G326" s="21" t="s">
        <v>968</v>
      </c>
      <c r="H326" s="14" t="s">
        <v>969</v>
      </c>
    </row>
    <row r="327" spans="1:9" s="2" customFormat="1">
      <c r="A327" s="10">
        <v>4048</v>
      </c>
      <c r="B327" s="4" t="s">
        <v>491</v>
      </c>
      <c r="C327" s="5" t="s">
        <v>492</v>
      </c>
      <c r="D327" s="7" t="s">
        <v>528</v>
      </c>
      <c r="E327" s="26">
        <v>3</v>
      </c>
      <c r="F327" s="27">
        <v>3</v>
      </c>
      <c r="G327" s="21" t="s">
        <v>1282</v>
      </c>
      <c r="H327" s="14"/>
    </row>
    <row r="328" spans="1:9" s="2" customFormat="1">
      <c r="A328" s="10">
        <v>4049</v>
      </c>
      <c r="B328" s="4" t="s">
        <v>17</v>
      </c>
      <c r="C328" s="12" t="s">
        <v>876</v>
      </c>
      <c r="D328" s="7" t="s">
        <v>526</v>
      </c>
      <c r="E328" s="26">
        <v>3.15</v>
      </c>
      <c r="F328" s="27">
        <v>3</v>
      </c>
      <c r="G328" s="21"/>
      <c r="H328" s="14"/>
    </row>
    <row r="329" spans="1:9" s="2" customFormat="1">
      <c r="A329" s="10">
        <v>4053</v>
      </c>
      <c r="B329" s="4" t="s">
        <v>34</v>
      </c>
      <c r="C329" s="12" t="s">
        <v>872</v>
      </c>
      <c r="D329" s="7" t="s">
        <v>522</v>
      </c>
      <c r="E329" s="26">
        <v>1</v>
      </c>
      <c r="F329" s="27">
        <v>2</v>
      </c>
      <c r="G329" s="21"/>
      <c r="H329" s="14"/>
    </row>
    <row r="330" spans="1:9" s="2" customFormat="1">
      <c r="A330" s="10">
        <v>4056</v>
      </c>
      <c r="B330" s="4" t="s">
        <v>65</v>
      </c>
      <c r="C330" s="12" t="s">
        <v>880</v>
      </c>
      <c r="D330" s="7" t="s">
        <v>523</v>
      </c>
      <c r="E330" s="26">
        <v>0.7</v>
      </c>
      <c r="F330" s="27">
        <v>0.7</v>
      </c>
      <c r="G330" s="21"/>
      <c r="H330" s="14"/>
    </row>
    <row r="331" spans="1:9" s="2" customFormat="1">
      <c r="A331" s="10">
        <v>4057</v>
      </c>
      <c r="B331" s="4" t="s">
        <v>476</v>
      </c>
      <c r="C331" s="12" t="s">
        <v>694</v>
      </c>
      <c r="D331" s="7" t="s">
        <v>527</v>
      </c>
      <c r="E331" s="26">
        <v>1</v>
      </c>
      <c r="F331" s="27">
        <v>1.2</v>
      </c>
      <c r="G331" s="21"/>
      <c r="H331" s="14"/>
    </row>
    <row r="332" spans="1:9" s="2" customFormat="1">
      <c r="A332" s="10">
        <v>4067</v>
      </c>
      <c r="B332" s="4" t="s">
        <v>18</v>
      </c>
      <c r="C332" s="5" t="s">
        <v>475</v>
      </c>
      <c r="D332" s="7" t="s">
        <v>398</v>
      </c>
      <c r="E332" s="26">
        <v>0.8</v>
      </c>
      <c r="F332" s="26">
        <v>0.8</v>
      </c>
      <c r="G332" s="21"/>
      <c r="H332" s="14"/>
    </row>
    <row r="333" spans="1:9" s="2" customFormat="1">
      <c r="A333" s="10">
        <v>4075</v>
      </c>
      <c r="B333" s="4" t="s">
        <v>27</v>
      </c>
      <c r="C333" s="5" t="s">
        <v>452</v>
      </c>
      <c r="D333" s="7" t="s">
        <v>453</v>
      </c>
      <c r="E333" s="26">
        <v>0.75</v>
      </c>
      <c r="F333" s="26">
        <v>0.7</v>
      </c>
      <c r="G333" s="21" t="s">
        <v>1032</v>
      </c>
      <c r="H333" s="14" t="s">
        <v>1033</v>
      </c>
    </row>
    <row r="334" spans="1:9" s="2" customFormat="1">
      <c r="A334" s="10">
        <v>4077</v>
      </c>
      <c r="B334" s="4" t="s">
        <v>962</v>
      </c>
      <c r="C334" s="12" t="s">
        <v>749</v>
      </c>
      <c r="D334" s="8" t="s">
        <v>963</v>
      </c>
      <c r="E334" s="26">
        <v>0.4</v>
      </c>
      <c r="F334" s="26">
        <v>0.4</v>
      </c>
      <c r="G334" s="21" t="s">
        <v>748</v>
      </c>
      <c r="H334" s="14" t="s">
        <v>964</v>
      </c>
      <c r="I334" s="24" t="s">
        <v>1293</v>
      </c>
    </row>
    <row r="335" spans="1:9" s="2" customFormat="1">
      <c r="A335" s="10">
        <v>4085</v>
      </c>
      <c r="B335" s="4" t="s">
        <v>993</v>
      </c>
      <c r="C335" s="12" t="s">
        <v>744</v>
      </c>
      <c r="D335" s="8" t="s">
        <v>994</v>
      </c>
      <c r="E335" s="26">
        <v>0.5</v>
      </c>
      <c r="F335" s="27">
        <v>0.5</v>
      </c>
      <c r="G335" s="21"/>
      <c r="H335" s="14"/>
    </row>
    <row r="336" spans="1:9" s="2" customFormat="1">
      <c r="A336" s="10">
        <v>4087</v>
      </c>
      <c r="B336" s="4" t="s">
        <v>1287</v>
      </c>
      <c r="C336" s="12" t="s">
        <v>733</v>
      </c>
      <c r="D336" s="8" t="s">
        <v>734</v>
      </c>
      <c r="E336" s="26">
        <v>0.9</v>
      </c>
      <c r="F336" s="26">
        <v>0.9</v>
      </c>
      <c r="G336" s="21"/>
      <c r="H336" s="14"/>
    </row>
    <row r="337" spans="1:8" s="2" customFormat="1">
      <c r="A337" s="10">
        <v>4088</v>
      </c>
      <c r="B337" s="4" t="s">
        <v>884</v>
      </c>
      <c r="C337" s="12" t="s">
        <v>753</v>
      </c>
      <c r="D337" s="8" t="s">
        <v>885</v>
      </c>
      <c r="E337" s="26">
        <v>0.3</v>
      </c>
      <c r="F337" s="27">
        <v>0.4</v>
      </c>
      <c r="G337" s="21"/>
      <c r="H337" s="14"/>
    </row>
    <row r="338" spans="1:8" s="2" customFormat="1">
      <c r="A338" s="10">
        <v>4090</v>
      </c>
      <c r="B338" s="4" t="s">
        <v>69</v>
      </c>
      <c r="C338" s="12" t="s">
        <v>1030</v>
      </c>
      <c r="D338" s="7" t="s">
        <v>464</v>
      </c>
      <c r="E338" s="26">
        <v>0.55000000000000004</v>
      </c>
      <c r="F338" s="26">
        <v>0.5</v>
      </c>
      <c r="G338" s="21"/>
      <c r="H338" s="14"/>
    </row>
    <row r="339" spans="1:8" s="2" customFormat="1">
      <c r="A339" s="10">
        <v>4093</v>
      </c>
      <c r="B339" s="4" t="s">
        <v>1014</v>
      </c>
      <c r="C339" s="12" t="s">
        <v>746</v>
      </c>
      <c r="D339" s="8" t="s">
        <v>1015</v>
      </c>
      <c r="E339" s="26">
        <v>0.7</v>
      </c>
      <c r="F339" s="26">
        <v>0.7</v>
      </c>
      <c r="G339" s="21"/>
      <c r="H339" s="14"/>
    </row>
    <row r="340" spans="1:8" s="2" customFormat="1">
      <c r="A340" s="10">
        <v>4106</v>
      </c>
      <c r="B340" s="4" t="s">
        <v>970</v>
      </c>
      <c r="C340" s="12" t="s">
        <v>751</v>
      </c>
      <c r="D340" s="8" t="s">
        <v>971</v>
      </c>
      <c r="E340" s="26">
        <v>0.6</v>
      </c>
      <c r="F340" s="27">
        <v>0.6</v>
      </c>
      <c r="G340" s="21"/>
      <c r="H340" s="14"/>
    </row>
    <row r="341" spans="1:8" s="2" customFormat="1">
      <c r="A341" s="10">
        <v>4111</v>
      </c>
      <c r="B341" s="4" t="s">
        <v>90</v>
      </c>
      <c r="C341" s="5" t="s">
        <v>509</v>
      </c>
      <c r="D341" s="7" t="s">
        <v>510</v>
      </c>
      <c r="E341" s="26">
        <v>0.95</v>
      </c>
      <c r="F341" s="27">
        <v>1.2</v>
      </c>
      <c r="G341" s="21"/>
      <c r="H341" s="14"/>
    </row>
    <row r="342" spans="1:8" s="2" customFormat="1">
      <c r="A342" s="10">
        <v>4121</v>
      </c>
      <c r="B342" s="4" t="s">
        <v>891</v>
      </c>
      <c r="C342" s="12" t="s">
        <v>741</v>
      </c>
      <c r="D342" s="8" t="s">
        <v>892</v>
      </c>
      <c r="E342" s="26">
        <v>0.5</v>
      </c>
      <c r="F342" s="26">
        <v>0.5</v>
      </c>
      <c r="G342" s="21"/>
      <c r="H342" s="14"/>
    </row>
    <row r="343" spans="1:8" s="2" customFormat="1">
      <c r="A343" s="10">
        <v>4126</v>
      </c>
      <c r="B343" s="4" t="s">
        <v>76</v>
      </c>
      <c r="C343" s="12" t="s">
        <v>1027</v>
      </c>
      <c r="D343" s="7" t="s">
        <v>468</v>
      </c>
      <c r="E343" s="26">
        <v>0.55000000000000004</v>
      </c>
      <c r="F343" s="27">
        <v>0.5</v>
      </c>
      <c r="G343" s="21"/>
      <c r="H343" s="14"/>
    </row>
    <row r="344" spans="1:8" s="2" customFormat="1">
      <c r="A344" s="10">
        <v>4128</v>
      </c>
      <c r="B344" s="4" t="s">
        <v>67</v>
      </c>
      <c r="C344" s="5" t="s">
        <v>462</v>
      </c>
      <c r="D344" s="7" t="s">
        <v>463</v>
      </c>
      <c r="E344" s="26">
        <v>0.65</v>
      </c>
      <c r="F344" s="27">
        <v>0.8</v>
      </c>
      <c r="G344" s="21"/>
      <c r="H344" s="14"/>
    </row>
    <row r="345" spans="1:8" s="2" customFormat="1">
      <c r="A345" s="10">
        <v>4129</v>
      </c>
      <c r="B345" s="4" t="s">
        <v>19</v>
      </c>
      <c r="C345" s="5" t="s">
        <v>473</v>
      </c>
      <c r="D345" s="7" t="s">
        <v>474</v>
      </c>
      <c r="E345" s="26">
        <v>0.7</v>
      </c>
      <c r="F345" s="26">
        <v>0.7</v>
      </c>
      <c r="G345" s="21"/>
      <c r="H345" s="14"/>
    </row>
    <row r="346" spans="1:8" s="2" customFormat="1">
      <c r="A346" s="10">
        <v>4139</v>
      </c>
      <c r="B346" s="4" t="s">
        <v>1096</v>
      </c>
      <c r="C346" s="12" t="s">
        <v>735</v>
      </c>
      <c r="D346" s="8" t="s">
        <v>736</v>
      </c>
      <c r="E346" s="26">
        <v>0.6</v>
      </c>
      <c r="F346" s="26">
        <v>0.6</v>
      </c>
      <c r="G346" s="21"/>
      <c r="H346" s="14"/>
    </row>
    <row r="347" spans="1:8" s="2" customFormat="1">
      <c r="A347" s="10">
        <v>4144</v>
      </c>
      <c r="B347" s="4" t="s">
        <v>873</v>
      </c>
      <c r="C347" s="12" t="s">
        <v>745</v>
      </c>
      <c r="D347" s="8" t="s">
        <v>874</v>
      </c>
      <c r="E347" s="26">
        <v>0.4</v>
      </c>
      <c r="F347" s="27">
        <v>0.6</v>
      </c>
      <c r="G347" s="21"/>
      <c r="H347" s="14"/>
    </row>
    <row r="348" spans="1:8" s="2" customFormat="1">
      <c r="A348" s="10">
        <v>4149</v>
      </c>
      <c r="B348" s="4" t="s">
        <v>92</v>
      </c>
      <c r="C348" s="12" t="s">
        <v>877</v>
      </c>
      <c r="D348" s="7" t="s">
        <v>485</v>
      </c>
      <c r="E348" s="26">
        <v>1</v>
      </c>
      <c r="F348" s="27">
        <v>2</v>
      </c>
      <c r="G348" s="21" t="s">
        <v>976</v>
      </c>
      <c r="H348" s="14" t="s">
        <v>980</v>
      </c>
    </row>
    <row r="349" spans="1:8" s="2" customFormat="1">
      <c r="A349" s="10">
        <v>4164</v>
      </c>
      <c r="B349" s="4" t="s">
        <v>95</v>
      </c>
      <c r="C349" s="12" t="s">
        <v>881</v>
      </c>
      <c r="D349" s="7" t="s">
        <v>486</v>
      </c>
      <c r="E349" s="26">
        <v>1.5</v>
      </c>
      <c r="F349" s="26">
        <v>1.5</v>
      </c>
      <c r="G349" s="21"/>
      <c r="H349" s="14"/>
    </row>
    <row r="350" spans="1:8" s="2" customFormat="1">
      <c r="A350" s="10">
        <v>4165</v>
      </c>
      <c r="B350" s="4" t="s">
        <v>97</v>
      </c>
      <c r="C350" s="12" t="s">
        <v>1031</v>
      </c>
      <c r="D350" s="7" t="s">
        <v>513</v>
      </c>
      <c r="E350" s="26">
        <v>0.4</v>
      </c>
      <c r="F350" s="27">
        <v>0.4</v>
      </c>
      <c r="G350" s="21"/>
      <c r="H350" s="14"/>
    </row>
    <row r="351" spans="1:8" s="2" customFormat="1">
      <c r="A351" s="10">
        <v>4166</v>
      </c>
      <c r="B351" s="4" t="s">
        <v>91</v>
      </c>
      <c r="C351" s="12" t="s">
        <v>976</v>
      </c>
      <c r="D351" s="8" t="s">
        <v>980</v>
      </c>
      <c r="E351" s="26">
        <v>1.45</v>
      </c>
      <c r="F351" s="27">
        <v>3.6</v>
      </c>
      <c r="G351" s="21"/>
      <c r="H351" s="14"/>
    </row>
    <row r="352" spans="1:8" s="2" customFormat="1">
      <c r="A352" s="10">
        <v>4169</v>
      </c>
      <c r="B352" s="4" t="s">
        <v>98</v>
      </c>
      <c r="C352" s="5" t="s">
        <v>514</v>
      </c>
      <c r="D352" s="7" t="s">
        <v>515</v>
      </c>
      <c r="E352" s="26">
        <v>1.05</v>
      </c>
      <c r="F352" s="27">
        <v>1.3</v>
      </c>
      <c r="G352" s="21"/>
      <c r="H352" s="14"/>
    </row>
    <row r="353" spans="1:8" s="2" customFormat="1">
      <c r="A353" s="10">
        <v>4170</v>
      </c>
      <c r="B353" s="4" t="s">
        <v>73</v>
      </c>
      <c r="C353" s="12" t="s">
        <v>882</v>
      </c>
      <c r="D353" s="8" t="s">
        <v>883</v>
      </c>
      <c r="E353" s="26">
        <v>0.3</v>
      </c>
      <c r="F353" s="26">
        <v>0.3</v>
      </c>
      <c r="G353" s="21"/>
      <c r="H353" s="14"/>
    </row>
    <row r="354" spans="1:8" s="2" customFormat="1">
      <c r="A354" s="10">
        <v>4175</v>
      </c>
      <c r="B354" s="4" t="s">
        <v>1011</v>
      </c>
      <c r="C354" s="12" t="s">
        <v>758</v>
      </c>
      <c r="D354" s="8" t="s">
        <v>1012</v>
      </c>
      <c r="E354" s="26">
        <v>0.3</v>
      </c>
      <c r="F354" s="26">
        <v>0.3</v>
      </c>
      <c r="G354" s="21" t="s">
        <v>1006</v>
      </c>
      <c r="H354" s="14" t="s">
        <v>1013</v>
      </c>
    </row>
    <row r="355" spans="1:8" s="2" customFormat="1">
      <c r="A355" s="10">
        <v>4179</v>
      </c>
      <c r="B355" s="4" t="s">
        <v>26</v>
      </c>
      <c r="C355" s="12" t="s">
        <v>943</v>
      </c>
      <c r="D355" s="7" t="s">
        <v>451</v>
      </c>
      <c r="E355" s="26">
        <v>1.1499999999999999</v>
      </c>
      <c r="F355" s="27">
        <v>1.1000000000000001</v>
      </c>
      <c r="G355" s="21"/>
      <c r="H355" s="14"/>
    </row>
    <row r="356" spans="1:8" s="2" customFormat="1">
      <c r="A356" s="10">
        <v>4188</v>
      </c>
      <c r="B356" s="4" t="s">
        <v>974</v>
      </c>
      <c r="C356" s="12" t="s">
        <v>760</v>
      </c>
      <c r="D356" s="8" t="s">
        <v>975</v>
      </c>
      <c r="E356" s="26">
        <v>0.35</v>
      </c>
      <c r="F356" s="27">
        <v>0.5</v>
      </c>
      <c r="G356" s="21"/>
      <c r="H356" s="14"/>
    </row>
    <row r="357" spans="1:8" s="2" customFormat="1">
      <c r="A357" s="10">
        <v>4190</v>
      </c>
      <c r="B357" s="4" t="s">
        <v>870</v>
      </c>
      <c r="C357" s="12" t="s">
        <v>739</v>
      </c>
      <c r="D357" s="8" t="s">
        <v>871</v>
      </c>
      <c r="E357" s="26">
        <v>0.3</v>
      </c>
      <c r="F357" s="26">
        <v>0.3</v>
      </c>
      <c r="G357" s="21"/>
      <c r="H357" s="14"/>
    </row>
    <row r="358" spans="1:8" s="2" customFormat="1">
      <c r="A358" s="10">
        <v>4202</v>
      </c>
      <c r="B358" s="4" t="s">
        <v>71</v>
      </c>
      <c r="C358" s="12" t="s">
        <v>1077</v>
      </c>
      <c r="D358" s="7" t="s">
        <v>466</v>
      </c>
      <c r="E358" s="26">
        <v>0.9</v>
      </c>
      <c r="F358" s="26">
        <v>0.9</v>
      </c>
      <c r="G358" s="21"/>
      <c r="H358" s="14"/>
    </row>
    <row r="359" spans="1:8" s="2" customFormat="1">
      <c r="A359" s="10">
        <v>4208</v>
      </c>
      <c r="B359" s="4" t="s">
        <v>888</v>
      </c>
      <c r="C359" s="12" t="s">
        <v>742</v>
      </c>
      <c r="D359" s="8" t="s">
        <v>889</v>
      </c>
      <c r="E359" s="26">
        <v>0.8</v>
      </c>
      <c r="F359" s="27">
        <v>1</v>
      </c>
      <c r="G359" s="21"/>
      <c r="H359" s="14"/>
    </row>
    <row r="360" spans="1:8" s="2" customFormat="1">
      <c r="A360" s="10">
        <v>4217</v>
      </c>
      <c r="B360" s="4" t="s">
        <v>945</v>
      </c>
      <c r="C360" s="12" t="s">
        <v>759</v>
      </c>
      <c r="D360" s="8" t="s">
        <v>946</v>
      </c>
      <c r="E360" s="26">
        <v>0.5</v>
      </c>
      <c r="F360" s="26">
        <v>0.5</v>
      </c>
      <c r="G360" s="21"/>
      <c r="H360" s="14"/>
    </row>
    <row r="361" spans="1:8" s="2" customFormat="1">
      <c r="A361" s="10">
        <v>4228</v>
      </c>
      <c r="B361" s="4" t="s">
        <v>70</v>
      </c>
      <c r="C361" s="12" t="s">
        <v>1043</v>
      </c>
      <c r="D361" s="7" t="s">
        <v>465</v>
      </c>
      <c r="E361" s="26">
        <v>1.6</v>
      </c>
      <c r="F361" s="27">
        <v>3</v>
      </c>
      <c r="G361" s="21"/>
      <c r="H361" s="14"/>
    </row>
    <row r="362" spans="1:8" s="2" customFormat="1">
      <c r="A362" s="10">
        <v>4244</v>
      </c>
      <c r="B362" s="4" t="s">
        <v>68</v>
      </c>
      <c r="C362" s="5" t="s">
        <v>477</v>
      </c>
      <c r="D362" s="7" t="s">
        <v>478</v>
      </c>
      <c r="E362" s="26">
        <v>1.2</v>
      </c>
      <c r="F362" s="27">
        <v>1.2</v>
      </c>
      <c r="G362" s="21"/>
      <c r="H362" s="14"/>
    </row>
    <row r="363" spans="1:8" s="2" customFormat="1">
      <c r="A363" s="10">
        <v>4249</v>
      </c>
      <c r="B363" s="4" t="s">
        <v>83</v>
      </c>
      <c r="C363" s="5" t="s">
        <v>469</v>
      </c>
      <c r="D363" s="7" t="s">
        <v>470</v>
      </c>
      <c r="E363" s="26">
        <v>0.75</v>
      </c>
      <c r="F363" s="27">
        <v>1.4</v>
      </c>
      <c r="G363" s="21" t="s">
        <v>976</v>
      </c>
      <c r="H363" s="14" t="s">
        <v>887</v>
      </c>
    </row>
    <row r="364" spans="1:8" s="2" customFormat="1">
      <c r="A364" s="10">
        <v>4253</v>
      </c>
      <c r="B364" s="4" t="s">
        <v>723</v>
      </c>
      <c r="C364" s="12" t="s">
        <v>724</v>
      </c>
      <c r="D364" s="8" t="s">
        <v>725</v>
      </c>
      <c r="E364" s="26">
        <v>0.3</v>
      </c>
      <c r="F364" s="27">
        <v>0.3</v>
      </c>
      <c r="G364" s="21" t="s">
        <v>1041</v>
      </c>
      <c r="H364" s="14" t="s">
        <v>1042</v>
      </c>
    </row>
    <row r="365" spans="1:8" s="2" customFormat="1">
      <c r="A365" s="10">
        <v>4255</v>
      </c>
      <c r="B365" s="4" t="s">
        <v>30</v>
      </c>
      <c r="C365" s="12" t="s">
        <v>958</v>
      </c>
      <c r="D365" s="7" t="s">
        <v>457</v>
      </c>
      <c r="E365" s="26">
        <v>0.55000000000000004</v>
      </c>
      <c r="F365" s="26">
        <v>0.5</v>
      </c>
      <c r="G365" s="21"/>
      <c r="H365" s="14"/>
    </row>
    <row r="366" spans="1:8" s="2" customFormat="1">
      <c r="A366" s="10">
        <v>4267</v>
      </c>
      <c r="B366" s="4" t="s">
        <v>947</v>
      </c>
      <c r="C366" s="12" t="s">
        <v>762</v>
      </c>
      <c r="D366" s="8" t="s">
        <v>948</v>
      </c>
      <c r="E366" s="26">
        <v>0.35</v>
      </c>
      <c r="F366" s="26">
        <v>0.3</v>
      </c>
      <c r="G366" s="21"/>
      <c r="H366" s="14"/>
    </row>
    <row r="367" spans="1:8" s="2" customFormat="1">
      <c r="A367" s="10">
        <v>4275</v>
      </c>
      <c r="B367" s="4" t="s">
        <v>959</v>
      </c>
      <c r="C367" s="12" t="s">
        <v>960</v>
      </c>
      <c r="D367" s="8" t="s">
        <v>961</v>
      </c>
      <c r="E367" s="26">
        <v>0.3</v>
      </c>
      <c r="F367" s="27">
        <v>0.6</v>
      </c>
      <c r="G367" s="21"/>
      <c r="H367" s="14"/>
    </row>
    <row r="368" spans="1:8" s="2" customFormat="1">
      <c r="A368" s="10">
        <v>4278</v>
      </c>
      <c r="B368" s="4" t="s">
        <v>1021</v>
      </c>
      <c r="C368" s="12" t="s">
        <v>748</v>
      </c>
      <c r="D368" s="8" t="s">
        <v>1022</v>
      </c>
      <c r="E368" s="26">
        <v>0.4</v>
      </c>
      <c r="F368" s="26">
        <v>0.4</v>
      </c>
      <c r="G368" s="21"/>
      <c r="H368" s="14"/>
    </row>
    <row r="369" spans="1:8" s="2" customFormat="1">
      <c r="A369" s="10">
        <v>4287</v>
      </c>
      <c r="B369" s="4" t="s">
        <v>1296</v>
      </c>
      <c r="C369" s="12" t="s">
        <v>1297</v>
      </c>
      <c r="D369" s="8" t="s">
        <v>1023</v>
      </c>
      <c r="E369" s="26">
        <v>0.35</v>
      </c>
      <c r="F369" s="26">
        <v>0.35</v>
      </c>
      <c r="G369" s="21"/>
      <c r="H369" s="14"/>
    </row>
    <row r="370" spans="1:8" s="2" customFormat="1">
      <c r="A370" s="10">
        <v>4290</v>
      </c>
      <c r="B370" s="4" t="s">
        <v>896</v>
      </c>
      <c r="C370" s="12" t="s">
        <v>897</v>
      </c>
      <c r="D370" s="8" t="s">
        <v>898</v>
      </c>
      <c r="E370" s="26">
        <v>0.4</v>
      </c>
      <c r="F370" s="26">
        <v>0.4</v>
      </c>
      <c r="G370" s="21" t="s">
        <v>1034</v>
      </c>
      <c r="H370" s="14" t="s">
        <v>1035</v>
      </c>
    </row>
    <row r="371" spans="1:8" s="2" customFormat="1">
      <c r="A371" s="10">
        <v>4294</v>
      </c>
      <c r="B371" s="4" t="s">
        <v>33</v>
      </c>
      <c r="C371" s="5" t="s">
        <v>461</v>
      </c>
      <c r="D371" s="8" t="s">
        <v>831</v>
      </c>
      <c r="E371" s="26">
        <v>0.95</v>
      </c>
      <c r="F371" s="26">
        <v>0.9</v>
      </c>
      <c r="G371" s="21"/>
      <c r="H371" s="14"/>
    </row>
    <row r="372" spans="1:8" s="2" customFormat="1">
      <c r="A372" s="10">
        <v>4309</v>
      </c>
      <c r="B372" s="4" t="s">
        <v>907</v>
      </c>
      <c r="C372" s="12" t="s">
        <v>755</v>
      </c>
      <c r="D372" s="8" t="s">
        <v>908</v>
      </c>
      <c r="E372" s="26">
        <v>0.4</v>
      </c>
      <c r="F372" s="27">
        <v>0.4</v>
      </c>
      <c r="G372" s="21"/>
      <c r="H372" s="14"/>
    </row>
    <row r="373" spans="1:8" s="2" customFormat="1">
      <c r="A373" s="10">
        <v>4313</v>
      </c>
      <c r="B373" s="4" t="s">
        <v>96</v>
      </c>
      <c r="C373" s="5" t="s">
        <v>511</v>
      </c>
      <c r="D373" s="7" t="s">
        <v>512</v>
      </c>
      <c r="E373" s="26">
        <v>0.9</v>
      </c>
      <c r="F373" s="27">
        <v>1.2</v>
      </c>
      <c r="G373" s="21"/>
      <c r="H373" s="14"/>
    </row>
    <row r="374" spans="1:8" s="2" customFormat="1">
      <c r="A374" s="10">
        <v>4322</v>
      </c>
      <c r="B374" s="4" t="s">
        <v>20</v>
      </c>
      <c r="C374" s="5" t="s">
        <v>505</v>
      </c>
      <c r="D374" s="7" t="s">
        <v>506</v>
      </c>
      <c r="E374" s="26">
        <v>1.05</v>
      </c>
      <c r="F374" s="26">
        <v>1</v>
      </c>
      <c r="G374" s="21"/>
      <c r="H374" s="14"/>
    </row>
    <row r="375" spans="1:8" s="2" customFormat="1">
      <c r="A375" s="10">
        <v>4329</v>
      </c>
      <c r="B375" s="4" t="s">
        <v>480</v>
      </c>
      <c r="C375" s="5" t="s">
        <v>481</v>
      </c>
      <c r="D375" s="7" t="s">
        <v>386</v>
      </c>
      <c r="E375" s="26">
        <v>2.75</v>
      </c>
      <c r="F375" s="27">
        <v>3</v>
      </c>
      <c r="G375" s="21"/>
      <c r="H375" s="14"/>
    </row>
    <row r="376" spans="1:8" s="2" customFormat="1">
      <c r="A376" s="10">
        <v>4365</v>
      </c>
      <c r="B376" s="4" t="s">
        <v>900</v>
      </c>
      <c r="C376" s="12" t="s">
        <v>901</v>
      </c>
      <c r="D376" s="8" t="s">
        <v>435</v>
      </c>
      <c r="E376" s="26">
        <v>0.4</v>
      </c>
      <c r="F376" s="27">
        <v>0.4</v>
      </c>
      <c r="G376" s="21"/>
      <c r="H376" s="14"/>
    </row>
    <row r="377" spans="1:8" s="2" customFormat="1">
      <c r="A377" s="10">
        <v>4374</v>
      </c>
      <c r="B377" s="4" t="s">
        <v>1009</v>
      </c>
      <c r="C377" s="12" t="s">
        <v>740</v>
      </c>
      <c r="D377" s="8" t="s">
        <v>1010</v>
      </c>
      <c r="E377" s="26">
        <v>0.6</v>
      </c>
      <c r="F377" s="27">
        <v>0.6</v>
      </c>
      <c r="G377" s="21" t="s">
        <v>931</v>
      </c>
      <c r="H377" s="14" t="s">
        <v>932</v>
      </c>
    </row>
    <row r="378" spans="1:8" s="2" customFormat="1">
      <c r="A378" s="10">
        <v>4377</v>
      </c>
      <c r="B378" s="4" t="s">
        <v>86</v>
      </c>
      <c r="C378" s="12" t="s">
        <v>875</v>
      </c>
      <c r="D378" s="7" t="s">
        <v>508</v>
      </c>
      <c r="E378" s="26">
        <v>0.5</v>
      </c>
      <c r="F378" s="26">
        <v>0.5</v>
      </c>
      <c r="G378" s="21"/>
      <c r="H378" s="14"/>
    </row>
    <row r="379" spans="1:8" s="2" customFormat="1">
      <c r="A379" s="10">
        <v>4407</v>
      </c>
      <c r="B379" s="4" t="s">
        <v>496</v>
      </c>
      <c r="C379" s="5" t="s">
        <v>497</v>
      </c>
      <c r="D379" s="7" t="s">
        <v>498</v>
      </c>
      <c r="E379" s="26">
        <v>0.5</v>
      </c>
      <c r="F379" s="27">
        <v>0.7</v>
      </c>
      <c r="G379" s="21"/>
      <c r="H379" s="14"/>
    </row>
    <row r="380" spans="1:8" s="2" customFormat="1">
      <c r="A380" s="10">
        <v>4415</v>
      </c>
      <c r="B380" s="4" t="s">
        <v>502</v>
      </c>
      <c r="C380" s="12" t="s">
        <v>1016</v>
      </c>
      <c r="D380" s="7" t="s">
        <v>503</v>
      </c>
      <c r="E380" s="26">
        <v>0.8</v>
      </c>
      <c r="F380" s="26">
        <v>0.8</v>
      </c>
      <c r="G380" s="21" t="s">
        <v>1017</v>
      </c>
      <c r="H380" s="14" t="s">
        <v>1018</v>
      </c>
    </row>
    <row r="381" spans="1:8" s="2" customFormat="1">
      <c r="A381" s="10">
        <v>4421</v>
      </c>
      <c r="B381" s="4" t="s">
        <v>1092</v>
      </c>
      <c r="C381" s="12" t="s">
        <v>757</v>
      </c>
      <c r="D381" s="8" t="s">
        <v>1093</v>
      </c>
      <c r="E381" s="26">
        <v>0.3</v>
      </c>
      <c r="F381" s="27">
        <v>0.4</v>
      </c>
      <c r="G381" s="21" t="s">
        <v>1275</v>
      </c>
      <c r="H381" s="14" t="s">
        <v>1008</v>
      </c>
    </row>
    <row r="382" spans="1:8" s="2" customFormat="1">
      <c r="A382" s="10">
        <v>4431</v>
      </c>
      <c r="B382" s="4" t="s">
        <v>487</v>
      </c>
      <c r="C382" s="12" t="s">
        <v>890</v>
      </c>
      <c r="D382" s="7" t="s">
        <v>488</v>
      </c>
      <c r="E382" s="26">
        <v>0.65</v>
      </c>
      <c r="F382" s="27">
        <v>0.6</v>
      </c>
      <c r="G382" s="21"/>
      <c r="H382" s="14"/>
    </row>
    <row r="383" spans="1:8" s="2" customFormat="1">
      <c r="A383" s="10">
        <v>4437</v>
      </c>
      <c r="B383" s="4" t="s">
        <v>32</v>
      </c>
      <c r="C383" s="5" t="s">
        <v>459</v>
      </c>
      <c r="D383" s="7" t="s">
        <v>460</v>
      </c>
      <c r="E383" s="26">
        <v>3</v>
      </c>
      <c r="F383" s="27">
        <v>3.5</v>
      </c>
      <c r="G383" s="21" t="s">
        <v>954</v>
      </c>
      <c r="H383" s="14" t="s">
        <v>955</v>
      </c>
    </row>
    <row r="384" spans="1:8" s="2" customFormat="1">
      <c r="A384" s="10">
        <v>4438</v>
      </c>
      <c r="B384" s="4" t="s">
        <v>100</v>
      </c>
      <c r="C384" s="12" t="s">
        <v>1028</v>
      </c>
      <c r="D384" s="7" t="s">
        <v>516</v>
      </c>
      <c r="E384" s="26">
        <v>0.65</v>
      </c>
      <c r="F384" s="27">
        <v>1</v>
      </c>
      <c r="G384" s="21" t="s">
        <v>1029</v>
      </c>
      <c r="H384" s="14" t="s">
        <v>152</v>
      </c>
    </row>
    <row r="385" spans="1:8" s="2" customFormat="1">
      <c r="A385" s="10">
        <v>4439</v>
      </c>
      <c r="B385" s="4" t="s">
        <v>31</v>
      </c>
      <c r="C385" s="12" t="s">
        <v>1073</v>
      </c>
      <c r="D385" s="7" t="s">
        <v>458</v>
      </c>
      <c r="E385" s="26">
        <v>1.25</v>
      </c>
      <c r="F385" s="27">
        <v>2</v>
      </c>
      <c r="G385" s="21"/>
      <c r="H385" s="14"/>
    </row>
    <row r="386" spans="1:8" s="2" customFormat="1">
      <c r="A386" s="10">
        <v>4447</v>
      </c>
      <c r="B386" s="4" t="s">
        <v>893</v>
      </c>
      <c r="C386" s="12" t="s">
        <v>894</v>
      </c>
      <c r="D386" s="8" t="s">
        <v>895</v>
      </c>
      <c r="E386" s="26">
        <v>0.5</v>
      </c>
      <c r="F386" s="26">
        <v>0.5</v>
      </c>
      <c r="G386" s="21"/>
      <c r="H386" s="14"/>
    </row>
    <row r="387" spans="1:8" s="2" customFormat="1">
      <c r="A387" s="10">
        <v>4451</v>
      </c>
      <c r="B387" s="4" t="s">
        <v>1095</v>
      </c>
      <c r="C387" s="12" t="s">
        <v>737</v>
      </c>
      <c r="D387" s="8" t="s">
        <v>738</v>
      </c>
      <c r="E387" s="26">
        <v>0.4</v>
      </c>
      <c r="F387" s="27">
        <v>0.6</v>
      </c>
      <c r="G387" s="21"/>
      <c r="H387" s="14"/>
    </row>
    <row r="388" spans="1:8" s="2" customFormat="1">
      <c r="A388" s="10">
        <v>4459</v>
      </c>
      <c r="B388" s="4" t="s">
        <v>482</v>
      </c>
      <c r="C388" s="5" t="s">
        <v>483</v>
      </c>
      <c r="D388" s="7" t="s">
        <v>484</v>
      </c>
      <c r="E388" s="26">
        <v>0.9</v>
      </c>
      <c r="F388" s="27">
        <v>0.6</v>
      </c>
      <c r="G388" s="21"/>
      <c r="H388" s="14"/>
    </row>
    <row r="389" spans="1:8" s="2" customFormat="1">
      <c r="A389" s="10">
        <v>4460</v>
      </c>
      <c r="B389" s="4" t="s">
        <v>499</v>
      </c>
      <c r="C389" s="5" t="s">
        <v>500</v>
      </c>
      <c r="D389" s="7" t="s">
        <v>501</v>
      </c>
      <c r="E389" s="26">
        <v>0.75</v>
      </c>
      <c r="F389" s="27">
        <v>1</v>
      </c>
      <c r="G389" s="21" t="s">
        <v>1024</v>
      </c>
      <c r="H389" s="14" t="s">
        <v>1025</v>
      </c>
    </row>
    <row r="390" spans="1:8" s="2" customFormat="1">
      <c r="A390" s="10">
        <v>4465</v>
      </c>
      <c r="B390" s="4" t="s">
        <v>25</v>
      </c>
      <c r="C390" s="5" t="s">
        <v>471</v>
      </c>
      <c r="D390" s="7" t="s">
        <v>472</v>
      </c>
      <c r="E390" s="26">
        <v>0.65</v>
      </c>
      <c r="F390" s="27">
        <v>1</v>
      </c>
      <c r="G390" s="21"/>
      <c r="H390" s="14"/>
    </row>
    <row r="391" spans="1:8" s="2" customFormat="1">
      <c r="A391" s="10">
        <v>4466</v>
      </c>
      <c r="B391" s="4" t="s">
        <v>21</v>
      </c>
      <c r="C391" s="5" t="s">
        <v>520</v>
      </c>
      <c r="D391" s="7" t="s">
        <v>521</v>
      </c>
      <c r="E391" s="26">
        <v>0.55000000000000004</v>
      </c>
      <c r="F391" s="26">
        <v>0.5</v>
      </c>
      <c r="G391" s="21"/>
      <c r="H391" s="14"/>
    </row>
    <row r="392" spans="1:8" s="2" customFormat="1">
      <c r="A392" s="10">
        <v>4471</v>
      </c>
      <c r="B392" s="4" t="s">
        <v>1069</v>
      </c>
      <c r="C392" s="12" t="s">
        <v>823</v>
      </c>
      <c r="D392" s="8" t="s">
        <v>824</v>
      </c>
      <c r="E392" s="26">
        <v>3</v>
      </c>
      <c r="F392" s="27">
        <v>3</v>
      </c>
      <c r="G392" s="21"/>
      <c r="H392" s="14"/>
    </row>
    <row r="393" spans="1:8" s="2" customFormat="1">
      <c r="A393" s="10">
        <v>4481</v>
      </c>
      <c r="B393" s="4" t="s">
        <v>675</v>
      </c>
      <c r="C393" s="12" t="s">
        <v>1006</v>
      </c>
      <c r="D393" s="7" t="s">
        <v>519</v>
      </c>
      <c r="E393" s="26">
        <v>0.8</v>
      </c>
      <c r="F393" s="27">
        <v>1.3</v>
      </c>
      <c r="G393" s="21" t="s">
        <v>1007</v>
      </c>
      <c r="H393" s="14" t="s">
        <v>1008</v>
      </c>
    </row>
    <row r="394" spans="1:8" s="2" customFormat="1">
      <c r="A394" s="10">
        <v>4489</v>
      </c>
      <c r="B394" s="4" t="s">
        <v>48</v>
      </c>
      <c r="C394" s="12" t="s">
        <v>722</v>
      </c>
      <c r="D394" s="7" t="s">
        <v>467</v>
      </c>
      <c r="E394" s="26">
        <v>0.65</v>
      </c>
      <c r="F394" s="27">
        <v>0.5</v>
      </c>
      <c r="G394" s="21"/>
      <c r="H394" s="14"/>
    </row>
    <row r="395" spans="1:8" s="2" customFormat="1">
      <c r="A395" s="10">
        <v>4492</v>
      </c>
      <c r="B395" s="4" t="s">
        <v>972</v>
      </c>
      <c r="C395" s="12" t="s">
        <v>752</v>
      </c>
      <c r="D395" s="8" t="s">
        <v>973</v>
      </c>
      <c r="E395" s="26">
        <v>0.3</v>
      </c>
      <c r="F395" s="26">
        <v>0.3</v>
      </c>
      <c r="G395" s="21"/>
      <c r="H395" s="14"/>
    </row>
    <row r="396" spans="1:8" s="2" customFormat="1">
      <c r="A396" s="10">
        <v>4497</v>
      </c>
      <c r="B396" s="4" t="s">
        <v>99</v>
      </c>
      <c r="C396" s="5" t="s">
        <v>489</v>
      </c>
      <c r="D396" s="7" t="s">
        <v>490</v>
      </c>
      <c r="E396" s="26">
        <v>1.75</v>
      </c>
      <c r="F396" s="27">
        <v>1.7</v>
      </c>
      <c r="G396" s="21"/>
      <c r="H396" s="14"/>
    </row>
    <row r="397" spans="1:8" s="2" customFormat="1">
      <c r="A397" s="10">
        <v>4502</v>
      </c>
      <c r="B397" s="4" t="s">
        <v>956</v>
      </c>
      <c r="C397" s="12" t="s">
        <v>756</v>
      </c>
      <c r="D397" s="8" t="s">
        <v>957</v>
      </c>
      <c r="E397" s="26">
        <v>0.4</v>
      </c>
      <c r="F397" s="27">
        <v>0.4</v>
      </c>
      <c r="G397" s="21"/>
      <c r="H397" s="14"/>
    </row>
    <row r="398" spans="1:8" s="2" customFormat="1">
      <c r="A398" s="10">
        <v>4512</v>
      </c>
      <c r="B398" s="4" t="s">
        <v>1090</v>
      </c>
      <c r="C398" s="12" t="s">
        <v>825</v>
      </c>
      <c r="D398" s="8" t="s">
        <v>1091</v>
      </c>
      <c r="E398" s="26">
        <v>0.6</v>
      </c>
      <c r="F398" s="26">
        <v>0.6</v>
      </c>
      <c r="G398" s="21"/>
      <c r="H398" s="14"/>
    </row>
    <row r="399" spans="1:8" s="2" customFormat="1">
      <c r="A399" s="10">
        <v>4516</v>
      </c>
      <c r="B399" s="4" t="s">
        <v>878</v>
      </c>
      <c r="C399" s="12" t="s">
        <v>743</v>
      </c>
      <c r="D399" s="8" t="s">
        <v>879</v>
      </c>
      <c r="E399" s="26">
        <v>0.3</v>
      </c>
      <c r="F399" s="26">
        <v>0.3</v>
      </c>
      <c r="G399" s="21"/>
      <c r="H399" s="14"/>
    </row>
    <row r="400" spans="1:8" s="2" customFormat="1">
      <c r="A400" s="10">
        <v>4527</v>
      </c>
      <c r="B400" s="4" t="s">
        <v>886</v>
      </c>
      <c r="C400" s="12" t="s">
        <v>976</v>
      </c>
      <c r="D400" s="8" t="s">
        <v>887</v>
      </c>
      <c r="E400" s="26">
        <v>0.3</v>
      </c>
      <c r="F400" s="27">
        <v>0.3</v>
      </c>
      <c r="G400" s="21"/>
      <c r="H400" s="14"/>
    </row>
    <row r="401" spans="1:12" s="2" customFormat="1">
      <c r="A401" s="10">
        <v>4540</v>
      </c>
      <c r="B401" s="4" t="s">
        <v>17</v>
      </c>
      <c r="C401" s="12" t="s">
        <v>747</v>
      </c>
      <c r="D401" s="8" t="s">
        <v>1019</v>
      </c>
      <c r="E401" s="26">
        <v>0.6</v>
      </c>
      <c r="F401" s="26">
        <v>1</v>
      </c>
      <c r="G401" s="21" t="s">
        <v>1020</v>
      </c>
      <c r="H401" s="14" t="s">
        <v>526</v>
      </c>
    </row>
    <row r="402" spans="1:12" s="2" customFormat="1">
      <c r="A402" s="10">
        <v>4546</v>
      </c>
      <c r="B402" s="4" t="s">
        <v>66</v>
      </c>
      <c r="C402" s="12" t="s">
        <v>693</v>
      </c>
      <c r="D402" s="8" t="s">
        <v>13</v>
      </c>
      <c r="E402" s="26">
        <v>0.65</v>
      </c>
      <c r="F402" s="27">
        <v>1</v>
      </c>
      <c r="G402" s="21" t="s">
        <v>1039</v>
      </c>
      <c r="H402" s="14" t="s">
        <v>1040</v>
      </c>
    </row>
    <row r="403" spans="1:12" s="2" customFormat="1">
      <c r="A403" s="10">
        <v>4552</v>
      </c>
      <c r="B403" s="4" t="s">
        <v>493</v>
      </c>
      <c r="C403" s="5" t="s">
        <v>494</v>
      </c>
      <c r="D403" s="7" t="s">
        <v>495</v>
      </c>
      <c r="E403" s="26">
        <v>1</v>
      </c>
      <c r="F403" s="27">
        <v>2</v>
      </c>
      <c r="G403" s="21"/>
      <c r="H403" s="14"/>
    </row>
    <row r="404" spans="1:12" s="2" customFormat="1">
      <c r="A404" s="10">
        <v>4560</v>
      </c>
      <c r="B404" s="4" t="s">
        <v>28</v>
      </c>
      <c r="C404" s="12" t="s">
        <v>1036</v>
      </c>
      <c r="D404" s="7" t="s">
        <v>454</v>
      </c>
      <c r="E404" s="26">
        <v>1.75</v>
      </c>
      <c r="F404" s="27">
        <v>2</v>
      </c>
      <c r="G404" s="21" t="s">
        <v>1037</v>
      </c>
      <c r="H404" s="14" t="s">
        <v>1038</v>
      </c>
    </row>
    <row r="405" spans="1:12" s="2" customFormat="1">
      <c r="A405" s="10">
        <v>4561</v>
      </c>
      <c r="B405" s="4" t="s">
        <v>29</v>
      </c>
      <c r="C405" s="5" t="s">
        <v>455</v>
      </c>
      <c r="D405" s="7" t="s">
        <v>456</v>
      </c>
      <c r="E405" s="26">
        <v>1.4</v>
      </c>
      <c r="F405" s="26">
        <v>1.4</v>
      </c>
      <c r="G405" s="21"/>
      <c r="H405" s="14"/>
    </row>
    <row r="406" spans="1:12" s="2" customFormat="1">
      <c r="A406" s="10">
        <v>4563</v>
      </c>
      <c r="B406" s="4" t="s">
        <v>1094</v>
      </c>
      <c r="C406" s="12" t="s">
        <v>731</v>
      </c>
      <c r="D406" s="8" t="s">
        <v>732</v>
      </c>
      <c r="E406" s="26">
        <v>0.3</v>
      </c>
      <c r="F406" s="26">
        <v>0.3</v>
      </c>
      <c r="G406" s="21"/>
      <c r="H406" s="14"/>
    </row>
    <row r="407" spans="1:12" s="2" customFormat="1">
      <c r="A407" s="10">
        <v>4564</v>
      </c>
      <c r="B407" s="4" t="s">
        <v>479</v>
      </c>
      <c r="C407" s="12" t="s">
        <v>865</v>
      </c>
      <c r="D407" s="8" t="s">
        <v>866</v>
      </c>
      <c r="E407" s="26">
        <v>1.7</v>
      </c>
      <c r="F407" s="27">
        <v>6</v>
      </c>
      <c r="G407" s="21"/>
      <c r="H407" s="14"/>
    </row>
    <row r="408" spans="1:12" s="2" customFormat="1">
      <c r="A408" s="10">
        <v>4567</v>
      </c>
      <c r="B408" s="4" t="s">
        <v>93</v>
      </c>
      <c r="C408" s="12" t="s">
        <v>754</v>
      </c>
      <c r="D408" s="8" t="s">
        <v>899</v>
      </c>
      <c r="E408" s="26">
        <v>0.8</v>
      </c>
      <c r="F408" s="26">
        <v>0.8</v>
      </c>
      <c r="G408" s="21"/>
      <c r="H408" s="14"/>
    </row>
    <row r="409" spans="1:12" s="2" customFormat="1">
      <c r="A409" s="10" t="s">
        <v>1298</v>
      </c>
      <c r="B409" s="37">
        <f>COUNT(A320:A408)</f>
        <v>89</v>
      </c>
      <c r="C409" s="31"/>
      <c r="D409" s="32"/>
      <c r="E409" s="35">
        <f>SUM(E320:E408)</f>
        <v>74.199999999999974</v>
      </c>
      <c r="F409" s="35">
        <f>SUM(F320:F408)</f>
        <v>90.849999999999952</v>
      </c>
      <c r="G409" s="35">
        <f>F409-E409</f>
        <v>16.649999999999977</v>
      </c>
      <c r="H409" s="35">
        <f>G409/E409*100</f>
        <v>22.439353099730436</v>
      </c>
    </row>
    <row r="410" spans="1:12" ht="15.75">
      <c r="B410" s="43">
        <f>SUM(B409+B319+B196+B101)</f>
        <v>402</v>
      </c>
      <c r="E410" s="33">
        <f>SUM(E409+E319+E196+E101)</f>
        <v>449.34999999999997</v>
      </c>
      <c r="F410" s="33">
        <f>SUM(F409+F319+F196+F101)</f>
        <v>546.19999999999993</v>
      </c>
      <c r="G410" s="34">
        <f>F410-E410</f>
        <v>96.849999999999966</v>
      </c>
      <c r="H410" s="38">
        <f>G410/E410*100</f>
        <v>21.553354845888499</v>
      </c>
      <c r="I410" s="3">
        <v>65</v>
      </c>
      <c r="J410" s="3">
        <f>E410*I410</f>
        <v>29207.749999999996</v>
      </c>
      <c r="K410" s="3">
        <v>1000</v>
      </c>
      <c r="L410" s="3">
        <f>J410/K410</f>
        <v>29.207749999999997</v>
      </c>
    </row>
    <row r="411" spans="1:12">
      <c r="B411" s="19"/>
      <c r="I411" s="3">
        <v>57</v>
      </c>
      <c r="J411" s="3">
        <f>F410*I411</f>
        <v>31133.399999999998</v>
      </c>
      <c r="K411" s="3">
        <v>1000</v>
      </c>
      <c r="L411" s="3">
        <f>J411/K411</f>
        <v>31.133399999999998</v>
      </c>
    </row>
    <row r="435" spans="2:4">
      <c r="B435" s="19"/>
    </row>
    <row r="436" spans="2:4">
      <c r="B436" s="19"/>
    </row>
    <row r="437" spans="2:4">
      <c r="B437" s="19"/>
    </row>
    <row r="438" spans="2:4">
      <c r="B438" s="19"/>
      <c r="C438" s="3"/>
      <c r="D438" s="20"/>
    </row>
    <row r="439" spans="2:4">
      <c r="B439" s="19"/>
      <c r="C439" s="3"/>
      <c r="D439" s="20"/>
    </row>
    <row r="440" spans="2:4">
      <c r="B440" s="19"/>
      <c r="C440" s="3"/>
      <c r="D440" s="20"/>
    </row>
    <row r="441" spans="2:4">
      <c r="B441" s="19"/>
      <c r="C441" s="3"/>
      <c r="D441" s="20"/>
    </row>
    <row r="442" spans="2:4">
      <c r="B442" s="19"/>
      <c r="C442" s="3"/>
      <c r="D442" s="20"/>
    </row>
    <row r="443" spans="2:4">
      <c r="B443" s="19"/>
      <c r="C443" s="3"/>
      <c r="D443" s="20"/>
    </row>
    <row r="444" spans="2:4">
      <c r="B444" s="19"/>
      <c r="C444" s="3"/>
      <c r="D444" s="20"/>
    </row>
    <row r="445" spans="2:4">
      <c r="B445" s="19"/>
      <c r="C445" s="3"/>
      <c r="D445" s="20"/>
    </row>
    <row r="446" spans="2:4">
      <c r="B446" s="19"/>
      <c r="C446" s="3"/>
      <c r="D446" s="20"/>
    </row>
    <row r="447" spans="2:4">
      <c r="B447" s="19"/>
      <c r="C447" s="3"/>
      <c r="D447" s="20"/>
    </row>
    <row r="448" spans="2:4">
      <c r="B448" s="19"/>
      <c r="C448" s="3"/>
      <c r="D448" s="20"/>
    </row>
    <row r="449" spans="2:4">
      <c r="B449" s="19"/>
      <c r="C449" s="3"/>
      <c r="D449" s="20"/>
    </row>
    <row r="450" spans="2:4">
      <c r="B450" s="19"/>
      <c r="C450" s="3"/>
      <c r="D450" s="20"/>
    </row>
    <row r="451" spans="2:4">
      <c r="B451" s="19"/>
      <c r="C451" s="3"/>
      <c r="D451" s="20"/>
    </row>
    <row r="452" spans="2:4">
      <c r="B452" s="19"/>
      <c r="C452" s="3"/>
      <c r="D452" s="20"/>
    </row>
    <row r="453" spans="2:4">
      <c r="B453" s="19"/>
      <c r="C453" s="3"/>
      <c r="D453" s="20"/>
    </row>
    <row r="454" spans="2:4">
      <c r="B454" s="19"/>
      <c r="C454" s="3"/>
      <c r="D454" s="20"/>
    </row>
    <row r="455" spans="2:4">
      <c r="B455" s="19"/>
      <c r="C455" s="3"/>
      <c r="D455" s="20"/>
    </row>
    <row r="456" spans="2:4">
      <c r="B456" s="19"/>
      <c r="C456" s="3"/>
      <c r="D456" s="20"/>
    </row>
    <row r="457" spans="2:4">
      <c r="B457" s="19"/>
      <c r="C457" s="3"/>
      <c r="D457" s="20"/>
    </row>
    <row r="458" spans="2:4">
      <c r="B458" s="19"/>
      <c r="C458" s="3"/>
      <c r="D458" s="20"/>
    </row>
    <row r="459" spans="2:4">
      <c r="B459" s="19"/>
      <c r="C459" s="3"/>
      <c r="D459" s="20"/>
    </row>
    <row r="460" spans="2:4">
      <c r="B460" s="19"/>
      <c r="C460" s="3"/>
      <c r="D460" s="20"/>
    </row>
    <row r="461" spans="2:4">
      <c r="B461" s="19"/>
      <c r="C461" s="3"/>
      <c r="D461" s="20"/>
    </row>
    <row r="462" spans="2:4">
      <c r="B462" s="19"/>
      <c r="C462" s="3"/>
      <c r="D462" s="20"/>
    </row>
    <row r="463" spans="2:4">
      <c r="B463" s="19"/>
      <c r="C463" s="3"/>
      <c r="D463" s="20"/>
    </row>
    <row r="464" spans="2:4">
      <c r="B464" s="19"/>
      <c r="C464" s="3"/>
      <c r="D464" s="20"/>
    </row>
    <row r="465" spans="2:4">
      <c r="B465" s="19"/>
      <c r="C465" s="3"/>
      <c r="D465" s="20"/>
    </row>
    <row r="466" spans="2:4">
      <c r="B466" s="19"/>
      <c r="C466" s="3"/>
      <c r="D466" s="20"/>
    </row>
    <row r="467" spans="2:4">
      <c r="B467" s="19"/>
      <c r="C467" s="3"/>
      <c r="D467" s="20"/>
    </row>
    <row r="468" spans="2:4">
      <c r="B468" s="19"/>
      <c r="C468" s="3"/>
      <c r="D468" s="20"/>
    </row>
    <row r="469" spans="2:4">
      <c r="B469" s="19"/>
      <c r="C469" s="3"/>
      <c r="D469" s="20"/>
    </row>
    <row r="470" spans="2:4">
      <c r="B470" s="19"/>
      <c r="C470" s="3"/>
      <c r="D470" s="20"/>
    </row>
    <row r="471" spans="2:4">
      <c r="B471" s="19"/>
      <c r="C471" s="3"/>
      <c r="D471" s="20"/>
    </row>
    <row r="472" spans="2:4">
      <c r="B472" s="19"/>
      <c r="C472" s="3"/>
      <c r="D472" s="20"/>
    </row>
    <row r="473" spans="2:4">
      <c r="B473" s="19"/>
      <c r="C473" s="3"/>
      <c r="D473" s="20"/>
    </row>
    <row r="474" spans="2:4">
      <c r="B474" s="19"/>
      <c r="C474" s="3"/>
      <c r="D474" s="20"/>
    </row>
    <row r="475" spans="2:4">
      <c r="B475" s="19"/>
      <c r="C475" s="3"/>
      <c r="D475" s="20"/>
    </row>
    <row r="476" spans="2:4">
      <c r="B476" s="19"/>
      <c r="C476" s="3"/>
      <c r="D476" s="20"/>
    </row>
    <row r="477" spans="2:4">
      <c r="B477" s="19"/>
      <c r="C477" s="3"/>
      <c r="D477" s="20"/>
    </row>
    <row r="478" spans="2:4">
      <c r="B478" s="19"/>
      <c r="C478" s="3"/>
      <c r="D478" s="20"/>
    </row>
    <row r="479" spans="2:4">
      <c r="B479" s="19"/>
      <c r="C479" s="3"/>
      <c r="D479" s="20"/>
    </row>
    <row r="480" spans="2:4">
      <c r="B480" s="19"/>
      <c r="C480" s="3"/>
      <c r="D480" s="20"/>
    </row>
    <row r="481" spans="2:4">
      <c r="B481" s="19"/>
      <c r="C481" s="3"/>
      <c r="D481" s="20"/>
    </row>
    <row r="482" spans="2:4">
      <c r="B482" s="19"/>
      <c r="C482" s="3"/>
      <c r="D482" s="20"/>
    </row>
    <row r="483" spans="2:4">
      <c r="B483" s="19"/>
      <c r="C483" s="3"/>
      <c r="D483" s="20"/>
    </row>
    <row r="484" spans="2:4">
      <c r="B484" s="19"/>
      <c r="C484" s="3"/>
      <c r="D484" s="20"/>
    </row>
    <row r="485" spans="2:4">
      <c r="B485" s="19"/>
      <c r="C485" s="3"/>
      <c r="D485" s="20"/>
    </row>
    <row r="486" spans="2:4">
      <c r="B486" s="19"/>
      <c r="C486" s="3"/>
      <c r="D486" s="20"/>
    </row>
    <row r="487" spans="2:4">
      <c r="B487" s="19"/>
      <c r="C487" s="3"/>
      <c r="D487" s="20"/>
    </row>
    <row r="488" spans="2:4">
      <c r="B488" s="19"/>
      <c r="C488" s="3"/>
      <c r="D488" s="20"/>
    </row>
    <row r="489" spans="2:4">
      <c r="B489" s="19"/>
      <c r="C489" s="3"/>
      <c r="D489" s="20"/>
    </row>
    <row r="490" spans="2:4">
      <c r="B490" s="19"/>
      <c r="C490" s="3"/>
      <c r="D490" s="20"/>
    </row>
    <row r="491" spans="2:4">
      <c r="B491" s="19"/>
      <c r="C491" s="3"/>
      <c r="D491" s="20"/>
    </row>
    <row r="492" spans="2:4">
      <c r="B492" s="19"/>
      <c r="C492" s="3"/>
      <c r="D492" s="20"/>
    </row>
    <row r="493" spans="2:4">
      <c r="B493" s="19"/>
      <c r="C493" s="3"/>
      <c r="D493" s="20"/>
    </row>
    <row r="494" spans="2:4">
      <c r="B494" s="19"/>
      <c r="C494" s="3"/>
      <c r="D494" s="20"/>
    </row>
    <row r="495" spans="2:4">
      <c r="B495" s="19"/>
      <c r="C495" s="3"/>
      <c r="D495" s="20"/>
    </row>
    <row r="496" spans="2:4">
      <c r="B496" s="19"/>
      <c r="C496" s="3"/>
      <c r="D496" s="20"/>
    </row>
    <row r="497" spans="2:4">
      <c r="B497" s="19"/>
      <c r="C497" s="3"/>
      <c r="D497" s="20"/>
    </row>
    <row r="498" spans="2:4">
      <c r="B498" s="19"/>
      <c r="C498" s="3"/>
      <c r="D498" s="20"/>
    </row>
    <row r="499" spans="2:4">
      <c r="B499" s="19"/>
      <c r="C499" s="3"/>
      <c r="D499" s="20"/>
    </row>
    <row r="500" spans="2:4">
      <c r="B500" s="19"/>
      <c r="C500" s="3"/>
      <c r="D500" s="20"/>
    </row>
    <row r="501" spans="2:4">
      <c r="B501" s="19"/>
      <c r="C501" s="3"/>
      <c r="D501" s="20"/>
    </row>
    <row r="502" spans="2:4">
      <c r="B502" s="19"/>
      <c r="C502" s="3"/>
      <c r="D502" s="20"/>
    </row>
    <row r="503" spans="2:4">
      <c r="B503" s="19"/>
      <c r="C503" s="3"/>
      <c r="D503" s="20"/>
    </row>
    <row r="504" spans="2:4">
      <c r="B504" s="19"/>
      <c r="C504" s="3"/>
      <c r="D504" s="20"/>
    </row>
    <row r="505" spans="2:4">
      <c r="B505" s="19"/>
      <c r="C505" s="3"/>
      <c r="D505" s="20"/>
    </row>
    <row r="506" spans="2:4">
      <c r="B506" s="19"/>
      <c r="C506" s="3"/>
      <c r="D506" s="20"/>
    </row>
    <row r="507" spans="2:4">
      <c r="B507" s="19"/>
      <c r="C507" s="3"/>
      <c r="D507" s="20"/>
    </row>
    <row r="508" spans="2:4">
      <c r="B508" s="19"/>
      <c r="C508" s="3"/>
      <c r="D508" s="20"/>
    </row>
    <row r="509" spans="2:4">
      <c r="B509" s="19"/>
      <c r="C509" s="3"/>
      <c r="D509" s="20"/>
    </row>
    <row r="510" spans="2:4">
      <c r="B510" s="19"/>
      <c r="C510" s="3"/>
      <c r="D510" s="20"/>
    </row>
    <row r="511" spans="2:4">
      <c r="B511" s="19"/>
      <c r="C511" s="3"/>
      <c r="D511" s="20"/>
    </row>
    <row r="512" spans="2:4">
      <c r="B512" s="19"/>
      <c r="C512" s="3"/>
      <c r="D512" s="20"/>
    </row>
    <row r="513" spans="2:4">
      <c r="B513" s="19"/>
      <c r="C513" s="3"/>
      <c r="D513" s="20"/>
    </row>
    <row r="514" spans="2:4">
      <c r="B514" s="19"/>
      <c r="C514" s="3"/>
      <c r="D514" s="20"/>
    </row>
    <row r="515" spans="2:4">
      <c r="B515" s="19"/>
      <c r="C515" s="3"/>
      <c r="D515" s="20"/>
    </row>
    <row r="516" spans="2:4">
      <c r="B516" s="19"/>
      <c r="C516" s="3"/>
      <c r="D516" s="20"/>
    </row>
    <row r="517" spans="2:4">
      <c r="B517" s="19"/>
      <c r="C517" s="3"/>
      <c r="D517" s="20"/>
    </row>
    <row r="518" spans="2:4">
      <c r="B518" s="19"/>
      <c r="C518" s="3"/>
      <c r="D518" s="20"/>
    </row>
    <row r="519" spans="2:4">
      <c r="B519" s="19"/>
      <c r="C519" s="3"/>
      <c r="D519" s="20"/>
    </row>
    <row r="520" spans="2:4">
      <c r="B520" s="19"/>
      <c r="C520" s="3"/>
      <c r="D520" s="20"/>
    </row>
    <row r="521" spans="2:4">
      <c r="B521" s="19"/>
      <c r="C521" s="3"/>
      <c r="D521" s="20"/>
    </row>
    <row r="522" spans="2:4">
      <c r="B522" s="19"/>
      <c r="C522" s="3"/>
      <c r="D522" s="20"/>
    </row>
    <row r="523" spans="2:4">
      <c r="B523" s="19"/>
      <c r="C523" s="3"/>
      <c r="D523" s="20"/>
    </row>
    <row r="524" spans="2:4">
      <c r="B524" s="19"/>
      <c r="C524" s="3"/>
      <c r="D524" s="20"/>
    </row>
    <row r="525" spans="2:4">
      <c r="B525" s="19"/>
      <c r="C525" s="3"/>
      <c r="D525" s="20"/>
    </row>
    <row r="526" spans="2:4">
      <c r="B526" s="19"/>
      <c r="C526" s="3"/>
      <c r="D526" s="20"/>
    </row>
    <row r="527" spans="2:4">
      <c r="B527" s="19"/>
      <c r="C527" s="3"/>
      <c r="D527" s="20"/>
    </row>
    <row r="528" spans="2:4">
      <c r="B528" s="19"/>
      <c r="C528" s="3"/>
      <c r="D528" s="20"/>
    </row>
    <row r="529" spans="2:4">
      <c r="B529" s="19"/>
      <c r="C529" s="3"/>
      <c r="D529" s="20"/>
    </row>
    <row r="530" spans="2:4">
      <c r="B530" s="19"/>
      <c r="C530" s="3"/>
      <c r="D530" s="20"/>
    </row>
    <row r="531" spans="2:4">
      <c r="B531" s="19"/>
      <c r="C531" s="3"/>
      <c r="D531" s="20"/>
    </row>
    <row r="532" spans="2:4">
      <c r="B532" s="19"/>
      <c r="C532" s="3"/>
      <c r="D532" s="20"/>
    </row>
    <row r="533" spans="2:4">
      <c r="B533" s="19"/>
      <c r="C533" s="3"/>
      <c r="D533" s="20"/>
    </row>
    <row r="534" spans="2:4">
      <c r="B534" s="19"/>
      <c r="C534" s="3"/>
      <c r="D534" s="20"/>
    </row>
    <row r="535" spans="2:4">
      <c r="B535" s="19"/>
      <c r="C535" s="3"/>
      <c r="D535" s="20"/>
    </row>
    <row r="536" spans="2:4">
      <c r="B536" s="19"/>
      <c r="C536" s="3"/>
      <c r="D536" s="20"/>
    </row>
    <row r="537" spans="2:4">
      <c r="B537" s="19"/>
      <c r="C537" s="3"/>
      <c r="D537" s="20"/>
    </row>
    <row r="538" spans="2:4">
      <c r="B538" s="19"/>
      <c r="C538" s="3"/>
      <c r="D538" s="20"/>
    </row>
    <row r="539" spans="2:4">
      <c r="B539" s="19"/>
      <c r="C539" s="3"/>
      <c r="D539" s="20"/>
    </row>
    <row r="540" spans="2:4">
      <c r="B540" s="19"/>
      <c r="C540" s="3"/>
      <c r="D540" s="20"/>
    </row>
    <row r="541" spans="2:4">
      <c r="B541" s="19"/>
      <c r="C541" s="3"/>
      <c r="D541" s="20"/>
    </row>
    <row r="542" spans="2:4">
      <c r="B542" s="19"/>
      <c r="C542" s="3"/>
      <c r="D542" s="20"/>
    </row>
    <row r="543" spans="2:4">
      <c r="B543" s="19"/>
      <c r="C543" s="3"/>
      <c r="D543" s="20"/>
    </row>
    <row r="544" spans="2:4">
      <c r="B544" s="19"/>
      <c r="C544" s="3"/>
      <c r="D544" s="20"/>
    </row>
    <row r="545" spans="2:4">
      <c r="B545" s="19"/>
      <c r="C545" s="3"/>
      <c r="D545" s="20"/>
    </row>
    <row r="546" spans="2:4">
      <c r="B546" s="19"/>
      <c r="C546" s="3"/>
      <c r="D546" s="20"/>
    </row>
    <row r="547" spans="2:4">
      <c r="B547" s="19"/>
      <c r="C547" s="3"/>
      <c r="D547" s="20"/>
    </row>
    <row r="548" spans="2:4">
      <c r="B548" s="19"/>
      <c r="C548" s="3"/>
      <c r="D548" s="20"/>
    </row>
    <row r="549" spans="2:4">
      <c r="B549" s="19"/>
      <c r="C549" s="3"/>
      <c r="D549" s="20"/>
    </row>
    <row r="550" spans="2:4">
      <c r="B550" s="19"/>
      <c r="C550" s="3"/>
      <c r="D550" s="20"/>
    </row>
    <row r="551" spans="2:4">
      <c r="B551" s="19"/>
      <c r="C551" s="3"/>
      <c r="D551" s="20"/>
    </row>
    <row r="552" spans="2:4">
      <c r="B552" s="19"/>
      <c r="C552" s="3"/>
      <c r="D552" s="20"/>
    </row>
    <row r="553" spans="2:4">
      <c r="B553" s="19"/>
      <c r="C553" s="3"/>
      <c r="D553" s="20"/>
    </row>
    <row r="554" spans="2:4">
      <c r="B554" s="19"/>
      <c r="C554" s="3"/>
      <c r="D554" s="20"/>
    </row>
    <row r="555" spans="2:4">
      <c r="B555" s="19"/>
      <c r="C555" s="3"/>
      <c r="D555" s="20"/>
    </row>
    <row r="556" spans="2:4">
      <c r="B556" s="19"/>
      <c r="C556" s="3"/>
      <c r="D556" s="20"/>
    </row>
    <row r="557" spans="2:4">
      <c r="B557" s="19"/>
      <c r="C557" s="3"/>
      <c r="D557" s="20"/>
    </row>
    <row r="558" spans="2:4">
      <c r="B558" s="19"/>
      <c r="C558" s="3"/>
      <c r="D558" s="20"/>
    </row>
    <row r="559" spans="2:4">
      <c r="B559" s="19"/>
      <c r="C559" s="3"/>
      <c r="D559" s="20"/>
    </row>
    <row r="560" spans="2:4">
      <c r="B560" s="19"/>
      <c r="C560" s="3"/>
      <c r="D560" s="20"/>
    </row>
    <row r="561" spans="2:4">
      <c r="B561" s="19"/>
      <c r="C561" s="3"/>
      <c r="D561" s="20"/>
    </row>
    <row r="562" spans="2:4">
      <c r="B562" s="19"/>
      <c r="C562" s="3"/>
      <c r="D562" s="20"/>
    </row>
    <row r="563" spans="2:4">
      <c r="B563" s="19"/>
      <c r="C563" s="3"/>
      <c r="D563" s="20"/>
    </row>
    <row r="564" spans="2:4">
      <c r="B564" s="19"/>
      <c r="C564" s="3"/>
      <c r="D564" s="20"/>
    </row>
    <row r="565" spans="2:4">
      <c r="B565" s="19"/>
      <c r="C565" s="3"/>
      <c r="D565" s="20"/>
    </row>
    <row r="566" spans="2:4">
      <c r="B566" s="19"/>
      <c r="C566" s="3"/>
      <c r="D566" s="20"/>
    </row>
    <row r="567" spans="2:4">
      <c r="B567" s="19"/>
      <c r="C567" s="3"/>
      <c r="D567" s="20"/>
    </row>
    <row r="568" spans="2:4">
      <c r="B568" s="19"/>
      <c r="C568" s="3"/>
      <c r="D568" s="20"/>
    </row>
    <row r="569" spans="2:4">
      <c r="B569" s="19"/>
      <c r="C569" s="3"/>
      <c r="D569" s="20"/>
    </row>
    <row r="570" spans="2:4">
      <c r="B570" s="19"/>
      <c r="C570" s="3"/>
      <c r="D570" s="20"/>
    </row>
    <row r="571" spans="2:4">
      <c r="B571" s="19"/>
      <c r="C571" s="3"/>
      <c r="D571" s="20"/>
    </row>
    <row r="572" spans="2:4">
      <c r="B572" s="19"/>
      <c r="C572" s="3"/>
      <c r="D572" s="20"/>
    </row>
    <row r="573" spans="2:4">
      <c r="B573" s="19"/>
      <c r="C573" s="3"/>
      <c r="D573" s="20"/>
    </row>
    <row r="574" spans="2:4">
      <c r="B574" s="19"/>
      <c r="C574" s="3"/>
      <c r="D574" s="20"/>
    </row>
    <row r="575" spans="2:4">
      <c r="B575" s="19"/>
      <c r="C575" s="3"/>
      <c r="D575" s="20"/>
    </row>
    <row r="576" spans="2:4">
      <c r="B576" s="19"/>
      <c r="C576" s="3"/>
      <c r="D576" s="20"/>
    </row>
    <row r="577" spans="2:4">
      <c r="B577" s="19"/>
      <c r="C577" s="3"/>
      <c r="D577" s="20"/>
    </row>
    <row r="578" spans="2:4">
      <c r="B578" s="19"/>
      <c r="C578" s="3"/>
      <c r="D578" s="20"/>
    </row>
    <row r="579" spans="2:4">
      <c r="B579" s="19"/>
      <c r="C579" s="3"/>
      <c r="D579" s="20"/>
    </row>
    <row r="580" spans="2:4">
      <c r="B580" s="19"/>
      <c r="C580" s="3"/>
      <c r="D580" s="20"/>
    </row>
    <row r="581" spans="2:4">
      <c r="B581" s="19"/>
      <c r="C581" s="3"/>
      <c r="D581" s="20"/>
    </row>
    <row r="582" spans="2:4">
      <c r="B582" s="19"/>
      <c r="C582" s="3"/>
      <c r="D582" s="20"/>
    </row>
    <row r="583" spans="2:4">
      <c r="B583" s="19"/>
      <c r="C583" s="3"/>
      <c r="D583" s="20"/>
    </row>
    <row r="584" spans="2:4">
      <c r="B584" s="19"/>
      <c r="C584" s="3"/>
      <c r="D584" s="20"/>
    </row>
    <row r="585" spans="2:4">
      <c r="B585" s="19"/>
      <c r="C585" s="3"/>
      <c r="D585" s="20"/>
    </row>
    <row r="586" spans="2:4">
      <c r="B586" s="19"/>
      <c r="C586" s="3"/>
      <c r="D586" s="20"/>
    </row>
    <row r="587" spans="2:4">
      <c r="B587" s="19"/>
      <c r="C587" s="3"/>
      <c r="D587" s="20"/>
    </row>
    <row r="588" spans="2:4">
      <c r="B588" s="19"/>
      <c r="C588" s="3"/>
      <c r="D588" s="20"/>
    </row>
    <row r="589" spans="2:4">
      <c r="B589" s="19"/>
      <c r="C589" s="3"/>
      <c r="D589" s="20"/>
    </row>
    <row r="590" spans="2:4">
      <c r="B590" s="19"/>
      <c r="C590" s="3"/>
      <c r="D590" s="20"/>
    </row>
    <row r="591" spans="2:4">
      <c r="B591" s="19"/>
      <c r="C591" s="3"/>
      <c r="D591" s="20"/>
    </row>
    <row r="592" spans="2:4">
      <c r="B592" s="19"/>
      <c r="C592" s="3"/>
      <c r="D592" s="20"/>
    </row>
    <row r="593" spans="2:4">
      <c r="B593" s="19"/>
      <c r="C593" s="3"/>
      <c r="D593" s="20"/>
    </row>
    <row r="594" spans="2:4">
      <c r="B594" s="19"/>
      <c r="C594" s="3"/>
      <c r="D594" s="20"/>
    </row>
    <row r="595" spans="2:4">
      <c r="B595" s="19"/>
      <c r="C595" s="3"/>
      <c r="D595" s="20"/>
    </row>
    <row r="596" spans="2:4">
      <c r="B596" s="19"/>
      <c r="C596" s="3"/>
      <c r="D596" s="20"/>
    </row>
    <row r="597" spans="2:4">
      <c r="B597" s="19"/>
      <c r="C597" s="3"/>
      <c r="D597" s="20"/>
    </row>
    <row r="598" spans="2:4">
      <c r="B598" s="19"/>
      <c r="C598" s="3"/>
      <c r="D598" s="20"/>
    </row>
    <row r="599" spans="2:4">
      <c r="B599" s="19"/>
      <c r="C599" s="3"/>
      <c r="D599" s="20"/>
    </row>
    <row r="600" spans="2:4">
      <c r="B600" s="19"/>
      <c r="C600" s="3"/>
      <c r="D600" s="20"/>
    </row>
    <row r="601" spans="2:4">
      <c r="B601" s="19"/>
      <c r="C601" s="3"/>
      <c r="D601" s="20"/>
    </row>
    <row r="602" spans="2:4">
      <c r="B602" s="19"/>
      <c r="C602" s="3"/>
      <c r="D602" s="20"/>
    </row>
    <row r="603" spans="2:4">
      <c r="B603" s="19"/>
      <c r="C603" s="3"/>
      <c r="D603" s="20"/>
    </row>
    <row r="604" spans="2:4">
      <c r="B604" s="19"/>
      <c r="C604" s="3"/>
      <c r="D604" s="20"/>
    </row>
    <row r="605" spans="2:4">
      <c r="B605" s="19"/>
      <c r="C605" s="3"/>
      <c r="D605" s="20"/>
    </row>
    <row r="606" spans="2:4">
      <c r="B606" s="19"/>
      <c r="C606" s="3"/>
      <c r="D606" s="20"/>
    </row>
    <row r="607" spans="2:4">
      <c r="B607" s="19"/>
      <c r="C607" s="3"/>
      <c r="D607" s="20"/>
    </row>
    <row r="608" spans="2:4">
      <c r="B608" s="19"/>
      <c r="C608" s="3"/>
      <c r="D608" s="20"/>
    </row>
    <row r="609" spans="2:4">
      <c r="B609" s="19"/>
      <c r="C609" s="3"/>
      <c r="D609" s="20"/>
    </row>
    <row r="610" spans="2:4">
      <c r="B610" s="19"/>
      <c r="C610" s="3"/>
      <c r="D610" s="20"/>
    </row>
    <row r="611" spans="2:4">
      <c r="B611" s="19"/>
      <c r="C611" s="3"/>
      <c r="D611" s="20"/>
    </row>
    <row r="612" spans="2:4">
      <c r="B612" s="19"/>
      <c r="C612" s="3"/>
      <c r="D612" s="20"/>
    </row>
    <row r="613" spans="2:4">
      <c r="B613" s="19"/>
      <c r="C613" s="3"/>
      <c r="D613" s="20"/>
    </row>
    <row r="614" spans="2:4">
      <c r="B614" s="19"/>
      <c r="C614" s="3"/>
      <c r="D614" s="20"/>
    </row>
    <row r="615" spans="2:4">
      <c r="B615" s="19"/>
      <c r="C615" s="3"/>
      <c r="D615" s="20"/>
    </row>
    <row r="616" spans="2:4">
      <c r="B616" s="19"/>
      <c r="C616" s="3"/>
      <c r="D616" s="20"/>
    </row>
    <row r="617" spans="2:4">
      <c r="B617" s="19"/>
      <c r="C617" s="3"/>
      <c r="D617" s="20"/>
    </row>
    <row r="618" spans="2:4">
      <c r="B618" s="19"/>
      <c r="C618" s="3"/>
      <c r="D618" s="20"/>
    </row>
    <row r="619" spans="2:4">
      <c r="B619" s="19"/>
      <c r="C619" s="3"/>
      <c r="D619" s="20"/>
    </row>
    <row r="620" spans="2:4">
      <c r="B620" s="19"/>
      <c r="C620" s="3"/>
      <c r="D620" s="20"/>
    </row>
    <row r="621" spans="2:4">
      <c r="B621" s="19"/>
      <c r="C621" s="3"/>
      <c r="D621" s="20"/>
    </row>
    <row r="622" spans="2:4">
      <c r="B622" s="19"/>
      <c r="C622" s="3"/>
      <c r="D622" s="20"/>
    </row>
    <row r="623" spans="2:4">
      <c r="B623" s="19"/>
      <c r="C623" s="3"/>
      <c r="D623" s="20"/>
    </row>
    <row r="624" spans="2:4">
      <c r="B624" s="19"/>
      <c r="C624" s="3"/>
      <c r="D624" s="20"/>
    </row>
    <row r="625" spans="2:4">
      <c r="B625" s="19"/>
      <c r="C625" s="3"/>
      <c r="D625" s="20"/>
    </row>
    <row r="626" spans="2:4">
      <c r="B626" s="19"/>
      <c r="C626" s="3"/>
      <c r="D626" s="20"/>
    </row>
    <row r="627" spans="2:4">
      <c r="B627" s="19"/>
      <c r="C627" s="3"/>
      <c r="D627" s="20"/>
    </row>
    <row r="628" spans="2:4">
      <c r="B628" s="19"/>
      <c r="C628" s="3"/>
      <c r="D628" s="20"/>
    </row>
    <row r="629" spans="2:4">
      <c r="B629" s="19"/>
      <c r="C629" s="3"/>
      <c r="D629" s="20"/>
    </row>
    <row r="630" spans="2:4">
      <c r="B630" s="19"/>
      <c r="C630" s="3"/>
      <c r="D630" s="20"/>
    </row>
    <row r="631" spans="2:4">
      <c r="B631" s="19"/>
      <c r="C631" s="3"/>
      <c r="D631" s="20"/>
    </row>
    <row r="632" spans="2:4">
      <c r="B632" s="19"/>
      <c r="C632" s="3"/>
      <c r="D632" s="20"/>
    </row>
    <row r="633" spans="2:4">
      <c r="B633" s="19"/>
      <c r="C633" s="3"/>
      <c r="D633" s="20"/>
    </row>
    <row r="634" spans="2:4">
      <c r="B634" s="19"/>
      <c r="C634" s="3"/>
      <c r="D634" s="20"/>
    </row>
    <row r="635" spans="2:4">
      <c r="B635" s="19"/>
      <c r="C635" s="3"/>
      <c r="D635" s="20"/>
    </row>
    <row r="636" spans="2:4">
      <c r="B636" s="19"/>
      <c r="C636" s="3"/>
      <c r="D636" s="20"/>
    </row>
    <row r="637" spans="2:4">
      <c r="B637" s="19"/>
      <c r="C637" s="3"/>
      <c r="D637" s="20"/>
    </row>
    <row r="638" spans="2:4">
      <c r="B638" s="19"/>
      <c r="C638" s="3"/>
      <c r="D638" s="20"/>
    </row>
    <row r="639" spans="2:4">
      <c r="B639" s="19"/>
      <c r="C639" s="3"/>
      <c r="D639" s="20"/>
    </row>
    <row r="640" spans="2:4">
      <c r="B640" s="19"/>
      <c r="C640" s="3"/>
      <c r="D640" s="20"/>
    </row>
    <row r="641" spans="2:4">
      <c r="B641" s="19"/>
      <c r="C641" s="3"/>
      <c r="D641" s="20"/>
    </row>
    <row r="642" spans="2:4">
      <c r="B642" s="19"/>
      <c r="C642" s="3"/>
      <c r="D642" s="20"/>
    </row>
    <row r="643" spans="2:4">
      <c r="B643" s="19"/>
      <c r="C643" s="3"/>
      <c r="D643" s="20"/>
    </row>
    <row r="644" spans="2:4">
      <c r="B644" s="19"/>
      <c r="C644" s="3"/>
      <c r="D644" s="20"/>
    </row>
    <row r="645" spans="2:4">
      <c r="B645" s="19"/>
      <c r="C645" s="3"/>
      <c r="D645" s="20"/>
    </row>
    <row r="646" spans="2:4">
      <c r="B646" s="19"/>
      <c r="C646" s="3"/>
      <c r="D646" s="20"/>
    </row>
    <row r="647" spans="2:4">
      <c r="B647" s="19"/>
      <c r="C647" s="3"/>
      <c r="D647" s="20"/>
    </row>
    <row r="648" spans="2:4">
      <c r="B648" s="19"/>
      <c r="C648" s="3"/>
      <c r="D648" s="20"/>
    </row>
    <row r="649" spans="2:4">
      <c r="B649" s="19"/>
      <c r="C649" s="3"/>
      <c r="D649" s="20"/>
    </row>
    <row r="650" spans="2:4">
      <c r="B650" s="19"/>
      <c r="C650" s="3"/>
      <c r="D650" s="20"/>
    </row>
    <row r="651" spans="2:4">
      <c r="B651" s="19"/>
      <c r="C651" s="3"/>
      <c r="D651" s="20"/>
    </row>
    <row r="652" spans="2:4">
      <c r="B652" s="19"/>
      <c r="C652" s="3"/>
      <c r="D652" s="20"/>
    </row>
    <row r="653" spans="2:4">
      <c r="B653" s="19"/>
      <c r="C653" s="3"/>
      <c r="D653" s="20"/>
    </row>
    <row r="654" spans="2:4">
      <c r="B654" s="19"/>
      <c r="C654" s="3"/>
      <c r="D654" s="20"/>
    </row>
    <row r="655" spans="2:4">
      <c r="C655" s="3"/>
      <c r="D655" s="20"/>
    </row>
    <row r="656" spans="2:4">
      <c r="C656" s="3"/>
      <c r="D656" s="20"/>
    </row>
    <row r="657" spans="3:4">
      <c r="C657" s="3"/>
      <c r="D657" s="20"/>
    </row>
  </sheetData>
  <phoneticPr fontId="3" type="noConversion"/>
  <pageMargins left="0.15748031496062992" right="0.15748031496062992" top="0.19685039370078741" bottom="0.98425196850393704" header="0.15748031496062992" footer="0.51181102362204722"/>
  <pageSetup paperSize="9" scale="8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I13"/>
  <sheetViews>
    <sheetView workbookViewId="0">
      <selection activeCell="C5" sqref="C5"/>
    </sheetView>
  </sheetViews>
  <sheetFormatPr baseColWidth="10" defaultRowHeight="15"/>
  <cols>
    <col min="2" max="2" width="16.28515625" customWidth="1"/>
    <col min="3" max="3" width="15" customWidth="1"/>
    <col min="4" max="4" width="17.140625" customWidth="1"/>
    <col min="6" max="6" width="12.85546875" customWidth="1"/>
  </cols>
  <sheetData>
    <row r="2" spans="1:9" ht="21">
      <c r="A2" s="48" t="s">
        <v>1299</v>
      </c>
    </row>
    <row r="3" spans="1:9" ht="15.75" thickBot="1"/>
    <row r="4" spans="1:9" ht="21.75" thickBot="1">
      <c r="A4" s="39" t="s">
        <v>1300</v>
      </c>
      <c r="B4" s="39" t="s">
        <v>1302</v>
      </c>
      <c r="C4" s="39" t="s">
        <v>1301</v>
      </c>
      <c r="D4" s="39" t="s">
        <v>1303</v>
      </c>
      <c r="E4" s="39" t="s">
        <v>1304</v>
      </c>
      <c r="F4" s="39" t="s">
        <v>1305</v>
      </c>
      <c r="G4" s="39" t="s">
        <v>1306</v>
      </c>
      <c r="H4" s="39" t="s">
        <v>1301</v>
      </c>
      <c r="I4" s="49" t="s">
        <v>1307</v>
      </c>
    </row>
    <row r="5" spans="1:9" ht="21">
      <c r="A5" s="40">
        <v>1</v>
      </c>
      <c r="B5" s="41">
        <f>+'322'!E101</f>
        <v>103.99999999999996</v>
      </c>
      <c r="C5" s="44">
        <f>+'322'!B101</f>
        <v>99</v>
      </c>
      <c r="D5" s="41">
        <f>+'322'!F101</f>
        <v>132.34999999999994</v>
      </c>
      <c r="E5" s="41">
        <f>+'322'!G101</f>
        <v>28.34999999999998</v>
      </c>
      <c r="F5" s="41">
        <f>+'322'!H101</f>
        <v>27.259615384615376</v>
      </c>
      <c r="G5" s="41">
        <v>37.299999999999997</v>
      </c>
      <c r="H5" s="47">
        <v>56</v>
      </c>
      <c r="I5" s="41">
        <f>B5+E5+G5</f>
        <v>169.64999999999992</v>
      </c>
    </row>
    <row r="6" spans="1:9" ht="21">
      <c r="A6" s="40"/>
      <c r="B6" s="40"/>
      <c r="C6" s="45"/>
      <c r="D6" s="40"/>
      <c r="E6" s="40"/>
      <c r="F6" s="41"/>
      <c r="G6" s="41"/>
      <c r="H6" s="45"/>
      <c r="I6" s="40"/>
    </row>
    <row r="7" spans="1:9" ht="21">
      <c r="A7" s="40">
        <v>2</v>
      </c>
      <c r="B7" s="41">
        <f>+'322'!E196</f>
        <v>121.55000000000001</v>
      </c>
      <c r="C7" s="45">
        <f>+'322'!B196</f>
        <v>92</v>
      </c>
      <c r="D7" s="41">
        <f>+'322'!E196</f>
        <v>121.55000000000001</v>
      </c>
      <c r="E7" s="41">
        <f>+'322'!G196</f>
        <v>16.599999999999966</v>
      </c>
      <c r="F7" s="41">
        <f>+'322'!H196</f>
        <v>13.656931303990097</v>
      </c>
      <c r="G7" s="41">
        <v>9.6</v>
      </c>
      <c r="H7" s="45">
        <v>21</v>
      </c>
      <c r="I7" s="41">
        <f>B7+E7+G7</f>
        <v>147.74999999999997</v>
      </c>
    </row>
    <row r="8" spans="1:9" ht="21">
      <c r="A8" s="40"/>
      <c r="B8" s="40"/>
      <c r="C8" s="45"/>
      <c r="D8" s="40"/>
      <c r="E8" s="40"/>
      <c r="F8" s="41"/>
      <c r="G8" s="41"/>
      <c r="H8" s="45"/>
      <c r="I8" s="40"/>
    </row>
    <row r="9" spans="1:9" ht="21">
      <c r="A9" s="40">
        <v>3</v>
      </c>
      <c r="B9" s="41">
        <f>+'322'!E319</f>
        <v>149.60000000000002</v>
      </c>
      <c r="C9" s="45">
        <f>+'322'!B319</f>
        <v>122</v>
      </c>
      <c r="D9" s="41">
        <f>+'322'!F319</f>
        <v>184.85000000000005</v>
      </c>
      <c r="E9" s="41">
        <f>+'322'!G319</f>
        <v>35.250000000000028</v>
      </c>
      <c r="F9" s="41">
        <f>+'322'!H319</f>
        <v>23.562834224598948</v>
      </c>
      <c r="G9" s="41">
        <v>7.5</v>
      </c>
      <c r="H9" s="45">
        <v>31</v>
      </c>
      <c r="I9" s="41">
        <f>B9+E9+G9</f>
        <v>192.35000000000005</v>
      </c>
    </row>
    <row r="10" spans="1:9" ht="21">
      <c r="A10" s="40"/>
      <c r="B10" s="40"/>
      <c r="C10" s="45"/>
      <c r="D10" s="40"/>
      <c r="E10" s="40"/>
      <c r="F10" s="41"/>
      <c r="G10" s="41"/>
      <c r="H10" s="45"/>
      <c r="I10" s="40"/>
    </row>
    <row r="11" spans="1:9" ht="21">
      <c r="A11" s="40">
        <v>4</v>
      </c>
      <c r="B11" s="41">
        <f>+'322'!E409</f>
        <v>74.199999999999974</v>
      </c>
      <c r="C11" s="45">
        <f>+'322'!B409</f>
        <v>89</v>
      </c>
      <c r="D11" s="41">
        <f>+'322'!F409</f>
        <v>90.849999999999952</v>
      </c>
      <c r="E11" s="41">
        <f>+'322'!G409</f>
        <v>16.649999999999977</v>
      </c>
      <c r="F11" s="41">
        <f>+'322'!H409</f>
        <v>22.439353099730436</v>
      </c>
      <c r="G11" s="41">
        <v>17.149999999999999</v>
      </c>
      <c r="H11" s="45">
        <v>33</v>
      </c>
      <c r="I11" s="41">
        <f>B11+E11+G11</f>
        <v>107.99999999999994</v>
      </c>
    </row>
    <row r="12" spans="1:9" ht="21.75" thickBot="1">
      <c r="A12" s="40"/>
      <c r="B12" s="40"/>
      <c r="C12" s="45"/>
      <c r="D12" s="40"/>
      <c r="E12" s="40"/>
      <c r="F12" s="41"/>
      <c r="G12" s="41"/>
      <c r="H12" s="45"/>
      <c r="I12" s="40"/>
    </row>
    <row r="13" spans="1:9" ht="21.75" thickBot="1">
      <c r="A13" s="39" t="s">
        <v>1307</v>
      </c>
      <c r="B13" s="42">
        <f>+'322'!E410</f>
        <v>449.34999999999997</v>
      </c>
      <c r="C13" s="46">
        <f>+'322'!B410</f>
        <v>402</v>
      </c>
      <c r="D13" s="42">
        <f>+'322'!F410</f>
        <v>546.19999999999993</v>
      </c>
      <c r="E13" s="39">
        <f>+'322'!G410</f>
        <v>96.849999999999966</v>
      </c>
      <c r="F13" s="42">
        <f>+'322'!H410</f>
        <v>21.553354845888499</v>
      </c>
      <c r="G13" s="42">
        <f>SUM(G5:G12)</f>
        <v>71.55</v>
      </c>
      <c r="H13" s="42">
        <f>SUM(H5:H12)</f>
        <v>141</v>
      </c>
      <c r="I13" s="42">
        <f>SUM(I5:I12)</f>
        <v>617.74999999999977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419"/>
  <sheetViews>
    <sheetView tabSelected="1" workbookViewId="0">
      <selection activeCell="A20" sqref="A20"/>
    </sheetView>
  </sheetViews>
  <sheetFormatPr baseColWidth="10" defaultRowHeight="15"/>
  <cols>
    <col min="3" max="3" width="27.28515625" customWidth="1"/>
    <col min="7" max="7" width="18.5703125" customWidth="1"/>
    <col min="9" max="9" width="19.42578125" customWidth="1"/>
    <col min="10" max="10" width="24" customWidth="1"/>
    <col min="11" max="11" width="11.42578125" style="66"/>
  </cols>
  <sheetData>
    <row r="1" spans="1:11">
      <c r="A1" s="56" t="s">
        <v>923</v>
      </c>
      <c r="B1" s="51" t="s">
        <v>924</v>
      </c>
      <c r="C1" s="51" t="s">
        <v>925</v>
      </c>
      <c r="D1" s="51" t="s">
        <v>14</v>
      </c>
      <c r="E1" s="51" t="s">
        <v>1308</v>
      </c>
      <c r="F1" s="51" t="s">
        <v>1309</v>
      </c>
      <c r="G1" s="51" t="s">
        <v>926</v>
      </c>
      <c r="H1" s="51" t="s">
        <v>14</v>
      </c>
      <c r="I1" s="51" t="s">
        <v>1310</v>
      </c>
      <c r="J1" s="58" t="s">
        <v>1311</v>
      </c>
      <c r="K1" s="65"/>
    </row>
    <row r="2" spans="1:11" ht="26.25" customHeight="1">
      <c r="A2" s="55">
        <v>1059</v>
      </c>
      <c r="B2" s="55" t="str">
        <f>LOOKUP(CCC,PLLE)</f>
        <v>1758</v>
      </c>
      <c r="C2" s="55" t="str">
        <f>LOOKUP(CCC,NOM)</f>
        <v>MINOUBI ET TIBARI</v>
      </c>
      <c r="D2" s="55" t="str">
        <f>LOOKUP(CCC,CIN)</f>
        <v>M189168</v>
      </c>
      <c r="E2" s="55">
        <f>LOOKUP(CCC,SERVI)</f>
        <v>0.3</v>
      </c>
      <c r="F2" s="55">
        <f>LOOKUP(CCC,REALISER)</f>
        <v>0.6</v>
      </c>
      <c r="G2" s="55" t="str">
        <f>LOOKUP(CCC,PROC)</f>
        <v>HAOUAM MBAREK</v>
      </c>
      <c r="H2" s="55" t="str">
        <f>LOOKUP(CCC,CINPROC)</f>
        <v>M75354</v>
      </c>
      <c r="I2" s="55">
        <f>LOOKUP(CCC,TONNAGE)</f>
        <v>0</v>
      </c>
      <c r="J2" s="59">
        <f>LOOKUP(CCC,RENDEMENT)</f>
        <v>0</v>
      </c>
    </row>
    <row r="3" spans="1:11">
      <c r="A3" s="64"/>
      <c r="B3" s="63"/>
      <c r="C3" s="52"/>
      <c r="D3" s="52"/>
      <c r="E3" s="52"/>
      <c r="F3" s="52"/>
      <c r="G3" s="52"/>
      <c r="H3" s="52"/>
      <c r="I3" s="52"/>
      <c r="J3" s="52"/>
    </row>
    <row r="4" spans="1:11" ht="15.75" customHeight="1">
      <c r="A4" s="53"/>
      <c r="B4" s="54"/>
      <c r="C4" s="54"/>
      <c r="D4" s="54"/>
      <c r="E4" s="54"/>
      <c r="F4" s="54"/>
      <c r="G4" s="54"/>
      <c r="H4" s="54"/>
      <c r="I4" s="54"/>
      <c r="J4" s="54"/>
    </row>
    <row r="5" spans="1:11">
      <c r="A5" s="57" t="s">
        <v>923</v>
      </c>
      <c r="B5" s="57" t="s">
        <v>924</v>
      </c>
      <c r="C5" s="57" t="s">
        <v>925</v>
      </c>
      <c r="D5" s="57" t="s">
        <v>14</v>
      </c>
      <c r="E5" s="57" t="s">
        <v>1313</v>
      </c>
      <c r="F5" s="57" t="s">
        <v>1309</v>
      </c>
      <c r="G5" s="57" t="s">
        <v>926</v>
      </c>
      <c r="H5" s="57" t="s">
        <v>1312</v>
      </c>
      <c r="I5" s="57" t="s">
        <v>1310</v>
      </c>
      <c r="J5" s="60" t="s">
        <v>1311</v>
      </c>
    </row>
    <row r="6" spans="1:11">
      <c r="A6" s="50">
        <v>1023</v>
      </c>
      <c r="B6" s="50" t="str">
        <f t="shared" ref="B6:B69" si="0">IFERROR(VLOOKUP(A6,fichier,2,0),"")</f>
        <v>1367</v>
      </c>
      <c r="C6" s="50" t="str">
        <f t="shared" ref="C6:C69" si="1">IFERROR(VLOOKUP(A6,fichier,3,0),"")</f>
        <v>CHAMSY HASSAN</v>
      </c>
      <c r="D6" s="50" t="str">
        <f t="shared" ref="D6:D69" si="2">IFERROR(VLOOKUP(A6,fichier,4,0),"")</f>
        <v>M374753</v>
      </c>
      <c r="E6" s="50">
        <f t="shared" ref="E6:E69" si="3">IFERROR(VLOOKUP(A6,fichier,5,0),"")</f>
        <v>0.7</v>
      </c>
      <c r="F6" s="50">
        <f t="shared" ref="F6:F69" si="4">IFERROR(VLOOKUP(A6,fichier,6,0),"")</f>
        <v>0.7</v>
      </c>
      <c r="G6" s="50">
        <f t="shared" ref="G6:G69" si="5">IFERROR(VLOOKUP(A6,fichier,7,0),"")</f>
        <v>0</v>
      </c>
      <c r="H6" s="50">
        <f t="shared" ref="H6:H69" si="6">IFERROR(VLOOKUP(A6,fichier,8,0),"")</f>
        <v>0</v>
      </c>
      <c r="I6" s="50">
        <v>118</v>
      </c>
      <c r="J6" s="61">
        <v>89</v>
      </c>
    </row>
    <row r="7" spans="1:11">
      <c r="A7" s="50">
        <v>1024</v>
      </c>
      <c r="B7" s="50" t="str">
        <f t="shared" si="0"/>
        <v>0993</v>
      </c>
      <c r="C7" s="50" t="str">
        <f t="shared" si="1"/>
        <v>EL AMMAL BOUCHAIB</v>
      </c>
      <c r="D7" s="50" t="str">
        <f t="shared" si="2"/>
        <v>M155485</v>
      </c>
      <c r="E7" s="50">
        <f t="shared" si="3"/>
        <v>1.1499999999999999</v>
      </c>
      <c r="F7" s="50">
        <f t="shared" si="4"/>
        <v>1.1000000000000001</v>
      </c>
      <c r="G7" s="50">
        <f t="shared" si="5"/>
        <v>0</v>
      </c>
      <c r="H7" s="50">
        <f t="shared" si="6"/>
        <v>0</v>
      </c>
      <c r="I7" s="50">
        <v>223</v>
      </c>
      <c r="J7" s="62">
        <v>78</v>
      </c>
    </row>
    <row r="8" spans="1:11">
      <c r="A8" s="50"/>
      <c r="B8" s="50" t="str">
        <f t="shared" si="0"/>
        <v/>
      </c>
      <c r="C8" s="50" t="str">
        <f t="shared" si="1"/>
        <v/>
      </c>
      <c r="D8" s="50" t="str">
        <f t="shared" si="2"/>
        <v/>
      </c>
      <c r="E8" s="50" t="str">
        <f t="shared" si="3"/>
        <v/>
      </c>
      <c r="F8" s="50" t="str">
        <f t="shared" si="4"/>
        <v/>
      </c>
      <c r="G8" s="50" t="str">
        <f t="shared" si="5"/>
        <v/>
      </c>
      <c r="H8" s="50" t="str">
        <f t="shared" si="6"/>
        <v/>
      </c>
      <c r="I8" s="50"/>
      <c r="J8" s="62"/>
    </row>
    <row r="9" spans="1:11">
      <c r="A9" s="50">
        <v>1039</v>
      </c>
      <c r="B9" s="50" t="str">
        <f t="shared" si="0"/>
        <v>1758</v>
      </c>
      <c r="C9" s="50" t="str">
        <f t="shared" si="1"/>
        <v>MINOUBI ET TIBARI</v>
      </c>
      <c r="D9" s="50" t="str">
        <f t="shared" si="2"/>
        <v>M189168</v>
      </c>
      <c r="E9" s="50">
        <f t="shared" si="3"/>
        <v>0.3</v>
      </c>
      <c r="F9" s="50">
        <f t="shared" si="4"/>
        <v>0.6</v>
      </c>
      <c r="G9" s="50" t="str">
        <f t="shared" si="5"/>
        <v>HAOUAM MBAREK</v>
      </c>
      <c r="H9" s="50" t="str">
        <f t="shared" si="6"/>
        <v>M75354</v>
      </c>
      <c r="I9" s="50"/>
      <c r="J9" s="62"/>
    </row>
    <row r="10" spans="1:11">
      <c r="A10" s="50"/>
      <c r="B10" s="50" t="str">
        <f t="shared" si="0"/>
        <v/>
      </c>
      <c r="C10" s="50" t="str">
        <f t="shared" si="1"/>
        <v/>
      </c>
      <c r="D10" s="50" t="str">
        <f t="shared" si="2"/>
        <v/>
      </c>
      <c r="E10" s="50" t="str">
        <f t="shared" si="3"/>
        <v/>
      </c>
      <c r="F10" s="50" t="str">
        <f t="shared" si="4"/>
        <v/>
      </c>
      <c r="G10" s="50" t="str">
        <f t="shared" si="5"/>
        <v/>
      </c>
      <c r="H10" s="50" t="str">
        <f t="shared" si="6"/>
        <v/>
      </c>
      <c r="I10" s="50"/>
      <c r="J10" s="62"/>
    </row>
    <row r="11" spans="1:11">
      <c r="A11" s="50">
        <v>1295</v>
      </c>
      <c r="B11" s="50" t="str">
        <f t="shared" si="0"/>
        <v>1756</v>
      </c>
      <c r="C11" s="50" t="str">
        <f t="shared" si="1"/>
        <v>BELLOUZA SAADIA</v>
      </c>
      <c r="D11" s="50" t="str">
        <f t="shared" si="2"/>
        <v>BJ44164</v>
      </c>
      <c r="E11" s="50">
        <f t="shared" si="3"/>
        <v>0.6</v>
      </c>
      <c r="F11" s="50">
        <f t="shared" si="4"/>
        <v>0.6</v>
      </c>
      <c r="G11" s="50" t="str">
        <f t="shared" si="5"/>
        <v>KARMA SMAIL</v>
      </c>
      <c r="H11" s="50" t="str">
        <f t="shared" si="6"/>
        <v>M72816</v>
      </c>
      <c r="I11" s="50"/>
      <c r="J11" s="62"/>
    </row>
    <row r="12" spans="1:11">
      <c r="A12" s="50"/>
      <c r="B12" s="50" t="str">
        <f t="shared" si="0"/>
        <v/>
      </c>
      <c r="C12" s="50" t="str">
        <f t="shared" si="1"/>
        <v/>
      </c>
      <c r="D12" s="50" t="str">
        <f t="shared" si="2"/>
        <v/>
      </c>
      <c r="E12" s="50" t="str">
        <f t="shared" si="3"/>
        <v/>
      </c>
      <c r="F12" s="50" t="str">
        <f t="shared" si="4"/>
        <v/>
      </c>
      <c r="G12" s="50" t="str">
        <f t="shared" si="5"/>
        <v/>
      </c>
      <c r="H12" s="50" t="str">
        <f t="shared" si="6"/>
        <v/>
      </c>
      <c r="I12" s="50"/>
      <c r="J12" s="62"/>
    </row>
    <row r="13" spans="1:11">
      <c r="A13" s="50"/>
      <c r="B13" s="50" t="str">
        <f t="shared" si="0"/>
        <v/>
      </c>
      <c r="C13" s="50" t="str">
        <f t="shared" si="1"/>
        <v/>
      </c>
      <c r="D13" s="50" t="str">
        <f t="shared" si="2"/>
        <v/>
      </c>
      <c r="E13" s="50" t="str">
        <f t="shared" si="3"/>
        <v/>
      </c>
      <c r="F13" s="50" t="str">
        <f t="shared" si="4"/>
        <v/>
      </c>
      <c r="G13" s="50" t="str">
        <f t="shared" si="5"/>
        <v/>
      </c>
      <c r="H13" s="50" t="str">
        <f t="shared" si="6"/>
        <v/>
      </c>
      <c r="I13" s="50"/>
      <c r="J13" s="62"/>
    </row>
    <row r="14" spans="1:11">
      <c r="A14" s="50"/>
      <c r="B14" s="50" t="str">
        <f t="shared" si="0"/>
        <v/>
      </c>
      <c r="C14" s="50" t="str">
        <f t="shared" si="1"/>
        <v/>
      </c>
      <c r="D14" s="50" t="str">
        <f t="shared" si="2"/>
        <v/>
      </c>
      <c r="E14" s="50" t="str">
        <f t="shared" si="3"/>
        <v/>
      </c>
      <c r="F14" s="50" t="str">
        <f t="shared" si="4"/>
        <v/>
      </c>
      <c r="G14" s="50" t="str">
        <f t="shared" si="5"/>
        <v/>
      </c>
      <c r="H14" s="50" t="str">
        <f t="shared" si="6"/>
        <v/>
      </c>
      <c r="I14" s="50"/>
      <c r="J14" s="62"/>
    </row>
    <row r="15" spans="1:11">
      <c r="A15" s="50"/>
      <c r="B15" s="50" t="str">
        <f t="shared" si="0"/>
        <v/>
      </c>
      <c r="C15" s="50" t="str">
        <f t="shared" si="1"/>
        <v/>
      </c>
      <c r="D15" s="50" t="str">
        <f t="shared" si="2"/>
        <v/>
      </c>
      <c r="E15" s="50" t="str">
        <f t="shared" si="3"/>
        <v/>
      </c>
      <c r="F15" s="50" t="str">
        <f t="shared" si="4"/>
        <v/>
      </c>
      <c r="G15" s="50" t="str">
        <f t="shared" si="5"/>
        <v/>
      </c>
      <c r="H15" s="50" t="str">
        <f t="shared" si="6"/>
        <v/>
      </c>
      <c r="I15" s="50"/>
      <c r="J15" s="62"/>
    </row>
    <row r="16" spans="1:11">
      <c r="A16" s="50">
        <v>2004</v>
      </c>
      <c r="B16" s="50" t="str">
        <f t="shared" si="0"/>
        <v>1031</v>
      </c>
      <c r="C16" s="50" t="str">
        <f t="shared" si="1"/>
        <v>ECH CHBANI MOHAMMED</v>
      </c>
      <c r="D16" s="50" t="str">
        <f t="shared" si="2"/>
        <v>M226376</v>
      </c>
      <c r="E16" s="50">
        <f t="shared" si="3"/>
        <v>0.8</v>
      </c>
      <c r="F16" s="50">
        <f t="shared" si="4"/>
        <v>0.8</v>
      </c>
      <c r="G16" s="50">
        <f t="shared" si="5"/>
        <v>0</v>
      </c>
      <c r="H16" s="50">
        <f t="shared" si="6"/>
        <v>0</v>
      </c>
      <c r="I16" s="50"/>
      <c r="J16" s="62"/>
    </row>
    <row r="17" spans="1:10">
      <c r="A17" s="50">
        <v>2008</v>
      </c>
      <c r="B17" s="50" t="str">
        <f t="shared" si="0"/>
        <v>0679</v>
      </c>
      <c r="C17" s="50" t="str">
        <f t="shared" si="1"/>
        <v>ZOUBAIDI ABDELKAMEL</v>
      </c>
      <c r="D17" s="50" t="str">
        <f t="shared" si="2"/>
        <v>B15700</v>
      </c>
      <c r="E17" s="50">
        <f t="shared" si="3"/>
        <v>2</v>
      </c>
      <c r="F17" s="50">
        <f t="shared" si="4"/>
        <v>2</v>
      </c>
      <c r="G17" s="50">
        <f t="shared" si="5"/>
        <v>0</v>
      </c>
      <c r="H17" s="50">
        <f t="shared" si="6"/>
        <v>0</v>
      </c>
      <c r="I17" s="50"/>
      <c r="J17" s="62"/>
    </row>
    <row r="18" spans="1:10">
      <c r="A18" s="50"/>
      <c r="B18" s="50" t="str">
        <f t="shared" si="0"/>
        <v/>
      </c>
      <c r="C18" s="50" t="str">
        <f t="shared" si="1"/>
        <v/>
      </c>
      <c r="D18" s="50" t="str">
        <f t="shared" si="2"/>
        <v/>
      </c>
      <c r="E18" s="50" t="str">
        <f t="shared" si="3"/>
        <v/>
      </c>
      <c r="F18" s="50" t="str">
        <f t="shared" si="4"/>
        <v/>
      </c>
      <c r="G18" s="50" t="str">
        <f t="shared" si="5"/>
        <v/>
      </c>
      <c r="H18" s="50" t="str">
        <f t="shared" si="6"/>
        <v/>
      </c>
      <c r="I18" s="50"/>
      <c r="J18" s="62"/>
    </row>
    <row r="19" spans="1:10">
      <c r="A19" s="50"/>
      <c r="B19" s="50" t="str">
        <f t="shared" si="0"/>
        <v/>
      </c>
      <c r="C19" s="50" t="str">
        <f t="shared" si="1"/>
        <v/>
      </c>
      <c r="D19" s="50" t="str">
        <f t="shared" si="2"/>
        <v/>
      </c>
      <c r="E19" s="50" t="str">
        <f t="shared" si="3"/>
        <v/>
      </c>
      <c r="F19" s="50" t="str">
        <f t="shared" si="4"/>
        <v/>
      </c>
      <c r="G19" s="50" t="str">
        <f t="shared" si="5"/>
        <v/>
      </c>
      <c r="H19" s="50" t="str">
        <f t="shared" si="6"/>
        <v/>
      </c>
      <c r="I19" s="50"/>
      <c r="J19" s="62"/>
    </row>
    <row r="20" spans="1:10">
      <c r="A20" s="50"/>
      <c r="B20" s="50" t="str">
        <f t="shared" si="0"/>
        <v/>
      </c>
      <c r="C20" s="50" t="str">
        <f t="shared" si="1"/>
        <v/>
      </c>
      <c r="D20" s="50" t="str">
        <f t="shared" si="2"/>
        <v/>
      </c>
      <c r="E20" s="50" t="str">
        <f t="shared" si="3"/>
        <v/>
      </c>
      <c r="F20" s="50" t="str">
        <f t="shared" si="4"/>
        <v/>
      </c>
      <c r="G20" s="50" t="str">
        <f t="shared" si="5"/>
        <v/>
      </c>
      <c r="H20" s="50" t="str">
        <f t="shared" si="6"/>
        <v/>
      </c>
      <c r="I20" s="50"/>
      <c r="J20" s="62"/>
    </row>
    <row r="21" spans="1:10">
      <c r="A21" s="50"/>
      <c r="B21" s="50" t="str">
        <f t="shared" si="0"/>
        <v/>
      </c>
      <c r="C21" s="50" t="str">
        <f t="shared" si="1"/>
        <v/>
      </c>
      <c r="D21" s="50" t="str">
        <f t="shared" si="2"/>
        <v/>
      </c>
      <c r="E21" s="50" t="str">
        <f t="shared" si="3"/>
        <v/>
      </c>
      <c r="F21" s="50" t="str">
        <f t="shared" si="4"/>
        <v/>
      </c>
      <c r="G21" s="50" t="str">
        <f t="shared" si="5"/>
        <v/>
      </c>
      <c r="H21" s="50" t="str">
        <f t="shared" si="6"/>
        <v/>
      </c>
      <c r="I21" s="50"/>
      <c r="J21" s="62"/>
    </row>
    <row r="22" spans="1:10">
      <c r="A22" s="50"/>
      <c r="B22" s="50" t="str">
        <f t="shared" si="0"/>
        <v/>
      </c>
      <c r="C22" s="50" t="str">
        <f t="shared" si="1"/>
        <v/>
      </c>
      <c r="D22" s="50" t="str">
        <f t="shared" si="2"/>
        <v/>
      </c>
      <c r="E22" s="50" t="str">
        <f t="shared" si="3"/>
        <v/>
      </c>
      <c r="F22" s="50" t="str">
        <f t="shared" si="4"/>
        <v/>
      </c>
      <c r="G22" s="50" t="str">
        <f t="shared" si="5"/>
        <v/>
      </c>
      <c r="H22" s="50" t="str">
        <f t="shared" si="6"/>
        <v/>
      </c>
      <c r="I22" s="50"/>
      <c r="J22" s="62"/>
    </row>
    <row r="23" spans="1:10">
      <c r="A23" s="50"/>
      <c r="B23" s="50" t="str">
        <f t="shared" si="0"/>
        <v/>
      </c>
      <c r="C23" s="50" t="str">
        <f t="shared" si="1"/>
        <v/>
      </c>
      <c r="D23" s="50" t="str">
        <f t="shared" si="2"/>
        <v/>
      </c>
      <c r="E23" s="50" t="str">
        <f t="shared" si="3"/>
        <v/>
      </c>
      <c r="F23" s="50" t="str">
        <f t="shared" si="4"/>
        <v/>
      </c>
      <c r="G23" s="50" t="str">
        <f t="shared" si="5"/>
        <v/>
      </c>
      <c r="H23" s="50" t="str">
        <f t="shared" si="6"/>
        <v/>
      </c>
      <c r="I23" s="50"/>
      <c r="J23" s="62"/>
    </row>
    <row r="24" spans="1:10">
      <c r="A24" s="50"/>
      <c r="B24" s="50" t="str">
        <f t="shared" si="0"/>
        <v/>
      </c>
      <c r="C24" s="50" t="str">
        <f t="shared" si="1"/>
        <v/>
      </c>
      <c r="D24" s="50" t="str">
        <f t="shared" si="2"/>
        <v/>
      </c>
      <c r="E24" s="50" t="str">
        <f t="shared" si="3"/>
        <v/>
      </c>
      <c r="F24" s="50" t="str">
        <f t="shared" si="4"/>
        <v/>
      </c>
      <c r="G24" s="50" t="str">
        <f t="shared" si="5"/>
        <v/>
      </c>
      <c r="H24" s="50" t="str">
        <f t="shared" si="6"/>
        <v/>
      </c>
      <c r="I24" s="50"/>
      <c r="J24" s="62"/>
    </row>
    <row r="25" spans="1:10">
      <c r="A25" s="50"/>
      <c r="B25" s="50" t="str">
        <f t="shared" si="0"/>
        <v/>
      </c>
      <c r="C25" s="50" t="str">
        <f t="shared" si="1"/>
        <v/>
      </c>
      <c r="D25" s="50" t="str">
        <f t="shared" si="2"/>
        <v/>
      </c>
      <c r="E25" s="50" t="str">
        <f t="shared" si="3"/>
        <v/>
      </c>
      <c r="F25" s="50" t="str">
        <f t="shared" si="4"/>
        <v/>
      </c>
      <c r="G25" s="50" t="str">
        <f t="shared" si="5"/>
        <v/>
      </c>
      <c r="H25" s="50" t="str">
        <f t="shared" si="6"/>
        <v/>
      </c>
      <c r="I25" s="50"/>
      <c r="J25" s="62"/>
    </row>
    <row r="26" spans="1:10">
      <c r="A26" s="50"/>
      <c r="B26" s="50" t="str">
        <f t="shared" si="0"/>
        <v/>
      </c>
      <c r="C26" s="50" t="str">
        <f t="shared" si="1"/>
        <v/>
      </c>
      <c r="D26" s="50" t="str">
        <f t="shared" si="2"/>
        <v/>
      </c>
      <c r="E26" s="50" t="str">
        <f t="shared" si="3"/>
        <v/>
      </c>
      <c r="F26" s="50" t="str">
        <f t="shared" si="4"/>
        <v/>
      </c>
      <c r="G26" s="50" t="str">
        <f t="shared" si="5"/>
        <v/>
      </c>
      <c r="H26" s="50" t="str">
        <f t="shared" si="6"/>
        <v/>
      </c>
      <c r="I26" s="50"/>
      <c r="J26" s="62"/>
    </row>
    <row r="27" spans="1:10">
      <c r="A27" s="50"/>
      <c r="B27" s="50" t="str">
        <f t="shared" si="0"/>
        <v/>
      </c>
      <c r="C27" s="50" t="str">
        <f t="shared" si="1"/>
        <v/>
      </c>
      <c r="D27" s="50" t="str">
        <f t="shared" si="2"/>
        <v/>
      </c>
      <c r="E27" s="50" t="str">
        <f t="shared" si="3"/>
        <v/>
      </c>
      <c r="F27" s="50" t="str">
        <f t="shared" si="4"/>
        <v/>
      </c>
      <c r="G27" s="50" t="str">
        <f t="shared" si="5"/>
        <v/>
      </c>
      <c r="H27" s="50" t="str">
        <f t="shared" si="6"/>
        <v/>
      </c>
      <c r="I27" s="50"/>
      <c r="J27" s="62"/>
    </row>
    <row r="28" spans="1:10">
      <c r="A28" s="50"/>
      <c r="B28" s="50" t="str">
        <f t="shared" si="0"/>
        <v/>
      </c>
      <c r="C28" s="50" t="str">
        <f t="shared" si="1"/>
        <v/>
      </c>
      <c r="D28" s="50" t="str">
        <f t="shared" si="2"/>
        <v/>
      </c>
      <c r="E28" s="50" t="str">
        <f t="shared" si="3"/>
        <v/>
      </c>
      <c r="F28" s="50" t="str">
        <f t="shared" si="4"/>
        <v/>
      </c>
      <c r="G28" s="50" t="str">
        <f t="shared" si="5"/>
        <v/>
      </c>
      <c r="H28" s="50" t="str">
        <f t="shared" si="6"/>
        <v/>
      </c>
      <c r="I28" s="50"/>
      <c r="J28" s="62"/>
    </row>
    <row r="29" spans="1:10">
      <c r="A29" s="50"/>
      <c r="B29" s="50" t="str">
        <f t="shared" si="0"/>
        <v/>
      </c>
      <c r="C29" s="50" t="str">
        <f t="shared" si="1"/>
        <v/>
      </c>
      <c r="D29" s="50" t="str">
        <f t="shared" si="2"/>
        <v/>
      </c>
      <c r="E29" s="50" t="str">
        <f t="shared" si="3"/>
        <v/>
      </c>
      <c r="F29" s="50" t="str">
        <f t="shared" si="4"/>
        <v/>
      </c>
      <c r="G29" s="50" t="str">
        <f t="shared" si="5"/>
        <v/>
      </c>
      <c r="H29" s="50" t="str">
        <f t="shared" si="6"/>
        <v/>
      </c>
      <c r="I29" s="50"/>
      <c r="J29" s="62"/>
    </row>
    <row r="30" spans="1:10">
      <c r="A30" s="50"/>
      <c r="B30" s="50" t="str">
        <f t="shared" si="0"/>
        <v/>
      </c>
      <c r="C30" s="50" t="str">
        <f t="shared" si="1"/>
        <v/>
      </c>
      <c r="D30" s="50" t="str">
        <f t="shared" si="2"/>
        <v/>
      </c>
      <c r="E30" s="50" t="str">
        <f t="shared" si="3"/>
        <v/>
      </c>
      <c r="F30" s="50" t="str">
        <f t="shared" si="4"/>
        <v/>
      </c>
      <c r="G30" s="50" t="str">
        <f t="shared" si="5"/>
        <v/>
      </c>
      <c r="H30" s="50" t="str">
        <f t="shared" si="6"/>
        <v/>
      </c>
      <c r="I30" s="50"/>
      <c r="J30" s="62"/>
    </row>
    <row r="31" spans="1:10">
      <c r="A31" s="50"/>
      <c r="B31" s="50" t="str">
        <f t="shared" si="0"/>
        <v/>
      </c>
      <c r="C31" s="50" t="str">
        <f t="shared" si="1"/>
        <v/>
      </c>
      <c r="D31" s="50" t="str">
        <f t="shared" si="2"/>
        <v/>
      </c>
      <c r="E31" s="50" t="str">
        <f t="shared" si="3"/>
        <v/>
      </c>
      <c r="F31" s="50" t="str">
        <f t="shared" si="4"/>
        <v/>
      </c>
      <c r="G31" s="50" t="str">
        <f t="shared" si="5"/>
        <v/>
      </c>
      <c r="H31" s="50" t="str">
        <f t="shared" si="6"/>
        <v/>
      </c>
      <c r="I31" s="50"/>
      <c r="J31" s="62"/>
    </row>
    <row r="32" spans="1:10">
      <c r="A32" s="50"/>
      <c r="B32" s="50" t="str">
        <f t="shared" si="0"/>
        <v/>
      </c>
      <c r="C32" s="50" t="str">
        <f t="shared" si="1"/>
        <v/>
      </c>
      <c r="D32" s="50" t="str">
        <f t="shared" si="2"/>
        <v/>
      </c>
      <c r="E32" s="50" t="str">
        <f t="shared" si="3"/>
        <v/>
      </c>
      <c r="F32" s="50" t="str">
        <f t="shared" si="4"/>
        <v/>
      </c>
      <c r="G32" s="50" t="str">
        <f t="shared" si="5"/>
        <v/>
      </c>
      <c r="H32" s="50" t="str">
        <f t="shared" si="6"/>
        <v/>
      </c>
      <c r="I32" s="50"/>
      <c r="J32" s="62"/>
    </row>
    <row r="33" spans="1:10">
      <c r="A33" s="50"/>
      <c r="B33" s="50" t="str">
        <f t="shared" si="0"/>
        <v/>
      </c>
      <c r="C33" s="50" t="str">
        <f t="shared" si="1"/>
        <v/>
      </c>
      <c r="D33" s="50" t="str">
        <f t="shared" si="2"/>
        <v/>
      </c>
      <c r="E33" s="50" t="str">
        <f t="shared" si="3"/>
        <v/>
      </c>
      <c r="F33" s="50" t="str">
        <f t="shared" si="4"/>
        <v/>
      </c>
      <c r="G33" s="50" t="str">
        <f t="shared" si="5"/>
        <v/>
      </c>
      <c r="H33" s="50" t="str">
        <f t="shared" si="6"/>
        <v/>
      </c>
      <c r="I33" s="50"/>
      <c r="J33" s="62"/>
    </row>
    <row r="34" spans="1:10">
      <c r="A34" s="50"/>
      <c r="B34" s="50" t="str">
        <f t="shared" si="0"/>
        <v/>
      </c>
      <c r="C34" s="50" t="str">
        <f t="shared" si="1"/>
        <v/>
      </c>
      <c r="D34" s="50" t="str">
        <f t="shared" si="2"/>
        <v/>
      </c>
      <c r="E34" s="50" t="str">
        <f t="shared" si="3"/>
        <v/>
      </c>
      <c r="F34" s="50" t="str">
        <f t="shared" si="4"/>
        <v/>
      </c>
      <c r="G34" s="50" t="str">
        <f t="shared" si="5"/>
        <v/>
      </c>
      <c r="H34" s="50" t="str">
        <f t="shared" si="6"/>
        <v/>
      </c>
      <c r="I34" s="50"/>
      <c r="J34" s="62"/>
    </row>
    <row r="35" spans="1:10">
      <c r="A35" s="50"/>
      <c r="B35" s="50" t="str">
        <f t="shared" si="0"/>
        <v/>
      </c>
      <c r="C35" s="50" t="str">
        <f t="shared" si="1"/>
        <v/>
      </c>
      <c r="D35" s="50" t="str">
        <f t="shared" si="2"/>
        <v/>
      </c>
      <c r="E35" s="50" t="str">
        <f t="shared" si="3"/>
        <v/>
      </c>
      <c r="F35" s="50" t="str">
        <f t="shared" si="4"/>
        <v/>
      </c>
      <c r="G35" s="50" t="str">
        <f t="shared" si="5"/>
        <v/>
      </c>
      <c r="H35" s="50" t="str">
        <f t="shared" si="6"/>
        <v/>
      </c>
      <c r="I35" s="50"/>
      <c r="J35" s="62"/>
    </row>
    <row r="36" spans="1:10">
      <c r="A36" s="50"/>
      <c r="B36" s="50" t="str">
        <f t="shared" si="0"/>
        <v/>
      </c>
      <c r="C36" s="50" t="str">
        <f t="shared" si="1"/>
        <v/>
      </c>
      <c r="D36" s="50" t="str">
        <f t="shared" si="2"/>
        <v/>
      </c>
      <c r="E36" s="50" t="str">
        <f t="shared" si="3"/>
        <v/>
      </c>
      <c r="F36" s="50" t="str">
        <f t="shared" si="4"/>
        <v/>
      </c>
      <c r="G36" s="50" t="str">
        <f t="shared" si="5"/>
        <v/>
      </c>
      <c r="H36" s="50" t="str">
        <f t="shared" si="6"/>
        <v/>
      </c>
      <c r="I36" s="50"/>
      <c r="J36" s="62"/>
    </row>
    <row r="37" spans="1:10">
      <c r="A37" s="50"/>
      <c r="B37" s="50" t="str">
        <f t="shared" si="0"/>
        <v/>
      </c>
      <c r="C37" s="50" t="str">
        <f t="shared" si="1"/>
        <v/>
      </c>
      <c r="D37" s="50" t="str">
        <f t="shared" si="2"/>
        <v/>
      </c>
      <c r="E37" s="50" t="str">
        <f t="shared" si="3"/>
        <v/>
      </c>
      <c r="F37" s="50" t="str">
        <f t="shared" si="4"/>
        <v/>
      </c>
      <c r="G37" s="50" t="str">
        <f t="shared" si="5"/>
        <v/>
      </c>
      <c r="H37" s="50" t="str">
        <f t="shared" si="6"/>
        <v/>
      </c>
      <c r="I37" s="50"/>
      <c r="J37" s="62"/>
    </row>
    <row r="38" spans="1:10">
      <c r="A38" s="50"/>
      <c r="B38" s="50" t="str">
        <f t="shared" si="0"/>
        <v/>
      </c>
      <c r="C38" s="50" t="str">
        <f t="shared" si="1"/>
        <v/>
      </c>
      <c r="D38" s="50" t="str">
        <f t="shared" si="2"/>
        <v/>
      </c>
      <c r="E38" s="50" t="str">
        <f t="shared" si="3"/>
        <v/>
      </c>
      <c r="F38" s="50" t="str">
        <f t="shared" si="4"/>
        <v/>
      </c>
      <c r="G38" s="50" t="str">
        <f t="shared" si="5"/>
        <v/>
      </c>
      <c r="H38" s="50" t="str">
        <f t="shared" si="6"/>
        <v/>
      </c>
      <c r="I38" s="50"/>
      <c r="J38" s="62"/>
    </row>
    <row r="39" spans="1:10">
      <c r="A39" s="50"/>
      <c r="B39" s="50" t="str">
        <f t="shared" si="0"/>
        <v/>
      </c>
      <c r="C39" s="50" t="str">
        <f t="shared" si="1"/>
        <v/>
      </c>
      <c r="D39" s="50" t="str">
        <f t="shared" si="2"/>
        <v/>
      </c>
      <c r="E39" s="50" t="str">
        <f t="shared" si="3"/>
        <v/>
      </c>
      <c r="F39" s="50" t="str">
        <f t="shared" si="4"/>
        <v/>
      </c>
      <c r="G39" s="50" t="str">
        <f t="shared" si="5"/>
        <v/>
      </c>
      <c r="H39" s="50" t="str">
        <f t="shared" si="6"/>
        <v/>
      </c>
      <c r="I39" s="50"/>
      <c r="J39" s="62"/>
    </row>
    <row r="40" spans="1:10">
      <c r="A40" s="50"/>
      <c r="B40" s="50" t="str">
        <f t="shared" si="0"/>
        <v/>
      </c>
      <c r="C40" s="50" t="str">
        <f t="shared" si="1"/>
        <v/>
      </c>
      <c r="D40" s="50" t="str">
        <f t="shared" si="2"/>
        <v/>
      </c>
      <c r="E40" s="50" t="str">
        <f t="shared" si="3"/>
        <v/>
      </c>
      <c r="F40" s="50" t="str">
        <f t="shared" si="4"/>
        <v/>
      </c>
      <c r="G40" s="50" t="str">
        <f t="shared" si="5"/>
        <v/>
      </c>
      <c r="H40" s="50" t="str">
        <f t="shared" si="6"/>
        <v/>
      </c>
      <c r="I40" s="50"/>
      <c r="J40" s="62"/>
    </row>
    <row r="41" spans="1:10">
      <c r="A41" s="50"/>
      <c r="B41" s="50" t="str">
        <f t="shared" si="0"/>
        <v/>
      </c>
      <c r="C41" s="50" t="str">
        <f t="shared" si="1"/>
        <v/>
      </c>
      <c r="D41" s="50" t="str">
        <f t="shared" si="2"/>
        <v/>
      </c>
      <c r="E41" s="50" t="str">
        <f t="shared" si="3"/>
        <v/>
      </c>
      <c r="F41" s="50" t="str">
        <f t="shared" si="4"/>
        <v/>
      </c>
      <c r="G41" s="50" t="str">
        <f t="shared" si="5"/>
        <v/>
      </c>
      <c r="H41" s="50" t="str">
        <f t="shared" si="6"/>
        <v/>
      </c>
      <c r="I41" s="50"/>
      <c r="J41" s="62"/>
    </row>
    <row r="42" spans="1:10">
      <c r="A42" s="50"/>
      <c r="B42" s="50" t="str">
        <f t="shared" si="0"/>
        <v/>
      </c>
      <c r="C42" s="50" t="str">
        <f t="shared" si="1"/>
        <v/>
      </c>
      <c r="D42" s="50" t="str">
        <f t="shared" si="2"/>
        <v/>
      </c>
      <c r="E42" s="50" t="str">
        <f t="shared" si="3"/>
        <v/>
      </c>
      <c r="F42" s="50" t="str">
        <f t="shared" si="4"/>
        <v/>
      </c>
      <c r="G42" s="50" t="str">
        <f t="shared" si="5"/>
        <v/>
      </c>
      <c r="H42" s="50" t="str">
        <f t="shared" si="6"/>
        <v/>
      </c>
      <c r="I42" s="50"/>
      <c r="J42" s="62"/>
    </row>
    <row r="43" spans="1:10">
      <c r="A43" s="50"/>
      <c r="B43" s="50" t="str">
        <f t="shared" si="0"/>
        <v/>
      </c>
      <c r="C43" s="50" t="str">
        <f t="shared" si="1"/>
        <v/>
      </c>
      <c r="D43" s="50" t="str">
        <f t="shared" si="2"/>
        <v/>
      </c>
      <c r="E43" s="50" t="str">
        <f t="shared" si="3"/>
        <v/>
      </c>
      <c r="F43" s="50" t="str">
        <f t="shared" si="4"/>
        <v/>
      </c>
      <c r="G43" s="50" t="str">
        <f t="shared" si="5"/>
        <v/>
      </c>
      <c r="H43" s="50" t="str">
        <f t="shared" si="6"/>
        <v/>
      </c>
      <c r="I43" s="50"/>
      <c r="J43" s="62"/>
    </row>
    <row r="44" spans="1:10">
      <c r="A44" s="50"/>
      <c r="B44" s="50" t="str">
        <f t="shared" si="0"/>
        <v/>
      </c>
      <c r="C44" s="50" t="str">
        <f t="shared" si="1"/>
        <v/>
      </c>
      <c r="D44" s="50" t="str">
        <f t="shared" si="2"/>
        <v/>
      </c>
      <c r="E44" s="50" t="str">
        <f t="shared" si="3"/>
        <v/>
      </c>
      <c r="F44" s="50" t="str">
        <f t="shared" si="4"/>
        <v/>
      </c>
      <c r="G44" s="50" t="str">
        <f t="shared" si="5"/>
        <v/>
      </c>
      <c r="H44" s="50" t="str">
        <f t="shared" si="6"/>
        <v/>
      </c>
      <c r="I44" s="50"/>
      <c r="J44" s="62"/>
    </row>
    <row r="45" spans="1:10">
      <c r="A45" s="50"/>
      <c r="B45" s="50" t="str">
        <f t="shared" si="0"/>
        <v/>
      </c>
      <c r="C45" s="50" t="str">
        <f t="shared" si="1"/>
        <v/>
      </c>
      <c r="D45" s="50" t="str">
        <f t="shared" si="2"/>
        <v/>
      </c>
      <c r="E45" s="50" t="str">
        <f t="shared" si="3"/>
        <v/>
      </c>
      <c r="F45" s="50" t="str">
        <f t="shared" si="4"/>
        <v/>
      </c>
      <c r="G45" s="50" t="str">
        <f t="shared" si="5"/>
        <v/>
      </c>
      <c r="H45" s="50" t="str">
        <f t="shared" si="6"/>
        <v/>
      </c>
      <c r="I45" s="50"/>
      <c r="J45" s="62"/>
    </row>
    <row r="46" spans="1:10">
      <c r="A46" s="50"/>
      <c r="B46" s="50" t="str">
        <f t="shared" si="0"/>
        <v/>
      </c>
      <c r="C46" s="50" t="str">
        <f t="shared" si="1"/>
        <v/>
      </c>
      <c r="D46" s="50" t="str">
        <f t="shared" si="2"/>
        <v/>
      </c>
      <c r="E46" s="50" t="str">
        <f t="shared" si="3"/>
        <v/>
      </c>
      <c r="F46" s="50" t="str">
        <f t="shared" si="4"/>
        <v/>
      </c>
      <c r="G46" s="50" t="str">
        <f t="shared" si="5"/>
        <v/>
      </c>
      <c r="H46" s="50" t="str">
        <f t="shared" si="6"/>
        <v/>
      </c>
      <c r="I46" s="50"/>
      <c r="J46" s="62"/>
    </row>
    <row r="47" spans="1:10">
      <c r="A47" s="50"/>
      <c r="B47" s="50" t="str">
        <f t="shared" si="0"/>
        <v/>
      </c>
      <c r="C47" s="50" t="str">
        <f t="shared" si="1"/>
        <v/>
      </c>
      <c r="D47" s="50" t="str">
        <f t="shared" si="2"/>
        <v/>
      </c>
      <c r="E47" s="50" t="str">
        <f t="shared" si="3"/>
        <v/>
      </c>
      <c r="F47" s="50" t="str">
        <f t="shared" si="4"/>
        <v/>
      </c>
      <c r="G47" s="50" t="str">
        <f t="shared" si="5"/>
        <v/>
      </c>
      <c r="H47" s="50" t="str">
        <f t="shared" si="6"/>
        <v/>
      </c>
      <c r="I47" s="50"/>
      <c r="J47" s="62"/>
    </row>
    <row r="48" spans="1:10">
      <c r="A48" s="50"/>
      <c r="B48" s="50" t="str">
        <f t="shared" si="0"/>
        <v/>
      </c>
      <c r="C48" s="50" t="str">
        <f t="shared" si="1"/>
        <v/>
      </c>
      <c r="D48" s="50" t="str">
        <f t="shared" si="2"/>
        <v/>
      </c>
      <c r="E48" s="50" t="str">
        <f t="shared" si="3"/>
        <v/>
      </c>
      <c r="F48" s="50" t="str">
        <f t="shared" si="4"/>
        <v/>
      </c>
      <c r="G48" s="50" t="str">
        <f t="shared" si="5"/>
        <v/>
      </c>
      <c r="H48" s="50" t="str">
        <f t="shared" si="6"/>
        <v/>
      </c>
      <c r="I48" s="50"/>
      <c r="J48" s="62"/>
    </row>
    <row r="49" spans="1:10">
      <c r="A49" s="50"/>
      <c r="B49" s="50" t="str">
        <f t="shared" si="0"/>
        <v/>
      </c>
      <c r="C49" s="50" t="str">
        <f t="shared" si="1"/>
        <v/>
      </c>
      <c r="D49" s="50" t="str">
        <f t="shared" si="2"/>
        <v/>
      </c>
      <c r="E49" s="50" t="str">
        <f t="shared" si="3"/>
        <v/>
      </c>
      <c r="F49" s="50" t="str">
        <f t="shared" si="4"/>
        <v/>
      </c>
      <c r="G49" s="50" t="str">
        <f t="shared" si="5"/>
        <v/>
      </c>
      <c r="H49" s="50" t="str">
        <f t="shared" si="6"/>
        <v/>
      </c>
      <c r="I49" s="50"/>
      <c r="J49" s="62"/>
    </row>
    <row r="50" spans="1:10">
      <c r="A50" s="50"/>
      <c r="B50" s="50" t="str">
        <f t="shared" si="0"/>
        <v/>
      </c>
      <c r="C50" s="50" t="str">
        <f t="shared" si="1"/>
        <v/>
      </c>
      <c r="D50" s="50" t="str">
        <f t="shared" si="2"/>
        <v/>
      </c>
      <c r="E50" s="50" t="str">
        <f t="shared" si="3"/>
        <v/>
      </c>
      <c r="F50" s="50" t="str">
        <f t="shared" si="4"/>
        <v/>
      </c>
      <c r="G50" s="50" t="str">
        <f t="shared" si="5"/>
        <v/>
      </c>
      <c r="H50" s="50" t="str">
        <f t="shared" si="6"/>
        <v/>
      </c>
      <c r="I50" s="50"/>
      <c r="J50" s="62"/>
    </row>
    <row r="51" spans="1:10">
      <c r="A51" s="50"/>
      <c r="B51" s="50" t="str">
        <f t="shared" si="0"/>
        <v/>
      </c>
      <c r="C51" s="50" t="str">
        <f t="shared" si="1"/>
        <v/>
      </c>
      <c r="D51" s="50" t="str">
        <f t="shared" si="2"/>
        <v/>
      </c>
      <c r="E51" s="50" t="str">
        <f t="shared" si="3"/>
        <v/>
      </c>
      <c r="F51" s="50" t="str">
        <f t="shared" si="4"/>
        <v/>
      </c>
      <c r="G51" s="50" t="str">
        <f t="shared" si="5"/>
        <v/>
      </c>
      <c r="H51" s="50" t="str">
        <f t="shared" si="6"/>
        <v/>
      </c>
      <c r="I51" s="50"/>
      <c r="J51" s="62"/>
    </row>
    <row r="52" spans="1:10">
      <c r="A52" s="50"/>
      <c r="B52" s="50" t="str">
        <f t="shared" si="0"/>
        <v/>
      </c>
      <c r="C52" s="50" t="str">
        <f t="shared" si="1"/>
        <v/>
      </c>
      <c r="D52" s="50" t="str">
        <f t="shared" si="2"/>
        <v/>
      </c>
      <c r="E52" s="50" t="str">
        <f t="shared" si="3"/>
        <v/>
      </c>
      <c r="F52" s="50" t="str">
        <f t="shared" si="4"/>
        <v/>
      </c>
      <c r="G52" s="50" t="str">
        <f t="shared" si="5"/>
        <v/>
      </c>
      <c r="H52" s="50" t="str">
        <f t="shared" si="6"/>
        <v/>
      </c>
      <c r="I52" s="50"/>
      <c r="J52" s="62"/>
    </row>
    <row r="53" spans="1:10">
      <c r="A53" s="50"/>
      <c r="B53" s="50" t="str">
        <f t="shared" si="0"/>
        <v/>
      </c>
      <c r="C53" s="50" t="str">
        <f t="shared" si="1"/>
        <v/>
      </c>
      <c r="D53" s="50" t="str">
        <f t="shared" si="2"/>
        <v/>
      </c>
      <c r="E53" s="50" t="str">
        <f t="shared" si="3"/>
        <v/>
      </c>
      <c r="F53" s="50" t="str">
        <f t="shared" si="4"/>
        <v/>
      </c>
      <c r="G53" s="50" t="str">
        <f t="shared" si="5"/>
        <v/>
      </c>
      <c r="H53" s="50" t="str">
        <f t="shared" si="6"/>
        <v/>
      </c>
      <c r="I53" s="50"/>
      <c r="J53" s="62"/>
    </row>
    <row r="54" spans="1:10">
      <c r="A54" s="50"/>
      <c r="B54" s="50" t="str">
        <f t="shared" si="0"/>
        <v/>
      </c>
      <c r="C54" s="50" t="str">
        <f t="shared" si="1"/>
        <v/>
      </c>
      <c r="D54" s="50" t="str">
        <f t="shared" si="2"/>
        <v/>
      </c>
      <c r="E54" s="50" t="str">
        <f t="shared" si="3"/>
        <v/>
      </c>
      <c r="F54" s="50" t="str">
        <f t="shared" si="4"/>
        <v/>
      </c>
      <c r="G54" s="50" t="str">
        <f t="shared" si="5"/>
        <v/>
      </c>
      <c r="H54" s="50" t="str">
        <f t="shared" si="6"/>
        <v/>
      </c>
      <c r="I54" s="50"/>
      <c r="J54" s="62"/>
    </row>
    <row r="55" spans="1:10">
      <c r="A55" s="50"/>
      <c r="B55" s="50" t="str">
        <f t="shared" si="0"/>
        <v/>
      </c>
      <c r="C55" s="50" t="str">
        <f t="shared" si="1"/>
        <v/>
      </c>
      <c r="D55" s="50" t="str">
        <f t="shared" si="2"/>
        <v/>
      </c>
      <c r="E55" s="50" t="str">
        <f t="shared" si="3"/>
        <v/>
      </c>
      <c r="F55" s="50" t="str">
        <f t="shared" si="4"/>
        <v/>
      </c>
      <c r="G55" s="50" t="str">
        <f t="shared" si="5"/>
        <v/>
      </c>
      <c r="H55" s="50" t="str">
        <f t="shared" si="6"/>
        <v/>
      </c>
      <c r="I55" s="50"/>
      <c r="J55" s="62"/>
    </row>
    <row r="56" spans="1:10">
      <c r="A56" s="50"/>
      <c r="B56" s="50" t="str">
        <f t="shared" si="0"/>
        <v/>
      </c>
      <c r="C56" s="50" t="str">
        <f t="shared" si="1"/>
        <v/>
      </c>
      <c r="D56" s="50" t="str">
        <f t="shared" si="2"/>
        <v/>
      </c>
      <c r="E56" s="50" t="str">
        <f t="shared" si="3"/>
        <v/>
      </c>
      <c r="F56" s="50" t="str">
        <f t="shared" si="4"/>
        <v/>
      </c>
      <c r="G56" s="50" t="str">
        <f t="shared" si="5"/>
        <v/>
      </c>
      <c r="H56" s="50" t="str">
        <f t="shared" si="6"/>
        <v/>
      </c>
      <c r="I56" s="50"/>
      <c r="J56" s="62"/>
    </row>
    <row r="57" spans="1:10">
      <c r="A57" s="50"/>
      <c r="B57" s="50" t="str">
        <f t="shared" si="0"/>
        <v/>
      </c>
      <c r="C57" s="50" t="str">
        <f t="shared" si="1"/>
        <v/>
      </c>
      <c r="D57" s="50" t="str">
        <f t="shared" si="2"/>
        <v/>
      </c>
      <c r="E57" s="50" t="str">
        <f t="shared" si="3"/>
        <v/>
      </c>
      <c r="F57" s="50" t="str">
        <f t="shared" si="4"/>
        <v/>
      </c>
      <c r="G57" s="50" t="str">
        <f t="shared" si="5"/>
        <v/>
      </c>
      <c r="H57" s="50" t="str">
        <f t="shared" si="6"/>
        <v/>
      </c>
      <c r="I57" s="50"/>
      <c r="J57" s="62"/>
    </row>
    <row r="58" spans="1:10">
      <c r="A58" s="50"/>
      <c r="B58" s="50" t="str">
        <f t="shared" si="0"/>
        <v/>
      </c>
      <c r="C58" s="50" t="str">
        <f t="shared" si="1"/>
        <v/>
      </c>
      <c r="D58" s="50" t="str">
        <f t="shared" si="2"/>
        <v/>
      </c>
      <c r="E58" s="50" t="str">
        <f t="shared" si="3"/>
        <v/>
      </c>
      <c r="F58" s="50" t="str">
        <f t="shared" si="4"/>
        <v/>
      </c>
      <c r="G58" s="50" t="str">
        <f t="shared" si="5"/>
        <v/>
      </c>
      <c r="H58" s="50" t="str">
        <f t="shared" si="6"/>
        <v/>
      </c>
      <c r="I58" s="50"/>
      <c r="J58" s="62"/>
    </row>
    <row r="59" spans="1:10">
      <c r="A59" s="50"/>
      <c r="B59" s="50" t="str">
        <f t="shared" si="0"/>
        <v/>
      </c>
      <c r="C59" s="50" t="str">
        <f t="shared" si="1"/>
        <v/>
      </c>
      <c r="D59" s="50" t="str">
        <f t="shared" si="2"/>
        <v/>
      </c>
      <c r="E59" s="50" t="str">
        <f t="shared" si="3"/>
        <v/>
      </c>
      <c r="F59" s="50" t="str">
        <f t="shared" si="4"/>
        <v/>
      </c>
      <c r="G59" s="50" t="str">
        <f t="shared" si="5"/>
        <v/>
      </c>
      <c r="H59" s="50" t="str">
        <f t="shared" si="6"/>
        <v/>
      </c>
      <c r="I59" s="50"/>
      <c r="J59" s="62"/>
    </row>
    <row r="60" spans="1:10">
      <c r="A60" s="50"/>
      <c r="B60" s="50" t="str">
        <f t="shared" si="0"/>
        <v/>
      </c>
      <c r="C60" s="50" t="str">
        <f t="shared" si="1"/>
        <v/>
      </c>
      <c r="D60" s="50" t="str">
        <f t="shared" si="2"/>
        <v/>
      </c>
      <c r="E60" s="50" t="str">
        <f t="shared" si="3"/>
        <v/>
      </c>
      <c r="F60" s="50" t="str">
        <f t="shared" si="4"/>
        <v/>
      </c>
      <c r="G60" s="50" t="str">
        <f t="shared" si="5"/>
        <v/>
      </c>
      <c r="H60" s="50" t="str">
        <f t="shared" si="6"/>
        <v/>
      </c>
      <c r="I60" s="50"/>
      <c r="J60" s="62"/>
    </row>
    <row r="61" spans="1:10">
      <c r="A61" s="50"/>
      <c r="B61" s="50" t="str">
        <f t="shared" si="0"/>
        <v/>
      </c>
      <c r="C61" s="50" t="str">
        <f t="shared" si="1"/>
        <v/>
      </c>
      <c r="D61" s="50" t="str">
        <f t="shared" si="2"/>
        <v/>
      </c>
      <c r="E61" s="50" t="str">
        <f t="shared" si="3"/>
        <v/>
      </c>
      <c r="F61" s="50" t="str">
        <f t="shared" si="4"/>
        <v/>
      </c>
      <c r="G61" s="50" t="str">
        <f t="shared" si="5"/>
        <v/>
      </c>
      <c r="H61" s="50" t="str">
        <f t="shared" si="6"/>
        <v/>
      </c>
      <c r="I61" s="50"/>
      <c r="J61" s="62"/>
    </row>
    <row r="62" spans="1:10">
      <c r="A62" s="50"/>
      <c r="B62" s="50" t="str">
        <f t="shared" si="0"/>
        <v/>
      </c>
      <c r="C62" s="50" t="str">
        <f t="shared" si="1"/>
        <v/>
      </c>
      <c r="D62" s="50" t="str">
        <f t="shared" si="2"/>
        <v/>
      </c>
      <c r="E62" s="50" t="str">
        <f t="shared" si="3"/>
        <v/>
      </c>
      <c r="F62" s="50" t="str">
        <f t="shared" si="4"/>
        <v/>
      </c>
      <c r="G62" s="50" t="str">
        <f t="shared" si="5"/>
        <v/>
      </c>
      <c r="H62" s="50" t="str">
        <f t="shared" si="6"/>
        <v/>
      </c>
      <c r="I62" s="50"/>
      <c r="J62" s="62"/>
    </row>
    <row r="63" spans="1:10">
      <c r="A63" s="50"/>
      <c r="B63" s="50" t="str">
        <f t="shared" si="0"/>
        <v/>
      </c>
      <c r="C63" s="50" t="str">
        <f t="shared" si="1"/>
        <v/>
      </c>
      <c r="D63" s="50" t="str">
        <f t="shared" si="2"/>
        <v/>
      </c>
      <c r="E63" s="50" t="str">
        <f t="shared" si="3"/>
        <v/>
      </c>
      <c r="F63" s="50" t="str">
        <f t="shared" si="4"/>
        <v/>
      </c>
      <c r="G63" s="50" t="str">
        <f t="shared" si="5"/>
        <v/>
      </c>
      <c r="H63" s="50" t="str">
        <f t="shared" si="6"/>
        <v/>
      </c>
      <c r="I63" s="50"/>
      <c r="J63" s="62"/>
    </row>
    <row r="64" spans="1:10">
      <c r="A64" s="50"/>
      <c r="B64" s="50" t="str">
        <f t="shared" si="0"/>
        <v/>
      </c>
      <c r="C64" s="50" t="str">
        <f t="shared" si="1"/>
        <v/>
      </c>
      <c r="D64" s="50" t="str">
        <f t="shared" si="2"/>
        <v/>
      </c>
      <c r="E64" s="50" t="str">
        <f t="shared" si="3"/>
        <v/>
      </c>
      <c r="F64" s="50" t="str">
        <f t="shared" si="4"/>
        <v/>
      </c>
      <c r="G64" s="50" t="str">
        <f t="shared" si="5"/>
        <v/>
      </c>
      <c r="H64" s="50" t="str">
        <f t="shared" si="6"/>
        <v/>
      </c>
      <c r="I64" s="50"/>
      <c r="J64" s="62"/>
    </row>
    <row r="65" spans="1:10">
      <c r="A65" s="50"/>
      <c r="B65" s="50" t="str">
        <f t="shared" si="0"/>
        <v/>
      </c>
      <c r="C65" s="50" t="str">
        <f t="shared" si="1"/>
        <v/>
      </c>
      <c r="D65" s="50" t="str">
        <f t="shared" si="2"/>
        <v/>
      </c>
      <c r="E65" s="50" t="str">
        <f t="shared" si="3"/>
        <v/>
      </c>
      <c r="F65" s="50" t="str">
        <f t="shared" si="4"/>
        <v/>
      </c>
      <c r="G65" s="50" t="str">
        <f t="shared" si="5"/>
        <v/>
      </c>
      <c r="H65" s="50" t="str">
        <f t="shared" si="6"/>
        <v/>
      </c>
      <c r="I65" s="50"/>
      <c r="J65" s="62"/>
    </row>
    <row r="66" spans="1:10">
      <c r="A66" s="50"/>
      <c r="B66" s="50" t="str">
        <f t="shared" si="0"/>
        <v/>
      </c>
      <c r="C66" s="50" t="str">
        <f t="shared" si="1"/>
        <v/>
      </c>
      <c r="D66" s="50" t="str">
        <f t="shared" si="2"/>
        <v/>
      </c>
      <c r="E66" s="50" t="str">
        <f t="shared" si="3"/>
        <v/>
      </c>
      <c r="F66" s="50" t="str">
        <f t="shared" si="4"/>
        <v/>
      </c>
      <c r="G66" s="50" t="str">
        <f t="shared" si="5"/>
        <v/>
      </c>
      <c r="H66" s="50" t="str">
        <f t="shared" si="6"/>
        <v/>
      </c>
      <c r="I66" s="50"/>
      <c r="J66" s="62"/>
    </row>
    <row r="67" spans="1:10">
      <c r="A67" s="50"/>
      <c r="B67" s="50" t="str">
        <f t="shared" si="0"/>
        <v/>
      </c>
      <c r="C67" s="50" t="str">
        <f t="shared" si="1"/>
        <v/>
      </c>
      <c r="D67" s="50" t="str">
        <f t="shared" si="2"/>
        <v/>
      </c>
      <c r="E67" s="50" t="str">
        <f t="shared" si="3"/>
        <v/>
      </c>
      <c r="F67" s="50" t="str">
        <f t="shared" si="4"/>
        <v/>
      </c>
      <c r="G67" s="50" t="str">
        <f t="shared" si="5"/>
        <v/>
      </c>
      <c r="H67" s="50" t="str">
        <f t="shared" si="6"/>
        <v/>
      </c>
      <c r="I67" s="50"/>
      <c r="J67" s="62"/>
    </row>
    <row r="68" spans="1:10">
      <c r="A68" s="50"/>
      <c r="B68" s="50" t="str">
        <f t="shared" si="0"/>
        <v/>
      </c>
      <c r="C68" s="50" t="str">
        <f t="shared" si="1"/>
        <v/>
      </c>
      <c r="D68" s="50" t="str">
        <f t="shared" si="2"/>
        <v/>
      </c>
      <c r="E68" s="50" t="str">
        <f t="shared" si="3"/>
        <v/>
      </c>
      <c r="F68" s="50" t="str">
        <f t="shared" si="4"/>
        <v/>
      </c>
      <c r="G68" s="50" t="str">
        <f t="shared" si="5"/>
        <v/>
      </c>
      <c r="H68" s="50" t="str">
        <f t="shared" si="6"/>
        <v/>
      </c>
      <c r="I68" s="50"/>
      <c r="J68" s="62"/>
    </row>
    <row r="69" spans="1:10">
      <c r="A69" s="50"/>
      <c r="B69" s="50" t="str">
        <f t="shared" si="0"/>
        <v/>
      </c>
      <c r="C69" s="50" t="str">
        <f t="shared" si="1"/>
        <v/>
      </c>
      <c r="D69" s="50" t="str">
        <f t="shared" si="2"/>
        <v/>
      </c>
      <c r="E69" s="50" t="str">
        <f t="shared" si="3"/>
        <v/>
      </c>
      <c r="F69" s="50" t="str">
        <f t="shared" si="4"/>
        <v/>
      </c>
      <c r="G69" s="50" t="str">
        <f t="shared" si="5"/>
        <v/>
      </c>
      <c r="H69" s="50" t="str">
        <f t="shared" si="6"/>
        <v/>
      </c>
      <c r="I69" s="50"/>
      <c r="J69" s="62"/>
    </row>
    <row r="70" spans="1:10">
      <c r="A70" s="50"/>
      <c r="B70" s="50" t="str">
        <f t="shared" ref="B70:B133" si="7">IFERROR(VLOOKUP(A70,fichier,2,0),"")</f>
        <v/>
      </c>
      <c r="C70" s="50" t="str">
        <f t="shared" ref="C70:C133" si="8">IFERROR(VLOOKUP(A70,fichier,3,0),"")</f>
        <v/>
      </c>
      <c r="D70" s="50" t="str">
        <f t="shared" ref="D70:D133" si="9">IFERROR(VLOOKUP(A70,fichier,4,0),"")</f>
        <v/>
      </c>
      <c r="E70" s="50" t="str">
        <f t="shared" ref="E70:E133" si="10">IFERROR(VLOOKUP(A70,fichier,5,0),"")</f>
        <v/>
      </c>
      <c r="F70" s="50" t="str">
        <f t="shared" ref="F70:F133" si="11">IFERROR(VLOOKUP(A70,fichier,6,0),"")</f>
        <v/>
      </c>
      <c r="G70" s="50" t="str">
        <f t="shared" ref="G70:G133" si="12">IFERROR(VLOOKUP(A70,fichier,7,0),"")</f>
        <v/>
      </c>
      <c r="H70" s="50" t="str">
        <f t="shared" ref="H70:H133" si="13">IFERROR(VLOOKUP(A70,fichier,8,0),"")</f>
        <v/>
      </c>
      <c r="I70" s="50"/>
      <c r="J70" s="62"/>
    </row>
    <row r="71" spans="1:10">
      <c r="A71" s="50"/>
      <c r="B71" s="50" t="str">
        <f t="shared" si="7"/>
        <v/>
      </c>
      <c r="C71" s="50" t="str">
        <f t="shared" si="8"/>
        <v/>
      </c>
      <c r="D71" s="50" t="str">
        <f t="shared" si="9"/>
        <v/>
      </c>
      <c r="E71" s="50" t="str">
        <f t="shared" si="10"/>
        <v/>
      </c>
      <c r="F71" s="50" t="str">
        <f t="shared" si="11"/>
        <v/>
      </c>
      <c r="G71" s="50" t="str">
        <f t="shared" si="12"/>
        <v/>
      </c>
      <c r="H71" s="50" t="str">
        <f t="shared" si="13"/>
        <v/>
      </c>
      <c r="I71" s="50"/>
      <c r="J71" s="62"/>
    </row>
    <row r="72" spans="1:10">
      <c r="A72" s="50"/>
      <c r="B72" s="50" t="str">
        <f t="shared" si="7"/>
        <v/>
      </c>
      <c r="C72" s="50" t="str">
        <f t="shared" si="8"/>
        <v/>
      </c>
      <c r="D72" s="50" t="str">
        <f t="shared" si="9"/>
        <v/>
      </c>
      <c r="E72" s="50" t="str">
        <f t="shared" si="10"/>
        <v/>
      </c>
      <c r="F72" s="50" t="str">
        <f t="shared" si="11"/>
        <v/>
      </c>
      <c r="G72" s="50" t="str">
        <f t="shared" si="12"/>
        <v/>
      </c>
      <c r="H72" s="50" t="str">
        <f t="shared" si="13"/>
        <v/>
      </c>
      <c r="I72" s="50"/>
      <c r="J72" s="62"/>
    </row>
    <row r="73" spans="1:10">
      <c r="A73" s="50"/>
      <c r="B73" s="50" t="str">
        <f t="shared" si="7"/>
        <v/>
      </c>
      <c r="C73" s="50" t="str">
        <f t="shared" si="8"/>
        <v/>
      </c>
      <c r="D73" s="50" t="str">
        <f t="shared" si="9"/>
        <v/>
      </c>
      <c r="E73" s="50" t="str">
        <f t="shared" si="10"/>
        <v/>
      </c>
      <c r="F73" s="50" t="str">
        <f t="shared" si="11"/>
        <v/>
      </c>
      <c r="G73" s="50" t="str">
        <f t="shared" si="12"/>
        <v/>
      </c>
      <c r="H73" s="50" t="str">
        <f t="shared" si="13"/>
        <v/>
      </c>
      <c r="I73" s="50"/>
      <c r="J73" s="62"/>
    </row>
    <row r="74" spans="1:10">
      <c r="A74" s="50"/>
      <c r="B74" s="50" t="str">
        <f t="shared" si="7"/>
        <v/>
      </c>
      <c r="C74" s="50" t="str">
        <f t="shared" si="8"/>
        <v/>
      </c>
      <c r="D74" s="50" t="str">
        <f t="shared" si="9"/>
        <v/>
      </c>
      <c r="E74" s="50" t="str">
        <f t="shared" si="10"/>
        <v/>
      </c>
      <c r="F74" s="50" t="str">
        <f t="shared" si="11"/>
        <v/>
      </c>
      <c r="G74" s="50" t="str">
        <f t="shared" si="12"/>
        <v/>
      </c>
      <c r="H74" s="50" t="str">
        <f t="shared" si="13"/>
        <v/>
      </c>
      <c r="I74" s="50"/>
      <c r="J74" s="62"/>
    </row>
    <row r="75" spans="1:10">
      <c r="A75" s="50"/>
      <c r="B75" s="50" t="str">
        <f t="shared" si="7"/>
        <v/>
      </c>
      <c r="C75" s="50" t="str">
        <f t="shared" si="8"/>
        <v/>
      </c>
      <c r="D75" s="50" t="str">
        <f t="shared" si="9"/>
        <v/>
      </c>
      <c r="E75" s="50" t="str">
        <f t="shared" si="10"/>
        <v/>
      </c>
      <c r="F75" s="50" t="str">
        <f t="shared" si="11"/>
        <v/>
      </c>
      <c r="G75" s="50" t="str">
        <f t="shared" si="12"/>
        <v/>
      </c>
      <c r="H75" s="50" t="str">
        <f t="shared" si="13"/>
        <v/>
      </c>
      <c r="I75" s="50"/>
      <c r="J75" s="62"/>
    </row>
    <row r="76" spans="1:10">
      <c r="A76" s="50"/>
      <c r="B76" s="50" t="str">
        <f t="shared" si="7"/>
        <v/>
      </c>
      <c r="C76" s="50" t="str">
        <f t="shared" si="8"/>
        <v/>
      </c>
      <c r="D76" s="50" t="str">
        <f t="shared" si="9"/>
        <v/>
      </c>
      <c r="E76" s="50" t="str">
        <f t="shared" si="10"/>
        <v/>
      </c>
      <c r="F76" s="50" t="str">
        <f t="shared" si="11"/>
        <v/>
      </c>
      <c r="G76" s="50" t="str">
        <f t="shared" si="12"/>
        <v/>
      </c>
      <c r="H76" s="50" t="str">
        <f t="shared" si="13"/>
        <v/>
      </c>
      <c r="I76" s="50"/>
      <c r="J76" s="62"/>
    </row>
    <row r="77" spans="1:10">
      <c r="A77" s="50"/>
      <c r="B77" s="50" t="str">
        <f t="shared" si="7"/>
        <v/>
      </c>
      <c r="C77" s="50" t="str">
        <f t="shared" si="8"/>
        <v/>
      </c>
      <c r="D77" s="50" t="str">
        <f t="shared" si="9"/>
        <v/>
      </c>
      <c r="E77" s="50" t="str">
        <f t="shared" si="10"/>
        <v/>
      </c>
      <c r="F77" s="50" t="str">
        <f t="shared" si="11"/>
        <v/>
      </c>
      <c r="G77" s="50" t="str">
        <f t="shared" si="12"/>
        <v/>
      </c>
      <c r="H77" s="50" t="str">
        <f t="shared" si="13"/>
        <v/>
      </c>
      <c r="I77" s="50"/>
      <c r="J77" s="62"/>
    </row>
    <row r="78" spans="1:10">
      <c r="A78" s="50"/>
      <c r="B78" s="50" t="str">
        <f t="shared" si="7"/>
        <v/>
      </c>
      <c r="C78" s="50" t="str">
        <f t="shared" si="8"/>
        <v/>
      </c>
      <c r="D78" s="50" t="str">
        <f t="shared" si="9"/>
        <v/>
      </c>
      <c r="E78" s="50" t="str">
        <f t="shared" si="10"/>
        <v/>
      </c>
      <c r="F78" s="50" t="str">
        <f t="shared" si="11"/>
        <v/>
      </c>
      <c r="G78" s="50" t="str">
        <f t="shared" si="12"/>
        <v/>
      </c>
      <c r="H78" s="50" t="str">
        <f t="shared" si="13"/>
        <v/>
      </c>
      <c r="I78" s="50"/>
      <c r="J78" s="62"/>
    </row>
    <row r="79" spans="1:10">
      <c r="A79" s="50"/>
      <c r="B79" s="50" t="str">
        <f t="shared" si="7"/>
        <v/>
      </c>
      <c r="C79" s="50" t="str">
        <f t="shared" si="8"/>
        <v/>
      </c>
      <c r="D79" s="50" t="str">
        <f t="shared" si="9"/>
        <v/>
      </c>
      <c r="E79" s="50" t="str">
        <f t="shared" si="10"/>
        <v/>
      </c>
      <c r="F79" s="50" t="str">
        <f t="shared" si="11"/>
        <v/>
      </c>
      <c r="G79" s="50" t="str">
        <f t="shared" si="12"/>
        <v/>
      </c>
      <c r="H79" s="50" t="str">
        <f t="shared" si="13"/>
        <v/>
      </c>
      <c r="I79" s="50"/>
      <c r="J79" s="62"/>
    </row>
    <row r="80" spans="1:10">
      <c r="A80" s="50"/>
      <c r="B80" s="50" t="str">
        <f t="shared" si="7"/>
        <v/>
      </c>
      <c r="C80" s="50" t="str">
        <f t="shared" si="8"/>
        <v/>
      </c>
      <c r="D80" s="50" t="str">
        <f t="shared" si="9"/>
        <v/>
      </c>
      <c r="E80" s="50" t="str">
        <f t="shared" si="10"/>
        <v/>
      </c>
      <c r="F80" s="50" t="str">
        <f t="shared" si="11"/>
        <v/>
      </c>
      <c r="G80" s="50" t="str">
        <f t="shared" si="12"/>
        <v/>
      </c>
      <c r="H80" s="50" t="str">
        <f t="shared" si="13"/>
        <v/>
      </c>
      <c r="I80" s="50"/>
      <c r="J80" s="62"/>
    </row>
    <row r="81" spans="1:10">
      <c r="A81" s="50"/>
      <c r="B81" s="50" t="str">
        <f t="shared" si="7"/>
        <v/>
      </c>
      <c r="C81" s="50" t="str">
        <f t="shared" si="8"/>
        <v/>
      </c>
      <c r="D81" s="50" t="str">
        <f t="shared" si="9"/>
        <v/>
      </c>
      <c r="E81" s="50" t="str">
        <f t="shared" si="10"/>
        <v/>
      </c>
      <c r="F81" s="50" t="str">
        <f t="shared" si="11"/>
        <v/>
      </c>
      <c r="G81" s="50" t="str">
        <f t="shared" si="12"/>
        <v/>
      </c>
      <c r="H81" s="50" t="str">
        <f t="shared" si="13"/>
        <v/>
      </c>
      <c r="I81" s="50"/>
      <c r="J81" s="62"/>
    </row>
    <row r="82" spans="1:10">
      <c r="A82" s="50"/>
      <c r="B82" s="50" t="str">
        <f t="shared" si="7"/>
        <v/>
      </c>
      <c r="C82" s="50" t="str">
        <f t="shared" si="8"/>
        <v/>
      </c>
      <c r="D82" s="50" t="str">
        <f t="shared" si="9"/>
        <v/>
      </c>
      <c r="E82" s="50" t="str">
        <f t="shared" si="10"/>
        <v/>
      </c>
      <c r="F82" s="50" t="str">
        <f t="shared" si="11"/>
        <v/>
      </c>
      <c r="G82" s="50" t="str">
        <f t="shared" si="12"/>
        <v/>
      </c>
      <c r="H82" s="50" t="str">
        <f t="shared" si="13"/>
        <v/>
      </c>
      <c r="I82" s="50"/>
      <c r="J82" s="62"/>
    </row>
    <row r="83" spans="1:10">
      <c r="A83" s="50"/>
      <c r="B83" s="50" t="str">
        <f t="shared" si="7"/>
        <v/>
      </c>
      <c r="C83" s="50" t="str">
        <f t="shared" si="8"/>
        <v/>
      </c>
      <c r="D83" s="50" t="str">
        <f t="shared" si="9"/>
        <v/>
      </c>
      <c r="E83" s="50" t="str">
        <f t="shared" si="10"/>
        <v/>
      </c>
      <c r="F83" s="50" t="str">
        <f t="shared" si="11"/>
        <v/>
      </c>
      <c r="G83" s="50" t="str">
        <f t="shared" si="12"/>
        <v/>
      </c>
      <c r="H83" s="50" t="str">
        <f t="shared" si="13"/>
        <v/>
      </c>
      <c r="I83" s="50"/>
      <c r="J83" s="62"/>
    </row>
    <row r="84" spans="1:10">
      <c r="A84" s="50"/>
      <c r="B84" s="50" t="str">
        <f t="shared" si="7"/>
        <v/>
      </c>
      <c r="C84" s="50" t="str">
        <f t="shared" si="8"/>
        <v/>
      </c>
      <c r="D84" s="50" t="str">
        <f t="shared" si="9"/>
        <v/>
      </c>
      <c r="E84" s="50" t="str">
        <f t="shared" si="10"/>
        <v/>
      </c>
      <c r="F84" s="50" t="str">
        <f t="shared" si="11"/>
        <v/>
      </c>
      <c r="G84" s="50" t="str">
        <f t="shared" si="12"/>
        <v/>
      </c>
      <c r="H84" s="50" t="str">
        <f t="shared" si="13"/>
        <v/>
      </c>
      <c r="I84" s="50"/>
      <c r="J84" s="62"/>
    </row>
    <row r="85" spans="1:10">
      <c r="A85" s="50"/>
      <c r="B85" s="50" t="str">
        <f t="shared" si="7"/>
        <v/>
      </c>
      <c r="C85" s="50" t="str">
        <f t="shared" si="8"/>
        <v/>
      </c>
      <c r="D85" s="50" t="str">
        <f t="shared" si="9"/>
        <v/>
      </c>
      <c r="E85" s="50" t="str">
        <f t="shared" si="10"/>
        <v/>
      </c>
      <c r="F85" s="50" t="str">
        <f t="shared" si="11"/>
        <v/>
      </c>
      <c r="G85" s="50" t="str">
        <f t="shared" si="12"/>
        <v/>
      </c>
      <c r="H85" s="50" t="str">
        <f t="shared" si="13"/>
        <v/>
      </c>
      <c r="I85" s="50"/>
      <c r="J85" s="62"/>
    </row>
    <row r="86" spans="1:10">
      <c r="A86" s="50"/>
      <c r="B86" s="50" t="str">
        <f t="shared" si="7"/>
        <v/>
      </c>
      <c r="C86" s="50" t="str">
        <f t="shared" si="8"/>
        <v/>
      </c>
      <c r="D86" s="50" t="str">
        <f t="shared" si="9"/>
        <v/>
      </c>
      <c r="E86" s="50" t="str">
        <f t="shared" si="10"/>
        <v/>
      </c>
      <c r="F86" s="50" t="str">
        <f t="shared" si="11"/>
        <v/>
      </c>
      <c r="G86" s="50" t="str">
        <f t="shared" si="12"/>
        <v/>
      </c>
      <c r="H86" s="50" t="str">
        <f t="shared" si="13"/>
        <v/>
      </c>
      <c r="I86" s="50"/>
      <c r="J86" s="62"/>
    </row>
    <row r="87" spans="1:10">
      <c r="A87" s="50"/>
      <c r="B87" s="50" t="str">
        <f t="shared" si="7"/>
        <v/>
      </c>
      <c r="C87" s="50" t="str">
        <f t="shared" si="8"/>
        <v/>
      </c>
      <c r="D87" s="50" t="str">
        <f t="shared" si="9"/>
        <v/>
      </c>
      <c r="E87" s="50" t="str">
        <f t="shared" si="10"/>
        <v/>
      </c>
      <c r="F87" s="50" t="str">
        <f t="shared" si="11"/>
        <v/>
      </c>
      <c r="G87" s="50" t="str">
        <f t="shared" si="12"/>
        <v/>
      </c>
      <c r="H87" s="50" t="str">
        <f t="shared" si="13"/>
        <v/>
      </c>
      <c r="I87" s="50"/>
      <c r="J87" s="62"/>
    </row>
    <row r="88" spans="1:10">
      <c r="A88" s="50"/>
      <c r="B88" s="50" t="str">
        <f t="shared" si="7"/>
        <v/>
      </c>
      <c r="C88" s="50" t="str">
        <f t="shared" si="8"/>
        <v/>
      </c>
      <c r="D88" s="50" t="str">
        <f t="shared" si="9"/>
        <v/>
      </c>
      <c r="E88" s="50" t="str">
        <f t="shared" si="10"/>
        <v/>
      </c>
      <c r="F88" s="50" t="str">
        <f t="shared" si="11"/>
        <v/>
      </c>
      <c r="G88" s="50" t="str">
        <f t="shared" si="12"/>
        <v/>
      </c>
      <c r="H88" s="50" t="str">
        <f t="shared" si="13"/>
        <v/>
      </c>
      <c r="I88" s="50"/>
      <c r="J88" s="62"/>
    </row>
    <row r="89" spans="1:10">
      <c r="A89" s="50"/>
      <c r="B89" s="50" t="str">
        <f t="shared" si="7"/>
        <v/>
      </c>
      <c r="C89" s="50" t="str">
        <f t="shared" si="8"/>
        <v/>
      </c>
      <c r="D89" s="50" t="str">
        <f t="shared" si="9"/>
        <v/>
      </c>
      <c r="E89" s="50" t="str">
        <f t="shared" si="10"/>
        <v/>
      </c>
      <c r="F89" s="50" t="str">
        <f t="shared" si="11"/>
        <v/>
      </c>
      <c r="G89" s="50" t="str">
        <f t="shared" si="12"/>
        <v/>
      </c>
      <c r="H89" s="50" t="str">
        <f t="shared" si="13"/>
        <v/>
      </c>
      <c r="I89" s="50"/>
      <c r="J89" s="62"/>
    </row>
    <row r="90" spans="1:10">
      <c r="A90" s="50"/>
      <c r="B90" s="50" t="str">
        <f t="shared" si="7"/>
        <v/>
      </c>
      <c r="C90" s="50" t="str">
        <f t="shared" si="8"/>
        <v/>
      </c>
      <c r="D90" s="50" t="str">
        <f t="shared" si="9"/>
        <v/>
      </c>
      <c r="E90" s="50" t="str">
        <f t="shared" si="10"/>
        <v/>
      </c>
      <c r="F90" s="50" t="str">
        <f t="shared" si="11"/>
        <v/>
      </c>
      <c r="G90" s="50" t="str">
        <f t="shared" si="12"/>
        <v/>
      </c>
      <c r="H90" s="50" t="str">
        <f t="shared" si="13"/>
        <v/>
      </c>
      <c r="I90" s="50"/>
      <c r="J90" s="62"/>
    </row>
    <row r="91" spans="1:10">
      <c r="A91" s="50"/>
      <c r="B91" s="50" t="str">
        <f t="shared" si="7"/>
        <v/>
      </c>
      <c r="C91" s="50" t="str">
        <f t="shared" si="8"/>
        <v/>
      </c>
      <c r="D91" s="50" t="str">
        <f t="shared" si="9"/>
        <v/>
      </c>
      <c r="E91" s="50" t="str">
        <f t="shared" si="10"/>
        <v/>
      </c>
      <c r="F91" s="50" t="str">
        <f t="shared" si="11"/>
        <v/>
      </c>
      <c r="G91" s="50" t="str">
        <f t="shared" si="12"/>
        <v/>
      </c>
      <c r="H91" s="50" t="str">
        <f t="shared" si="13"/>
        <v/>
      </c>
      <c r="I91" s="50"/>
      <c r="J91" s="62"/>
    </row>
    <row r="92" spans="1:10">
      <c r="A92" s="50"/>
      <c r="B92" s="50" t="str">
        <f t="shared" si="7"/>
        <v/>
      </c>
      <c r="C92" s="50" t="str">
        <f t="shared" si="8"/>
        <v/>
      </c>
      <c r="D92" s="50" t="str">
        <f t="shared" si="9"/>
        <v/>
      </c>
      <c r="E92" s="50" t="str">
        <f t="shared" si="10"/>
        <v/>
      </c>
      <c r="F92" s="50" t="str">
        <f t="shared" si="11"/>
        <v/>
      </c>
      <c r="G92" s="50" t="str">
        <f t="shared" si="12"/>
        <v/>
      </c>
      <c r="H92" s="50" t="str">
        <f t="shared" si="13"/>
        <v/>
      </c>
      <c r="I92" s="50"/>
      <c r="J92" s="62"/>
    </row>
    <row r="93" spans="1:10">
      <c r="A93" s="50"/>
      <c r="B93" s="50" t="str">
        <f t="shared" si="7"/>
        <v/>
      </c>
      <c r="C93" s="50" t="str">
        <f t="shared" si="8"/>
        <v/>
      </c>
      <c r="D93" s="50" t="str">
        <f t="shared" si="9"/>
        <v/>
      </c>
      <c r="E93" s="50" t="str">
        <f t="shared" si="10"/>
        <v/>
      </c>
      <c r="F93" s="50" t="str">
        <f t="shared" si="11"/>
        <v/>
      </c>
      <c r="G93" s="50" t="str">
        <f t="shared" si="12"/>
        <v/>
      </c>
      <c r="H93" s="50" t="str">
        <f t="shared" si="13"/>
        <v/>
      </c>
      <c r="I93" s="50"/>
      <c r="J93" s="62"/>
    </row>
    <row r="94" spans="1:10">
      <c r="A94" s="50"/>
      <c r="B94" s="50" t="str">
        <f t="shared" si="7"/>
        <v/>
      </c>
      <c r="C94" s="50" t="str">
        <f t="shared" si="8"/>
        <v/>
      </c>
      <c r="D94" s="50" t="str">
        <f t="shared" si="9"/>
        <v/>
      </c>
      <c r="E94" s="50" t="str">
        <f t="shared" si="10"/>
        <v/>
      </c>
      <c r="F94" s="50" t="str">
        <f t="shared" si="11"/>
        <v/>
      </c>
      <c r="G94" s="50" t="str">
        <f t="shared" si="12"/>
        <v/>
      </c>
      <c r="H94" s="50" t="str">
        <f t="shared" si="13"/>
        <v/>
      </c>
      <c r="I94" s="50"/>
      <c r="J94" s="62"/>
    </row>
    <row r="95" spans="1:10">
      <c r="A95" s="50"/>
      <c r="B95" s="50" t="str">
        <f t="shared" si="7"/>
        <v/>
      </c>
      <c r="C95" s="50" t="str">
        <f t="shared" si="8"/>
        <v/>
      </c>
      <c r="D95" s="50" t="str">
        <f t="shared" si="9"/>
        <v/>
      </c>
      <c r="E95" s="50" t="str">
        <f t="shared" si="10"/>
        <v/>
      </c>
      <c r="F95" s="50" t="str">
        <f t="shared" si="11"/>
        <v/>
      </c>
      <c r="G95" s="50" t="str">
        <f t="shared" si="12"/>
        <v/>
      </c>
      <c r="H95" s="50" t="str">
        <f t="shared" si="13"/>
        <v/>
      </c>
      <c r="I95" s="50"/>
      <c r="J95" s="62"/>
    </row>
    <row r="96" spans="1:10">
      <c r="A96" s="50"/>
      <c r="B96" s="50" t="str">
        <f t="shared" si="7"/>
        <v/>
      </c>
      <c r="C96" s="50" t="str">
        <f t="shared" si="8"/>
        <v/>
      </c>
      <c r="D96" s="50" t="str">
        <f t="shared" si="9"/>
        <v/>
      </c>
      <c r="E96" s="50" t="str">
        <f t="shared" si="10"/>
        <v/>
      </c>
      <c r="F96" s="50" t="str">
        <f t="shared" si="11"/>
        <v/>
      </c>
      <c r="G96" s="50" t="str">
        <f t="shared" si="12"/>
        <v/>
      </c>
      <c r="H96" s="50" t="str">
        <f t="shared" si="13"/>
        <v/>
      </c>
      <c r="I96" s="50"/>
      <c r="J96" s="62"/>
    </row>
    <row r="97" spans="1:10">
      <c r="A97" s="50"/>
      <c r="B97" s="50" t="str">
        <f t="shared" si="7"/>
        <v/>
      </c>
      <c r="C97" s="50" t="str">
        <f t="shared" si="8"/>
        <v/>
      </c>
      <c r="D97" s="50" t="str">
        <f t="shared" si="9"/>
        <v/>
      </c>
      <c r="E97" s="50" t="str">
        <f t="shared" si="10"/>
        <v/>
      </c>
      <c r="F97" s="50" t="str">
        <f t="shared" si="11"/>
        <v/>
      </c>
      <c r="G97" s="50" t="str">
        <f t="shared" si="12"/>
        <v/>
      </c>
      <c r="H97" s="50" t="str">
        <f t="shared" si="13"/>
        <v/>
      </c>
      <c r="I97" s="50"/>
      <c r="J97" s="62"/>
    </row>
    <row r="98" spans="1:10">
      <c r="A98" s="50"/>
      <c r="B98" s="50" t="str">
        <f t="shared" si="7"/>
        <v/>
      </c>
      <c r="C98" s="50" t="str">
        <f t="shared" si="8"/>
        <v/>
      </c>
      <c r="D98" s="50" t="str">
        <f t="shared" si="9"/>
        <v/>
      </c>
      <c r="E98" s="50" t="str">
        <f t="shared" si="10"/>
        <v/>
      </c>
      <c r="F98" s="50" t="str">
        <f t="shared" si="11"/>
        <v/>
      </c>
      <c r="G98" s="50" t="str">
        <f t="shared" si="12"/>
        <v/>
      </c>
      <c r="H98" s="50" t="str">
        <f t="shared" si="13"/>
        <v/>
      </c>
      <c r="I98" s="50"/>
      <c r="J98" s="62"/>
    </row>
    <row r="99" spans="1:10">
      <c r="A99" s="50"/>
      <c r="B99" s="50" t="str">
        <f t="shared" si="7"/>
        <v/>
      </c>
      <c r="C99" s="50" t="str">
        <f t="shared" si="8"/>
        <v/>
      </c>
      <c r="D99" s="50" t="str">
        <f t="shared" si="9"/>
        <v/>
      </c>
      <c r="E99" s="50" t="str">
        <f t="shared" si="10"/>
        <v/>
      </c>
      <c r="F99" s="50" t="str">
        <f t="shared" si="11"/>
        <v/>
      </c>
      <c r="G99" s="50" t="str">
        <f t="shared" si="12"/>
        <v/>
      </c>
      <c r="H99" s="50" t="str">
        <f t="shared" si="13"/>
        <v/>
      </c>
      <c r="I99" s="50"/>
      <c r="J99" s="62"/>
    </row>
    <row r="100" spans="1:10">
      <c r="A100" s="50"/>
      <c r="B100" s="50" t="str">
        <f t="shared" si="7"/>
        <v/>
      </c>
      <c r="C100" s="50" t="str">
        <f t="shared" si="8"/>
        <v/>
      </c>
      <c r="D100" s="50" t="str">
        <f t="shared" si="9"/>
        <v/>
      </c>
      <c r="E100" s="50" t="str">
        <f t="shared" si="10"/>
        <v/>
      </c>
      <c r="F100" s="50" t="str">
        <f t="shared" si="11"/>
        <v/>
      </c>
      <c r="G100" s="50" t="str">
        <f t="shared" si="12"/>
        <v/>
      </c>
      <c r="H100" s="50" t="str">
        <f t="shared" si="13"/>
        <v/>
      </c>
      <c r="I100" s="50"/>
      <c r="J100" s="62"/>
    </row>
    <row r="101" spans="1:10">
      <c r="A101" s="50"/>
      <c r="B101" s="50" t="str">
        <f t="shared" si="7"/>
        <v/>
      </c>
      <c r="C101" s="50" t="str">
        <f t="shared" si="8"/>
        <v/>
      </c>
      <c r="D101" s="50" t="str">
        <f t="shared" si="9"/>
        <v/>
      </c>
      <c r="E101" s="50" t="str">
        <f t="shared" si="10"/>
        <v/>
      </c>
      <c r="F101" s="50" t="str">
        <f t="shared" si="11"/>
        <v/>
      </c>
      <c r="G101" s="50" t="str">
        <f t="shared" si="12"/>
        <v/>
      </c>
      <c r="H101" s="50" t="str">
        <f t="shared" si="13"/>
        <v/>
      </c>
      <c r="I101" s="50"/>
      <c r="J101" s="62"/>
    </row>
    <row r="102" spans="1:10">
      <c r="A102" s="50"/>
      <c r="B102" s="50" t="str">
        <f t="shared" si="7"/>
        <v/>
      </c>
      <c r="C102" s="50" t="str">
        <f t="shared" si="8"/>
        <v/>
      </c>
      <c r="D102" s="50" t="str">
        <f t="shared" si="9"/>
        <v/>
      </c>
      <c r="E102" s="50" t="str">
        <f t="shared" si="10"/>
        <v/>
      </c>
      <c r="F102" s="50" t="str">
        <f t="shared" si="11"/>
        <v/>
      </c>
      <c r="G102" s="50" t="str">
        <f t="shared" si="12"/>
        <v/>
      </c>
      <c r="H102" s="50" t="str">
        <f t="shared" si="13"/>
        <v/>
      </c>
      <c r="I102" s="50"/>
      <c r="J102" s="62"/>
    </row>
    <row r="103" spans="1:10">
      <c r="A103" s="50"/>
      <c r="B103" s="50" t="str">
        <f t="shared" si="7"/>
        <v/>
      </c>
      <c r="C103" s="50" t="str">
        <f t="shared" si="8"/>
        <v/>
      </c>
      <c r="D103" s="50" t="str">
        <f t="shared" si="9"/>
        <v/>
      </c>
      <c r="E103" s="50" t="str">
        <f t="shared" si="10"/>
        <v/>
      </c>
      <c r="F103" s="50" t="str">
        <f t="shared" si="11"/>
        <v/>
      </c>
      <c r="G103" s="50" t="str">
        <f t="shared" si="12"/>
        <v/>
      </c>
      <c r="H103" s="50" t="str">
        <f t="shared" si="13"/>
        <v/>
      </c>
      <c r="I103" s="50"/>
      <c r="J103" s="62"/>
    </row>
    <row r="104" spans="1:10">
      <c r="A104" s="50"/>
      <c r="B104" s="50" t="str">
        <f t="shared" si="7"/>
        <v/>
      </c>
      <c r="C104" s="50" t="str">
        <f t="shared" si="8"/>
        <v/>
      </c>
      <c r="D104" s="50" t="str">
        <f t="shared" si="9"/>
        <v/>
      </c>
      <c r="E104" s="50" t="str">
        <f t="shared" si="10"/>
        <v/>
      </c>
      <c r="F104" s="50" t="str">
        <f t="shared" si="11"/>
        <v/>
      </c>
      <c r="G104" s="50" t="str">
        <f t="shared" si="12"/>
        <v/>
      </c>
      <c r="H104" s="50" t="str">
        <f t="shared" si="13"/>
        <v/>
      </c>
      <c r="I104" s="50"/>
      <c r="J104" s="62"/>
    </row>
    <row r="105" spans="1:10">
      <c r="A105" s="50"/>
      <c r="B105" s="50" t="str">
        <f t="shared" si="7"/>
        <v/>
      </c>
      <c r="C105" s="50" t="str">
        <f t="shared" si="8"/>
        <v/>
      </c>
      <c r="D105" s="50" t="str">
        <f t="shared" si="9"/>
        <v/>
      </c>
      <c r="E105" s="50" t="str">
        <f t="shared" si="10"/>
        <v/>
      </c>
      <c r="F105" s="50" t="str">
        <f t="shared" si="11"/>
        <v/>
      </c>
      <c r="G105" s="50" t="str">
        <f t="shared" si="12"/>
        <v/>
      </c>
      <c r="H105" s="50" t="str">
        <f t="shared" si="13"/>
        <v/>
      </c>
      <c r="I105" s="50"/>
      <c r="J105" s="62"/>
    </row>
    <row r="106" spans="1:10">
      <c r="A106" s="50"/>
      <c r="B106" s="50" t="str">
        <f t="shared" si="7"/>
        <v/>
      </c>
      <c r="C106" s="50" t="str">
        <f t="shared" si="8"/>
        <v/>
      </c>
      <c r="D106" s="50" t="str">
        <f t="shared" si="9"/>
        <v/>
      </c>
      <c r="E106" s="50" t="str">
        <f t="shared" si="10"/>
        <v/>
      </c>
      <c r="F106" s="50" t="str">
        <f t="shared" si="11"/>
        <v/>
      </c>
      <c r="G106" s="50" t="str">
        <f t="shared" si="12"/>
        <v/>
      </c>
      <c r="H106" s="50" t="str">
        <f t="shared" si="13"/>
        <v/>
      </c>
      <c r="I106" s="50"/>
      <c r="J106" s="62"/>
    </row>
    <row r="107" spans="1:10">
      <c r="A107" s="50"/>
      <c r="B107" s="50" t="str">
        <f t="shared" si="7"/>
        <v/>
      </c>
      <c r="C107" s="50" t="str">
        <f t="shared" si="8"/>
        <v/>
      </c>
      <c r="D107" s="50" t="str">
        <f t="shared" si="9"/>
        <v/>
      </c>
      <c r="E107" s="50" t="str">
        <f t="shared" si="10"/>
        <v/>
      </c>
      <c r="F107" s="50" t="str">
        <f t="shared" si="11"/>
        <v/>
      </c>
      <c r="G107" s="50" t="str">
        <f t="shared" si="12"/>
        <v/>
      </c>
      <c r="H107" s="50" t="str">
        <f t="shared" si="13"/>
        <v/>
      </c>
      <c r="I107" s="50"/>
      <c r="J107" s="62"/>
    </row>
    <row r="108" spans="1:10">
      <c r="A108" s="50"/>
      <c r="B108" s="50" t="str">
        <f t="shared" si="7"/>
        <v/>
      </c>
      <c r="C108" s="50" t="str">
        <f t="shared" si="8"/>
        <v/>
      </c>
      <c r="D108" s="50" t="str">
        <f t="shared" si="9"/>
        <v/>
      </c>
      <c r="E108" s="50" t="str">
        <f t="shared" si="10"/>
        <v/>
      </c>
      <c r="F108" s="50" t="str">
        <f t="shared" si="11"/>
        <v/>
      </c>
      <c r="G108" s="50" t="str">
        <f t="shared" si="12"/>
        <v/>
      </c>
      <c r="H108" s="50" t="str">
        <f t="shared" si="13"/>
        <v/>
      </c>
      <c r="I108" s="50"/>
      <c r="J108" s="62"/>
    </row>
    <row r="109" spans="1:10">
      <c r="A109" s="50"/>
      <c r="B109" s="50" t="str">
        <f t="shared" si="7"/>
        <v/>
      </c>
      <c r="C109" s="50" t="str">
        <f t="shared" si="8"/>
        <v/>
      </c>
      <c r="D109" s="50" t="str">
        <f t="shared" si="9"/>
        <v/>
      </c>
      <c r="E109" s="50" t="str">
        <f t="shared" si="10"/>
        <v/>
      </c>
      <c r="F109" s="50" t="str">
        <f t="shared" si="11"/>
        <v/>
      </c>
      <c r="G109" s="50" t="str">
        <f t="shared" si="12"/>
        <v/>
      </c>
      <c r="H109" s="50" t="str">
        <f t="shared" si="13"/>
        <v/>
      </c>
      <c r="I109" s="50"/>
      <c r="J109" s="62"/>
    </row>
    <row r="110" spans="1:10">
      <c r="A110" s="50"/>
      <c r="B110" s="50" t="str">
        <f t="shared" si="7"/>
        <v/>
      </c>
      <c r="C110" s="50" t="str">
        <f t="shared" si="8"/>
        <v/>
      </c>
      <c r="D110" s="50" t="str">
        <f t="shared" si="9"/>
        <v/>
      </c>
      <c r="E110" s="50" t="str">
        <f t="shared" si="10"/>
        <v/>
      </c>
      <c r="F110" s="50" t="str">
        <f t="shared" si="11"/>
        <v/>
      </c>
      <c r="G110" s="50" t="str">
        <f t="shared" si="12"/>
        <v/>
      </c>
      <c r="H110" s="50" t="str">
        <f t="shared" si="13"/>
        <v/>
      </c>
      <c r="I110" s="50"/>
      <c r="J110" s="62"/>
    </row>
    <row r="111" spans="1:10">
      <c r="A111" s="50"/>
      <c r="B111" s="50" t="str">
        <f t="shared" si="7"/>
        <v/>
      </c>
      <c r="C111" s="50" t="str">
        <f t="shared" si="8"/>
        <v/>
      </c>
      <c r="D111" s="50" t="str">
        <f t="shared" si="9"/>
        <v/>
      </c>
      <c r="E111" s="50" t="str">
        <f t="shared" si="10"/>
        <v/>
      </c>
      <c r="F111" s="50" t="str">
        <f t="shared" si="11"/>
        <v/>
      </c>
      <c r="G111" s="50" t="str">
        <f t="shared" si="12"/>
        <v/>
      </c>
      <c r="H111" s="50" t="str">
        <f t="shared" si="13"/>
        <v/>
      </c>
      <c r="I111" s="50"/>
      <c r="J111" s="62"/>
    </row>
    <row r="112" spans="1:10">
      <c r="A112" s="50"/>
      <c r="B112" s="50" t="str">
        <f t="shared" si="7"/>
        <v/>
      </c>
      <c r="C112" s="50" t="str">
        <f t="shared" si="8"/>
        <v/>
      </c>
      <c r="D112" s="50" t="str">
        <f t="shared" si="9"/>
        <v/>
      </c>
      <c r="E112" s="50" t="str">
        <f t="shared" si="10"/>
        <v/>
      </c>
      <c r="F112" s="50" t="str">
        <f t="shared" si="11"/>
        <v/>
      </c>
      <c r="G112" s="50" t="str">
        <f t="shared" si="12"/>
        <v/>
      </c>
      <c r="H112" s="50" t="str">
        <f t="shared" si="13"/>
        <v/>
      </c>
      <c r="I112" s="50"/>
      <c r="J112" s="62"/>
    </row>
    <row r="113" spans="1:10">
      <c r="A113" s="50"/>
      <c r="B113" s="50" t="str">
        <f t="shared" si="7"/>
        <v/>
      </c>
      <c r="C113" s="50" t="str">
        <f t="shared" si="8"/>
        <v/>
      </c>
      <c r="D113" s="50" t="str">
        <f t="shared" si="9"/>
        <v/>
      </c>
      <c r="E113" s="50" t="str">
        <f t="shared" si="10"/>
        <v/>
      </c>
      <c r="F113" s="50" t="str">
        <f t="shared" si="11"/>
        <v/>
      </c>
      <c r="G113" s="50" t="str">
        <f t="shared" si="12"/>
        <v/>
      </c>
      <c r="H113" s="50" t="str">
        <f t="shared" si="13"/>
        <v/>
      </c>
      <c r="I113" s="50"/>
      <c r="J113" s="62"/>
    </row>
    <row r="114" spans="1:10">
      <c r="A114" s="50"/>
      <c r="B114" s="50" t="str">
        <f t="shared" si="7"/>
        <v/>
      </c>
      <c r="C114" s="50" t="str">
        <f t="shared" si="8"/>
        <v/>
      </c>
      <c r="D114" s="50" t="str">
        <f t="shared" si="9"/>
        <v/>
      </c>
      <c r="E114" s="50" t="str">
        <f t="shared" si="10"/>
        <v/>
      </c>
      <c r="F114" s="50" t="str">
        <f t="shared" si="11"/>
        <v/>
      </c>
      <c r="G114" s="50" t="str">
        <f t="shared" si="12"/>
        <v/>
      </c>
      <c r="H114" s="50" t="str">
        <f t="shared" si="13"/>
        <v/>
      </c>
      <c r="I114" s="50"/>
      <c r="J114" s="62"/>
    </row>
    <row r="115" spans="1:10">
      <c r="A115" s="50"/>
      <c r="B115" s="50" t="str">
        <f t="shared" si="7"/>
        <v/>
      </c>
      <c r="C115" s="50" t="str">
        <f t="shared" si="8"/>
        <v/>
      </c>
      <c r="D115" s="50" t="str">
        <f t="shared" si="9"/>
        <v/>
      </c>
      <c r="E115" s="50" t="str">
        <f t="shared" si="10"/>
        <v/>
      </c>
      <c r="F115" s="50" t="str">
        <f t="shared" si="11"/>
        <v/>
      </c>
      <c r="G115" s="50" t="str">
        <f t="shared" si="12"/>
        <v/>
      </c>
      <c r="H115" s="50" t="str">
        <f t="shared" si="13"/>
        <v/>
      </c>
      <c r="I115" s="50"/>
      <c r="J115" s="62"/>
    </row>
    <row r="116" spans="1:10">
      <c r="A116" s="50"/>
      <c r="B116" s="50" t="str">
        <f t="shared" si="7"/>
        <v/>
      </c>
      <c r="C116" s="50" t="str">
        <f t="shared" si="8"/>
        <v/>
      </c>
      <c r="D116" s="50" t="str">
        <f t="shared" si="9"/>
        <v/>
      </c>
      <c r="E116" s="50" t="str">
        <f t="shared" si="10"/>
        <v/>
      </c>
      <c r="F116" s="50" t="str">
        <f t="shared" si="11"/>
        <v/>
      </c>
      <c r="G116" s="50" t="str">
        <f t="shared" si="12"/>
        <v/>
      </c>
      <c r="H116" s="50" t="str">
        <f t="shared" si="13"/>
        <v/>
      </c>
      <c r="I116" s="50"/>
      <c r="J116" s="62"/>
    </row>
    <row r="117" spans="1:10">
      <c r="A117" s="50"/>
      <c r="B117" s="50" t="str">
        <f t="shared" si="7"/>
        <v/>
      </c>
      <c r="C117" s="50" t="str">
        <f t="shared" si="8"/>
        <v/>
      </c>
      <c r="D117" s="50" t="str">
        <f t="shared" si="9"/>
        <v/>
      </c>
      <c r="E117" s="50" t="str">
        <f t="shared" si="10"/>
        <v/>
      </c>
      <c r="F117" s="50" t="str">
        <f t="shared" si="11"/>
        <v/>
      </c>
      <c r="G117" s="50" t="str">
        <f t="shared" si="12"/>
        <v/>
      </c>
      <c r="H117" s="50" t="str">
        <f t="shared" si="13"/>
        <v/>
      </c>
      <c r="I117" s="50"/>
      <c r="J117" s="62"/>
    </row>
    <row r="118" spans="1:10">
      <c r="A118" s="50"/>
      <c r="B118" s="50" t="str">
        <f t="shared" si="7"/>
        <v/>
      </c>
      <c r="C118" s="50" t="str">
        <f t="shared" si="8"/>
        <v/>
      </c>
      <c r="D118" s="50" t="str">
        <f t="shared" si="9"/>
        <v/>
      </c>
      <c r="E118" s="50" t="str">
        <f t="shared" si="10"/>
        <v/>
      </c>
      <c r="F118" s="50" t="str">
        <f t="shared" si="11"/>
        <v/>
      </c>
      <c r="G118" s="50" t="str">
        <f t="shared" si="12"/>
        <v/>
      </c>
      <c r="H118" s="50" t="str">
        <f t="shared" si="13"/>
        <v/>
      </c>
      <c r="I118" s="50"/>
      <c r="J118" s="62"/>
    </row>
    <row r="119" spans="1:10">
      <c r="A119" s="50"/>
      <c r="B119" s="50" t="str">
        <f t="shared" si="7"/>
        <v/>
      </c>
      <c r="C119" s="50" t="str">
        <f t="shared" si="8"/>
        <v/>
      </c>
      <c r="D119" s="50" t="str">
        <f t="shared" si="9"/>
        <v/>
      </c>
      <c r="E119" s="50" t="str">
        <f t="shared" si="10"/>
        <v/>
      </c>
      <c r="F119" s="50" t="str">
        <f t="shared" si="11"/>
        <v/>
      </c>
      <c r="G119" s="50" t="str">
        <f t="shared" si="12"/>
        <v/>
      </c>
      <c r="H119" s="50" t="str">
        <f t="shared" si="13"/>
        <v/>
      </c>
      <c r="I119" s="50"/>
      <c r="J119" s="62"/>
    </row>
    <row r="120" spans="1:10">
      <c r="A120" s="50"/>
      <c r="B120" s="50" t="str">
        <f t="shared" si="7"/>
        <v/>
      </c>
      <c r="C120" s="50" t="str">
        <f t="shared" si="8"/>
        <v/>
      </c>
      <c r="D120" s="50" t="str">
        <f t="shared" si="9"/>
        <v/>
      </c>
      <c r="E120" s="50" t="str">
        <f t="shared" si="10"/>
        <v/>
      </c>
      <c r="F120" s="50" t="str">
        <f t="shared" si="11"/>
        <v/>
      </c>
      <c r="G120" s="50" t="str">
        <f t="shared" si="12"/>
        <v/>
      </c>
      <c r="H120" s="50" t="str">
        <f t="shared" si="13"/>
        <v/>
      </c>
      <c r="I120" s="50"/>
      <c r="J120" s="62"/>
    </row>
    <row r="121" spans="1:10">
      <c r="A121" s="50"/>
      <c r="B121" s="50" t="str">
        <f t="shared" si="7"/>
        <v/>
      </c>
      <c r="C121" s="50" t="str">
        <f t="shared" si="8"/>
        <v/>
      </c>
      <c r="D121" s="50" t="str">
        <f t="shared" si="9"/>
        <v/>
      </c>
      <c r="E121" s="50" t="str">
        <f t="shared" si="10"/>
        <v/>
      </c>
      <c r="F121" s="50" t="str">
        <f t="shared" si="11"/>
        <v/>
      </c>
      <c r="G121" s="50" t="str">
        <f t="shared" si="12"/>
        <v/>
      </c>
      <c r="H121" s="50" t="str">
        <f t="shared" si="13"/>
        <v/>
      </c>
      <c r="I121" s="50"/>
      <c r="J121" s="62"/>
    </row>
    <row r="122" spans="1:10">
      <c r="A122" s="50"/>
      <c r="B122" s="50" t="str">
        <f t="shared" si="7"/>
        <v/>
      </c>
      <c r="C122" s="50" t="str">
        <f t="shared" si="8"/>
        <v/>
      </c>
      <c r="D122" s="50" t="str">
        <f t="shared" si="9"/>
        <v/>
      </c>
      <c r="E122" s="50" t="str">
        <f t="shared" si="10"/>
        <v/>
      </c>
      <c r="F122" s="50" t="str">
        <f t="shared" si="11"/>
        <v/>
      </c>
      <c r="G122" s="50" t="str">
        <f t="shared" si="12"/>
        <v/>
      </c>
      <c r="H122" s="50" t="str">
        <f t="shared" si="13"/>
        <v/>
      </c>
      <c r="I122" s="50"/>
      <c r="J122" s="62"/>
    </row>
    <row r="123" spans="1:10">
      <c r="A123" s="50"/>
      <c r="B123" s="50" t="str">
        <f t="shared" si="7"/>
        <v/>
      </c>
      <c r="C123" s="50" t="str">
        <f t="shared" si="8"/>
        <v/>
      </c>
      <c r="D123" s="50" t="str">
        <f t="shared" si="9"/>
        <v/>
      </c>
      <c r="E123" s="50" t="str">
        <f t="shared" si="10"/>
        <v/>
      </c>
      <c r="F123" s="50" t="str">
        <f t="shared" si="11"/>
        <v/>
      </c>
      <c r="G123" s="50" t="str">
        <f t="shared" si="12"/>
        <v/>
      </c>
      <c r="H123" s="50" t="str">
        <f t="shared" si="13"/>
        <v/>
      </c>
      <c r="I123" s="50"/>
      <c r="J123" s="62"/>
    </row>
    <row r="124" spans="1:10">
      <c r="A124" s="50"/>
      <c r="B124" s="50" t="str">
        <f t="shared" si="7"/>
        <v/>
      </c>
      <c r="C124" s="50" t="str">
        <f t="shared" si="8"/>
        <v/>
      </c>
      <c r="D124" s="50" t="str">
        <f t="shared" si="9"/>
        <v/>
      </c>
      <c r="E124" s="50" t="str">
        <f t="shared" si="10"/>
        <v/>
      </c>
      <c r="F124" s="50" t="str">
        <f t="shared" si="11"/>
        <v/>
      </c>
      <c r="G124" s="50" t="str">
        <f t="shared" si="12"/>
        <v/>
      </c>
      <c r="H124" s="50" t="str">
        <f t="shared" si="13"/>
        <v/>
      </c>
      <c r="I124" s="50"/>
      <c r="J124" s="62"/>
    </row>
    <row r="125" spans="1:10">
      <c r="A125" s="50"/>
      <c r="B125" s="50" t="str">
        <f t="shared" si="7"/>
        <v/>
      </c>
      <c r="C125" s="50" t="str">
        <f t="shared" si="8"/>
        <v/>
      </c>
      <c r="D125" s="50" t="str">
        <f t="shared" si="9"/>
        <v/>
      </c>
      <c r="E125" s="50" t="str">
        <f t="shared" si="10"/>
        <v/>
      </c>
      <c r="F125" s="50" t="str">
        <f t="shared" si="11"/>
        <v/>
      </c>
      <c r="G125" s="50" t="str">
        <f t="shared" si="12"/>
        <v/>
      </c>
      <c r="H125" s="50" t="str">
        <f t="shared" si="13"/>
        <v/>
      </c>
      <c r="I125" s="50"/>
      <c r="J125" s="62"/>
    </row>
    <row r="126" spans="1:10">
      <c r="A126" s="50"/>
      <c r="B126" s="50" t="str">
        <f t="shared" si="7"/>
        <v/>
      </c>
      <c r="C126" s="50" t="str">
        <f t="shared" si="8"/>
        <v/>
      </c>
      <c r="D126" s="50" t="str">
        <f t="shared" si="9"/>
        <v/>
      </c>
      <c r="E126" s="50" t="str">
        <f t="shared" si="10"/>
        <v/>
      </c>
      <c r="F126" s="50" t="str">
        <f t="shared" si="11"/>
        <v/>
      </c>
      <c r="G126" s="50" t="str">
        <f t="shared" si="12"/>
        <v/>
      </c>
      <c r="H126" s="50" t="str">
        <f t="shared" si="13"/>
        <v/>
      </c>
      <c r="I126" s="50"/>
      <c r="J126" s="62"/>
    </row>
    <row r="127" spans="1:10">
      <c r="A127" s="50"/>
      <c r="B127" s="50" t="str">
        <f t="shared" si="7"/>
        <v/>
      </c>
      <c r="C127" s="50" t="str">
        <f t="shared" si="8"/>
        <v/>
      </c>
      <c r="D127" s="50" t="str">
        <f t="shared" si="9"/>
        <v/>
      </c>
      <c r="E127" s="50" t="str">
        <f t="shared" si="10"/>
        <v/>
      </c>
      <c r="F127" s="50" t="str">
        <f t="shared" si="11"/>
        <v/>
      </c>
      <c r="G127" s="50" t="str">
        <f t="shared" si="12"/>
        <v/>
      </c>
      <c r="H127" s="50" t="str">
        <f t="shared" si="13"/>
        <v/>
      </c>
      <c r="I127" s="50"/>
      <c r="J127" s="62"/>
    </row>
    <row r="128" spans="1:10">
      <c r="A128" s="50"/>
      <c r="B128" s="50" t="str">
        <f t="shared" si="7"/>
        <v/>
      </c>
      <c r="C128" s="50" t="str">
        <f t="shared" si="8"/>
        <v/>
      </c>
      <c r="D128" s="50" t="str">
        <f t="shared" si="9"/>
        <v/>
      </c>
      <c r="E128" s="50" t="str">
        <f t="shared" si="10"/>
        <v/>
      </c>
      <c r="F128" s="50" t="str">
        <f t="shared" si="11"/>
        <v/>
      </c>
      <c r="G128" s="50" t="str">
        <f t="shared" si="12"/>
        <v/>
      </c>
      <c r="H128" s="50" t="str">
        <f t="shared" si="13"/>
        <v/>
      </c>
      <c r="I128" s="50"/>
      <c r="J128" s="62"/>
    </row>
    <row r="129" spans="1:10">
      <c r="A129" s="50"/>
      <c r="B129" s="50" t="str">
        <f t="shared" si="7"/>
        <v/>
      </c>
      <c r="C129" s="50" t="str">
        <f t="shared" si="8"/>
        <v/>
      </c>
      <c r="D129" s="50" t="str">
        <f t="shared" si="9"/>
        <v/>
      </c>
      <c r="E129" s="50" t="str">
        <f t="shared" si="10"/>
        <v/>
      </c>
      <c r="F129" s="50" t="str">
        <f t="shared" si="11"/>
        <v/>
      </c>
      <c r="G129" s="50" t="str">
        <f t="shared" si="12"/>
        <v/>
      </c>
      <c r="H129" s="50" t="str">
        <f t="shared" si="13"/>
        <v/>
      </c>
      <c r="I129" s="50"/>
      <c r="J129" s="62"/>
    </row>
    <row r="130" spans="1:10">
      <c r="A130" s="50"/>
      <c r="B130" s="50" t="str">
        <f t="shared" si="7"/>
        <v/>
      </c>
      <c r="C130" s="50" t="str">
        <f t="shared" si="8"/>
        <v/>
      </c>
      <c r="D130" s="50" t="str">
        <f t="shared" si="9"/>
        <v/>
      </c>
      <c r="E130" s="50" t="str">
        <f t="shared" si="10"/>
        <v/>
      </c>
      <c r="F130" s="50" t="str">
        <f t="shared" si="11"/>
        <v/>
      </c>
      <c r="G130" s="50" t="str">
        <f t="shared" si="12"/>
        <v/>
      </c>
      <c r="H130" s="50" t="str">
        <f t="shared" si="13"/>
        <v/>
      </c>
      <c r="I130" s="50"/>
      <c r="J130" s="62"/>
    </row>
    <row r="131" spans="1:10">
      <c r="A131" s="50"/>
      <c r="B131" s="50" t="str">
        <f t="shared" si="7"/>
        <v/>
      </c>
      <c r="C131" s="50" t="str">
        <f t="shared" si="8"/>
        <v/>
      </c>
      <c r="D131" s="50" t="str">
        <f t="shared" si="9"/>
        <v/>
      </c>
      <c r="E131" s="50" t="str">
        <f t="shared" si="10"/>
        <v/>
      </c>
      <c r="F131" s="50" t="str">
        <f t="shared" si="11"/>
        <v/>
      </c>
      <c r="G131" s="50" t="str">
        <f t="shared" si="12"/>
        <v/>
      </c>
      <c r="H131" s="50" t="str">
        <f t="shared" si="13"/>
        <v/>
      </c>
      <c r="I131" s="50"/>
      <c r="J131" s="62"/>
    </row>
    <row r="132" spans="1:10">
      <c r="A132" s="50"/>
      <c r="B132" s="50" t="str">
        <f t="shared" si="7"/>
        <v/>
      </c>
      <c r="C132" s="50" t="str">
        <f t="shared" si="8"/>
        <v/>
      </c>
      <c r="D132" s="50" t="str">
        <f t="shared" si="9"/>
        <v/>
      </c>
      <c r="E132" s="50" t="str">
        <f t="shared" si="10"/>
        <v/>
      </c>
      <c r="F132" s="50" t="str">
        <f t="shared" si="11"/>
        <v/>
      </c>
      <c r="G132" s="50" t="str">
        <f t="shared" si="12"/>
        <v/>
      </c>
      <c r="H132" s="50" t="str">
        <f t="shared" si="13"/>
        <v/>
      </c>
      <c r="I132" s="50"/>
      <c r="J132" s="62"/>
    </row>
    <row r="133" spans="1:10">
      <c r="A133" s="50"/>
      <c r="B133" s="50" t="str">
        <f t="shared" si="7"/>
        <v/>
      </c>
      <c r="C133" s="50" t="str">
        <f t="shared" si="8"/>
        <v/>
      </c>
      <c r="D133" s="50" t="str">
        <f t="shared" si="9"/>
        <v/>
      </c>
      <c r="E133" s="50" t="str">
        <f t="shared" si="10"/>
        <v/>
      </c>
      <c r="F133" s="50" t="str">
        <f t="shared" si="11"/>
        <v/>
      </c>
      <c r="G133" s="50" t="str">
        <f t="shared" si="12"/>
        <v/>
      </c>
      <c r="H133" s="50" t="str">
        <f t="shared" si="13"/>
        <v/>
      </c>
      <c r="I133" s="50"/>
      <c r="J133" s="62"/>
    </row>
    <row r="134" spans="1:10">
      <c r="A134" s="50"/>
      <c r="B134" s="50" t="str">
        <f t="shared" ref="B134:B197" si="14">IFERROR(VLOOKUP(A134,fichier,2,0),"")</f>
        <v/>
      </c>
      <c r="C134" s="50" t="str">
        <f t="shared" ref="C134:C197" si="15">IFERROR(VLOOKUP(A134,fichier,3,0),"")</f>
        <v/>
      </c>
      <c r="D134" s="50" t="str">
        <f t="shared" ref="D134:D197" si="16">IFERROR(VLOOKUP(A134,fichier,4,0),"")</f>
        <v/>
      </c>
      <c r="E134" s="50" t="str">
        <f t="shared" ref="E134:E197" si="17">IFERROR(VLOOKUP(A134,fichier,5,0),"")</f>
        <v/>
      </c>
      <c r="F134" s="50" t="str">
        <f t="shared" ref="F134:F197" si="18">IFERROR(VLOOKUP(A134,fichier,6,0),"")</f>
        <v/>
      </c>
      <c r="G134" s="50" t="str">
        <f t="shared" ref="G134:G197" si="19">IFERROR(VLOOKUP(A134,fichier,7,0),"")</f>
        <v/>
      </c>
      <c r="H134" s="50" t="str">
        <f t="shared" ref="H134:H197" si="20">IFERROR(VLOOKUP(A134,fichier,8,0),"")</f>
        <v/>
      </c>
      <c r="I134" s="50"/>
      <c r="J134" s="62"/>
    </row>
    <row r="135" spans="1:10">
      <c r="A135" s="50"/>
      <c r="B135" s="50" t="str">
        <f t="shared" si="14"/>
        <v/>
      </c>
      <c r="C135" s="50" t="str">
        <f t="shared" si="15"/>
        <v/>
      </c>
      <c r="D135" s="50" t="str">
        <f t="shared" si="16"/>
        <v/>
      </c>
      <c r="E135" s="50" t="str">
        <f t="shared" si="17"/>
        <v/>
      </c>
      <c r="F135" s="50" t="str">
        <f t="shared" si="18"/>
        <v/>
      </c>
      <c r="G135" s="50" t="str">
        <f t="shared" si="19"/>
        <v/>
      </c>
      <c r="H135" s="50" t="str">
        <f t="shared" si="20"/>
        <v/>
      </c>
      <c r="I135" s="50"/>
      <c r="J135" s="62"/>
    </row>
    <row r="136" spans="1:10">
      <c r="A136" s="50"/>
      <c r="B136" s="50" t="str">
        <f t="shared" si="14"/>
        <v/>
      </c>
      <c r="C136" s="50" t="str">
        <f t="shared" si="15"/>
        <v/>
      </c>
      <c r="D136" s="50" t="str">
        <f t="shared" si="16"/>
        <v/>
      </c>
      <c r="E136" s="50" t="str">
        <f t="shared" si="17"/>
        <v/>
      </c>
      <c r="F136" s="50" t="str">
        <f t="shared" si="18"/>
        <v/>
      </c>
      <c r="G136" s="50" t="str">
        <f t="shared" si="19"/>
        <v/>
      </c>
      <c r="H136" s="50" t="str">
        <f t="shared" si="20"/>
        <v/>
      </c>
      <c r="I136" s="50"/>
      <c r="J136" s="62"/>
    </row>
    <row r="137" spans="1:10">
      <c r="A137" s="50"/>
      <c r="B137" s="50" t="str">
        <f t="shared" si="14"/>
        <v/>
      </c>
      <c r="C137" s="50" t="str">
        <f t="shared" si="15"/>
        <v/>
      </c>
      <c r="D137" s="50" t="str">
        <f t="shared" si="16"/>
        <v/>
      </c>
      <c r="E137" s="50" t="str">
        <f t="shared" si="17"/>
        <v/>
      </c>
      <c r="F137" s="50" t="str">
        <f t="shared" si="18"/>
        <v/>
      </c>
      <c r="G137" s="50" t="str">
        <f t="shared" si="19"/>
        <v/>
      </c>
      <c r="H137" s="50" t="str">
        <f t="shared" si="20"/>
        <v/>
      </c>
      <c r="I137" s="50"/>
      <c r="J137" s="62"/>
    </row>
    <row r="138" spans="1:10">
      <c r="A138" s="50"/>
      <c r="B138" s="50" t="str">
        <f t="shared" si="14"/>
        <v/>
      </c>
      <c r="C138" s="50" t="str">
        <f t="shared" si="15"/>
        <v/>
      </c>
      <c r="D138" s="50" t="str">
        <f t="shared" si="16"/>
        <v/>
      </c>
      <c r="E138" s="50" t="str">
        <f t="shared" si="17"/>
        <v/>
      </c>
      <c r="F138" s="50" t="str">
        <f t="shared" si="18"/>
        <v/>
      </c>
      <c r="G138" s="50" t="str">
        <f t="shared" si="19"/>
        <v/>
      </c>
      <c r="H138" s="50" t="str">
        <f t="shared" si="20"/>
        <v/>
      </c>
      <c r="I138" s="50"/>
      <c r="J138" s="62"/>
    </row>
    <row r="139" spans="1:10">
      <c r="A139" s="50"/>
      <c r="B139" s="50" t="str">
        <f t="shared" si="14"/>
        <v/>
      </c>
      <c r="C139" s="50" t="str">
        <f t="shared" si="15"/>
        <v/>
      </c>
      <c r="D139" s="50" t="str">
        <f t="shared" si="16"/>
        <v/>
      </c>
      <c r="E139" s="50" t="str">
        <f t="shared" si="17"/>
        <v/>
      </c>
      <c r="F139" s="50" t="str">
        <f t="shared" si="18"/>
        <v/>
      </c>
      <c r="G139" s="50" t="str">
        <f t="shared" si="19"/>
        <v/>
      </c>
      <c r="H139" s="50" t="str">
        <f t="shared" si="20"/>
        <v/>
      </c>
      <c r="I139" s="50"/>
      <c r="J139" s="62"/>
    </row>
    <row r="140" spans="1:10">
      <c r="A140" s="50"/>
      <c r="B140" s="50" t="str">
        <f t="shared" si="14"/>
        <v/>
      </c>
      <c r="C140" s="50" t="str">
        <f t="shared" si="15"/>
        <v/>
      </c>
      <c r="D140" s="50" t="str">
        <f t="shared" si="16"/>
        <v/>
      </c>
      <c r="E140" s="50" t="str">
        <f t="shared" si="17"/>
        <v/>
      </c>
      <c r="F140" s="50" t="str">
        <f t="shared" si="18"/>
        <v/>
      </c>
      <c r="G140" s="50" t="str">
        <f t="shared" si="19"/>
        <v/>
      </c>
      <c r="H140" s="50" t="str">
        <f t="shared" si="20"/>
        <v/>
      </c>
      <c r="I140" s="50"/>
      <c r="J140" s="62"/>
    </row>
    <row r="141" spans="1:10">
      <c r="A141" s="50"/>
      <c r="B141" s="50" t="str">
        <f t="shared" si="14"/>
        <v/>
      </c>
      <c r="C141" s="50" t="str">
        <f t="shared" si="15"/>
        <v/>
      </c>
      <c r="D141" s="50" t="str">
        <f t="shared" si="16"/>
        <v/>
      </c>
      <c r="E141" s="50" t="str">
        <f t="shared" si="17"/>
        <v/>
      </c>
      <c r="F141" s="50" t="str">
        <f t="shared" si="18"/>
        <v/>
      </c>
      <c r="G141" s="50" t="str">
        <f t="shared" si="19"/>
        <v/>
      </c>
      <c r="H141" s="50" t="str">
        <f t="shared" si="20"/>
        <v/>
      </c>
      <c r="I141" s="50"/>
      <c r="J141" s="62"/>
    </row>
    <row r="142" spans="1:10">
      <c r="A142" s="50"/>
      <c r="B142" s="50" t="str">
        <f t="shared" si="14"/>
        <v/>
      </c>
      <c r="C142" s="50" t="str">
        <f t="shared" si="15"/>
        <v/>
      </c>
      <c r="D142" s="50" t="str">
        <f t="shared" si="16"/>
        <v/>
      </c>
      <c r="E142" s="50" t="str">
        <f t="shared" si="17"/>
        <v/>
      </c>
      <c r="F142" s="50" t="str">
        <f t="shared" si="18"/>
        <v/>
      </c>
      <c r="G142" s="50" t="str">
        <f t="shared" si="19"/>
        <v/>
      </c>
      <c r="H142" s="50" t="str">
        <f t="shared" si="20"/>
        <v/>
      </c>
      <c r="I142" s="50"/>
      <c r="J142" s="62"/>
    </row>
    <row r="143" spans="1:10">
      <c r="A143" s="50"/>
      <c r="B143" s="50" t="str">
        <f t="shared" si="14"/>
        <v/>
      </c>
      <c r="C143" s="50" t="str">
        <f t="shared" si="15"/>
        <v/>
      </c>
      <c r="D143" s="50" t="str">
        <f t="shared" si="16"/>
        <v/>
      </c>
      <c r="E143" s="50" t="str">
        <f t="shared" si="17"/>
        <v/>
      </c>
      <c r="F143" s="50" t="str">
        <f t="shared" si="18"/>
        <v/>
      </c>
      <c r="G143" s="50" t="str">
        <f t="shared" si="19"/>
        <v/>
      </c>
      <c r="H143" s="50" t="str">
        <f t="shared" si="20"/>
        <v/>
      </c>
      <c r="I143" s="50"/>
      <c r="J143" s="62"/>
    </row>
    <row r="144" spans="1:10">
      <c r="A144" s="50"/>
      <c r="B144" s="50" t="str">
        <f t="shared" si="14"/>
        <v/>
      </c>
      <c r="C144" s="50" t="str">
        <f t="shared" si="15"/>
        <v/>
      </c>
      <c r="D144" s="50" t="str">
        <f t="shared" si="16"/>
        <v/>
      </c>
      <c r="E144" s="50" t="str">
        <f t="shared" si="17"/>
        <v/>
      </c>
      <c r="F144" s="50" t="str">
        <f t="shared" si="18"/>
        <v/>
      </c>
      <c r="G144" s="50" t="str">
        <f t="shared" si="19"/>
        <v/>
      </c>
      <c r="H144" s="50" t="str">
        <f t="shared" si="20"/>
        <v/>
      </c>
      <c r="I144" s="50"/>
      <c r="J144" s="62"/>
    </row>
    <row r="145" spans="1:10">
      <c r="A145" s="50"/>
      <c r="B145" s="50" t="str">
        <f t="shared" si="14"/>
        <v/>
      </c>
      <c r="C145" s="50" t="str">
        <f t="shared" si="15"/>
        <v/>
      </c>
      <c r="D145" s="50" t="str">
        <f t="shared" si="16"/>
        <v/>
      </c>
      <c r="E145" s="50" t="str">
        <f t="shared" si="17"/>
        <v/>
      </c>
      <c r="F145" s="50" t="str">
        <f t="shared" si="18"/>
        <v/>
      </c>
      <c r="G145" s="50" t="str">
        <f t="shared" si="19"/>
        <v/>
      </c>
      <c r="H145" s="50" t="str">
        <f t="shared" si="20"/>
        <v/>
      </c>
      <c r="I145" s="50"/>
      <c r="J145" s="62"/>
    </row>
    <row r="146" spans="1:10">
      <c r="A146" s="50"/>
      <c r="B146" s="50" t="str">
        <f t="shared" si="14"/>
        <v/>
      </c>
      <c r="C146" s="50" t="str">
        <f t="shared" si="15"/>
        <v/>
      </c>
      <c r="D146" s="50" t="str">
        <f t="shared" si="16"/>
        <v/>
      </c>
      <c r="E146" s="50" t="str">
        <f t="shared" si="17"/>
        <v/>
      </c>
      <c r="F146" s="50" t="str">
        <f t="shared" si="18"/>
        <v/>
      </c>
      <c r="G146" s="50" t="str">
        <f t="shared" si="19"/>
        <v/>
      </c>
      <c r="H146" s="50" t="str">
        <f t="shared" si="20"/>
        <v/>
      </c>
      <c r="I146" s="50"/>
      <c r="J146" s="62"/>
    </row>
    <row r="147" spans="1:10">
      <c r="A147" s="50"/>
      <c r="B147" s="50" t="str">
        <f t="shared" si="14"/>
        <v/>
      </c>
      <c r="C147" s="50" t="str">
        <f t="shared" si="15"/>
        <v/>
      </c>
      <c r="D147" s="50" t="str">
        <f t="shared" si="16"/>
        <v/>
      </c>
      <c r="E147" s="50" t="str">
        <f t="shared" si="17"/>
        <v/>
      </c>
      <c r="F147" s="50" t="str">
        <f t="shared" si="18"/>
        <v/>
      </c>
      <c r="G147" s="50" t="str">
        <f t="shared" si="19"/>
        <v/>
      </c>
      <c r="H147" s="50" t="str">
        <f t="shared" si="20"/>
        <v/>
      </c>
      <c r="I147" s="50"/>
      <c r="J147" s="62"/>
    </row>
    <row r="148" spans="1:10">
      <c r="A148" s="50"/>
      <c r="B148" s="50" t="str">
        <f t="shared" si="14"/>
        <v/>
      </c>
      <c r="C148" s="50" t="str">
        <f t="shared" si="15"/>
        <v/>
      </c>
      <c r="D148" s="50" t="str">
        <f t="shared" si="16"/>
        <v/>
      </c>
      <c r="E148" s="50" t="str">
        <f t="shared" si="17"/>
        <v/>
      </c>
      <c r="F148" s="50" t="str">
        <f t="shared" si="18"/>
        <v/>
      </c>
      <c r="G148" s="50" t="str">
        <f t="shared" si="19"/>
        <v/>
      </c>
      <c r="H148" s="50" t="str">
        <f t="shared" si="20"/>
        <v/>
      </c>
      <c r="I148" s="50"/>
      <c r="J148" s="62"/>
    </row>
    <row r="149" spans="1:10">
      <c r="A149" s="50"/>
      <c r="B149" s="50" t="str">
        <f t="shared" si="14"/>
        <v/>
      </c>
      <c r="C149" s="50" t="str">
        <f t="shared" si="15"/>
        <v/>
      </c>
      <c r="D149" s="50" t="str">
        <f t="shared" si="16"/>
        <v/>
      </c>
      <c r="E149" s="50" t="str">
        <f t="shared" si="17"/>
        <v/>
      </c>
      <c r="F149" s="50" t="str">
        <f t="shared" si="18"/>
        <v/>
      </c>
      <c r="G149" s="50" t="str">
        <f t="shared" si="19"/>
        <v/>
      </c>
      <c r="H149" s="50" t="str">
        <f t="shared" si="20"/>
        <v/>
      </c>
      <c r="I149" s="50"/>
      <c r="J149" s="62"/>
    </row>
    <row r="150" spans="1:10">
      <c r="A150" s="50"/>
      <c r="B150" s="50" t="str">
        <f t="shared" si="14"/>
        <v/>
      </c>
      <c r="C150" s="50" t="str">
        <f t="shared" si="15"/>
        <v/>
      </c>
      <c r="D150" s="50" t="str">
        <f t="shared" si="16"/>
        <v/>
      </c>
      <c r="E150" s="50" t="str">
        <f t="shared" si="17"/>
        <v/>
      </c>
      <c r="F150" s="50" t="str">
        <f t="shared" si="18"/>
        <v/>
      </c>
      <c r="G150" s="50" t="str">
        <f t="shared" si="19"/>
        <v/>
      </c>
      <c r="H150" s="50" t="str">
        <f t="shared" si="20"/>
        <v/>
      </c>
      <c r="I150" s="50"/>
      <c r="J150" s="62"/>
    </row>
    <row r="151" spans="1:10">
      <c r="A151" s="50"/>
      <c r="B151" s="50" t="str">
        <f t="shared" si="14"/>
        <v/>
      </c>
      <c r="C151" s="50" t="str">
        <f t="shared" si="15"/>
        <v/>
      </c>
      <c r="D151" s="50" t="str">
        <f t="shared" si="16"/>
        <v/>
      </c>
      <c r="E151" s="50" t="str">
        <f t="shared" si="17"/>
        <v/>
      </c>
      <c r="F151" s="50" t="str">
        <f t="shared" si="18"/>
        <v/>
      </c>
      <c r="G151" s="50" t="str">
        <f t="shared" si="19"/>
        <v/>
      </c>
      <c r="H151" s="50" t="str">
        <f t="shared" si="20"/>
        <v/>
      </c>
      <c r="I151" s="50"/>
      <c r="J151" s="62"/>
    </row>
    <row r="152" spans="1:10">
      <c r="A152" s="50"/>
      <c r="B152" s="50" t="str">
        <f t="shared" si="14"/>
        <v/>
      </c>
      <c r="C152" s="50" t="str">
        <f t="shared" si="15"/>
        <v/>
      </c>
      <c r="D152" s="50" t="str">
        <f t="shared" si="16"/>
        <v/>
      </c>
      <c r="E152" s="50" t="str">
        <f t="shared" si="17"/>
        <v/>
      </c>
      <c r="F152" s="50" t="str">
        <f t="shared" si="18"/>
        <v/>
      </c>
      <c r="G152" s="50" t="str">
        <f t="shared" si="19"/>
        <v/>
      </c>
      <c r="H152" s="50" t="str">
        <f t="shared" si="20"/>
        <v/>
      </c>
      <c r="I152" s="50"/>
      <c r="J152" s="62"/>
    </row>
    <row r="153" spans="1:10">
      <c r="A153" s="50"/>
      <c r="B153" s="50" t="str">
        <f t="shared" si="14"/>
        <v/>
      </c>
      <c r="C153" s="50" t="str">
        <f t="shared" si="15"/>
        <v/>
      </c>
      <c r="D153" s="50" t="str">
        <f t="shared" si="16"/>
        <v/>
      </c>
      <c r="E153" s="50" t="str">
        <f t="shared" si="17"/>
        <v/>
      </c>
      <c r="F153" s="50" t="str">
        <f t="shared" si="18"/>
        <v/>
      </c>
      <c r="G153" s="50" t="str">
        <f t="shared" si="19"/>
        <v/>
      </c>
      <c r="H153" s="50" t="str">
        <f t="shared" si="20"/>
        <v/>
      </c>
      <c r="I153" s="50"/>
      <c r="J153" s="62"/>
    </row>
    <row r="154" spans="1:10">
      <c r="A154" s="50"/>
      <c r="B154" s="50" t="str">
        <f t="shared" si="14"/>
        <v/>
      </c>
      <c r="C154" s="50" t="str">
        <f t="shared" si="15"/>
        <v/>
      </c>
      <c r="D154" s="50" t="str">
        <f t="shared" si="16"/>
        <v/>
      </c>
      <c r="E154" s="50" t="str">
        <f t="shared" si="17"/>
        <v/>
      </c>
      <c r="F154" s="50" t="str">
        <f t="shared" si="18"/>
        <v/>
      </c>
      <c r="G154" s="50" t="str">
        <f t="shared" si="19"/>
        <v/>
      </c>
      <c r="H154" s="50" t="str">
        <f t="shared" si="20"/>
        <v/>
      </c>
      <c r="I154" s="50"/>
      <c r="J154" s="62"/>
    </row>
    <row r="155" spans="1:10">
      <c r="A155" s="50"/>
      <c r="B155" s="50" t="str">
        <f t="shared" si="14"/>
        <v/>
      </c>
      <c r="C155" s="50" t="str">
        <f t="shared" si="15"/>
        <v/>
      </c>
      <c r="D155" s="50" t="str">
        <f t="shared" si="16"/>
        <v/>
      </c>
      <c r="E155" s="50" t="str">
        <f t="shared" si="17"/>
        <v/>
      </c>
      <c r="F155" s="50" t="str">
        <f t="shared" si="18"/>
        <v/>
      </c>
      <c r="G155" s="50" t="str">
        <f t="shared" si="19"/>
        <v/>
      </c>
      <c r="H155" s="50" t="str">
        <f t="shared" si="20"/>
        <v/>
      </c>
      <c r="I155" s="50"/>
      <c r="J155" s="62"/>
    </row>
    <row r="156" spans="1:10">
      <c r="A156" s="50"/>
      <c r="B156" s="50" t="str">
        <f t="shared" si="14"/>
        <v/>
      </c>
      <c r="C156" s="50" t="str">
        <f t="shared" si="15"/>
        <v/>
      </c>
      <c r="D156" s="50" t="str">
        <f t="shared" si="16"/>
        <v/>
      </c>
      <c r="E156" s="50" t="str">
        <f t="shared" si="17"/>
        <v/>
      </c>
      <c r="F156" s="50" t="str">
        <f t="shared" si="18"/>
        <v/>
      </c>
      <c r="G156" s="50" t="str">
        <f t="shared" si="19"/>
        <v/>
      </c>
      <c r="H156" s="50" t="str">
        <f t="shared" si="20"/>
        <v/>
      </c>
      <c r="I156" s="50"/>
      <c r="J156" s="62"/>
    </row>
    <row r="157" spans="1:10">
      <c r="A157" s="50"/>
      <c r="B157" s="50" t="str">
        <f t="shared" si="14"/>
        <v/>
      </c>
      <c r="C157" s="50" t="str">
        <f t="shared" si="15"/>
        <v/>
      </c>
      <c r="D157" s="50" t="str">
        <f t="shared" si="16"/>
        <v/>
      </c>
      <c r="E157" s="50" t="str">
        <f t="shared" si="17"/>
        <v/>
      </c>
      <c r="F157" s="50" t="str">
        <f t="shared" si="18"/>
        <v/>
      </c>
      <c r="G157" s="50" t="str">
        <f t="shared" si="19"/>
        <v/>
      </c>
      <c r="H157" s="50" t="str">
        <f t="shared" si="20"/>
        <v/>
      </c>
      <c r="I157" s="50"/>
      <c r="J157" s="62"/>
    </row>
    <row r="158" spans="1:10">
      <c r="A158" s="50"/>
      <c r="B158" s="50" t="str">
        <f t="shared" si="14"/>
        <v/>
      </c>
      <c r="C158" s="50" t="str">
        <f t="shared" si="15"/>
        <v/>
      </c>
      <c r="D158" s="50" t="str">
        <f t="shared" si="16"/>
        <v/>
      </c>
      <c r="E158" s="50" t="str">
        <f t="shared" si="17"/>
        <v/>
      </c>
      <c r="F158" s="50" t="str">
        <f t="shared" si="18"/>
        <v/>
      </c>
      <c r="G158" s="50" t="str">
        <f t="shared" si="19"/>
        <v/>
      </c>
      <c r="H158" s="50" t="str">
        <f t="shared" si="20"/>
        <v/>
      </c>
      <c r="I158" s="50"/>
      <c r="J158" s="62"/>
    </row>
    <row r="159" spans="1:10">
      <c r="A159" s="50"/>
      <c r="B159" s="50" t="str">
        <f t="shared" si="14"/>
        <v/>
      </c>
      <c r="C159" s="50" t="str">
        <f t="shared" si="15"/>
        <v/>
      </c>
      <c r="D159" s="50" t="str">
        <f t="shared" si="16"/>
        <v/>
      </c>
      <c r="E159" s="50" t="str">
        <f t="shared" si="17"/>
        <v/>
      </c>
      <c r="F159" s="50" t="str">
        <f t="shared" si="18"/>
        <v/>
      </c>
      <c r="G159" s="50" t="str">
        <f t="shared" si="19"/>
        <v/>
      </c>
      <c r="H159" s="50" t="str">
        <f t="shared" si="20"/>
        <v/>
      </c>
      <c r="I159" s="50"/>
      <c r="J159" s="62"/>
    </row>
    <row r="160" spans="1:10">
      <c r="A160" s="50"/>
      <c r="B160" s="50" t="str">
        <f t="shared" si="14"/>
        <v/>
      </c>
      <c r="C160" s="50" t="str">
        <f t="shared" si="15"/>
        <v/>
      </c>
      <c r="D160" s="50" t="str">
        <f t="shared" si="16"/>
        <v/>
      </c>
      <c r="E160" s="50" t="str">
        <f t="shared" si="17"/>
        <v/>
      </c>
      <c r="F160" s="50" t="str">
        <f t="shared" si="18"/>
        <v/>
      </c>
      <c r="G160" s="50" t="str">
        <f t="shared" si="19"/>
        <v/>
      </c>
      <c r="H160" s="50" t="str">
        <f t="shared" si="20"/>
        <v/>
      </c>
      <c r="I160" s="50"/>
      <c r="J160" s="62"/>
    </row>
    <row r="161" spans="1:10">
      <c r="A161" s="50"/>
      <c r="B161" s="50" t="str">
        <f t="shared" si="14"/>
        <v/>
      </c>
      <c r="C161" s="50" t="str">
        <f t="shared" si="15"/>
        <v/>
      </c>
      <c r="D161" s="50" t="str">
        <f t="shared" si="16"/>
        <v/>
      </c>
      <c r="E161" s="50" t="str">
        <f t="shared" si="17"/>
        <v/>
      </c>
      <c r="F161" s="50" t="str">
        <f t="shared" si="18"/>
        <v/>
      </c>
      <c r="G161" s="50" t="str">
        <f t="shared" si="19"/>
        <v/>
      </c>
      <c r="H161" s="50" t="str">
        <f t="shared" si="20"/>
        <v/>
      </c>
      <c r="I161" s="50"/>
      <c r="J161" s="62"/>
    </row>
    <row r="162" spans="1:10">
      <c r="A162" s="50"/>
      <c r="B162" s="50" t="str">
        <f t="shared" si="14"/>
        <v/>
      </c>
      <c r="C162" s="50" t="str">
        <f t="shared" si="15"/>
        <v/>
      </c>
      <c r="D162" s="50" t="str">
        <f t="shared" si="16"/>
        <v/>
      </c>
      <c r="E162" s="50" t="str">
        <f t="shared" si="17"/>
        <v/>
      </c>
      <c r="F162" s="50" t="str">
        <f t="shared" si="18"/>
        <v/>
      </c>
      <c r="G162" s="50" t="str">
        <f t="shared" si="19"/>
        <v/>
      </c>
      <c r="H162" s="50" t="str">
        <f t="shared" si="20"/>
        <v/>
      </c>
      <c r="I162" s="50"/>
      <c r="J162" s="62"/>
    </row>
    <row r="163" spans="1:10">
      <c r="A163" s="50"/>
      <c r="B163" s="50" t="str">
        <f t="shared" si="14"/>
        <v/>
      </c>
      <c r="C163" s="50" t="str">
        <f t="shared" si="15"/>
        <v/>
      </c>
      <c r="D163" s="50" t="str">
        <f t="shared" si="16"/>
        <v/>
      </c>
      <c r="E163" s="50" t="str">
        <f t="shared" si="17"/>
        <v/>
      </c>
      <c r="F163" s="50" t="str">
        <f t="shared" si="18"/>
        <v/>
      </c>
      <c r="G163" s="50" t="str">
        <f t="shared" si="19"/>
        <v/>
      </c>
      <c r="H163" s="50" t="str">
        <f t="shared" si="20"/>
        <v/>
      </c>
      <c r="I163" s="50"/>
      <c r="J163" s="62"/>
    </row>
    <row r="164" spans="1:10">
      <c r="A164" s="50"/>
      <c r="B164" s="50" t="str">
        <f t="shared" si="14"/>
        <v/>
      </c>
      <c r="C164" s="50" t="str">
        <f t="shared" si="15"/>
        <v/>
      </c>
      <c r="D164" s="50" t="str">
        <f t="shared" si="16"/>
        <v/>
      </c>
      <c r="E164" s="50" t="str">
        <f t="shared" si="17"/>
        <v/>
      </c>
      <c r="F164" s="50" t="str">
        <f t="shared" si="18"/>
        <v/>
      </c>
      <c r="G164" s="50" t="str">
        <f t="shared" si="19"/>
        <v/>
      </c>
      <c r="H164" s="50" t="str">
        <f t="shared" si="20"/>
        <v/>
      </c>
      <c r="I164" s="50"/>
      <c r="J164" s="62"/>
    </row>
    <row r="165" spans="1:10">
      <c r="A165" s="50"/>
      <c r="B165" s="50" t="str">
        <f t="shared" si="14"/>
        <v/>
      </c>
      <c r="C165" s="50" t="str">
        <f t="shared" si="15"/>
        <v/>
      </c>
      <c r="D165" s="50" t="str">
        <f t="shared" si="16"/>
        <v/>
      </c>
      <c r="E165" s="50" t="str">
        <f t="shared" si="17"/>
        <v/>
      </c>
      <c r="F165" s="50" t="str">
        <f t="shared" si="18"/>
        <v/>
      </c>
      <c r="G165" s="50" t="str">
        <f t="shared" si="19"/>
        <v/>
      </c>
      <c r="H165" s="50" t="str">
        <f t="shared" si="20"/>
        <v/>
      </c>
      <c r="I165" s="50"/>
      <c r="J165" s="62"/>
    </row>
    <row r="166" spans="1:10">
      <c r="A166" s="50"/>
      <c r="B166" s="50" t="str">
        <f t="shared" si="14"/>
        <v/>
      </c>
      <c r="C166" s="50" t="str">
        <f t="shared" si="15"/>
        <v/>
      </c>
      <c r="D166" s="50" t="str">
        <f t="shared" si="16"/>
        <v/>
      </c>
      <c r="E166" s="50" t="str">
        <f t="shared" si="17"/>
        <v/>
      </c>
      <c r="F166" s="50" t="str">
        <f t="shared" si="18"/>
        <v/>
      </c>
      <c r="G166" s="50" t="str">
        <f t="shared" si="19"/>
        <v/>
      </c>
      <c r="H166" s="50" t="str">
        <f t="shared" si="20"/>
        <v/>
      </c>
      <c r="I166" s="50"/>
      <c r="J166" s="62"/>
    </row>
    <row r="167" spans="1:10">
      <c r="A167" s="50"/>
      <c r="B167" s="50" t="str">
        <f t="shared" si="14"/>
        <v/>
      </c>
      <c r="C167" s="50" t="str">
        <f t="shared" si="15"/>
        <v/>
      </c>
      <c r="D167" s="50" t="str">
        <f t="shared" si="16"/>
        <v/>
      </c>
      <c r="E167" s="50" t="str">
        <f t="shared" si="17"/>
        <v/>
      </c>
      <c r="F167" s="50" t="str">
        <f t="shared" si="18"/>
        <v/>
      </c>
      <c r="G167" s="50" t="str">
        <f t="shared" si="19"/>
        <v/>
      </c>
      <c r="H167" s="50" t="str">
        <f t="shared" si="20"/>
        <v/>
      </c>
      <c r="I167" s="50"/>
      <c r="J167" s="62"/>
    </row>
    <row r="168" spans="1:10">
      <c r="A168" s="50"/>
      <c r="B168" s="50" t="str">
        <f t="shared" si="14"/>
        <v/>
      </c>
      <c r="C168" s="50" t="str">
        <f t="shared" si="15"/>
        <v/>
      </c>
      <c r="D168" s="50" t="str">
        <f t="shared" si="16"/>
        <v/>
      </c>
      <c r="E168" s="50" t="str">
        <f t="shared" si="17"/>
        <v/>
      </c>
      <c r="F168" s="50" t="str">
        <f t="shared" si="18"/>
        <v/>
      </c>
      <c r="G168" s="50" t="str">
        <f t="shared" si="19"/>
        <v/>
      </c>
      <c r="H168" s="50" t="str">
        <f t="shared" si="20"/>
        <v/>
      </c>
      <c r="I168" s="50"/>
      <c r="J168" s="62"/>
    </row>
    <row r="169" spans="1:10">
      <c r="A169" s="50"/>
      <c r="B169" s="50" t="str">
        <f t="shared" si="14"/>
        <v/>
      </c>
      <c r="C169" s="50" t="str">
        <f t="shared" si="15"/>
        <v/>
      </c>
      <c r="D169" s="50" t="str">
        <f t="shared" si="16"/>
        <v/>
      </c>
      <c r="E169" s="50" t="str">
        <f t="shared" si="17"/>
        <v/>
      </c>
      <c r="F169" s="50" t="str">
        <f t="shared" si="18"/>
        <v/>
      </c>
      <c r="G169" s="50" t="str">
        <f t="shared" si="19"/>
        <v/>
      </c>
      <c r="H169" s="50" t="str">
        <f t="shared" si="20"/>
        <v/>
      </c>
      <c r="I169" s="50"/>
      <c r="J169" s="62"/>
    </row>
    <row r="170" spans="1:10">
      <c r="A170" s="50"/>
      <c r="B170" s="50" t="str">
        <f t="shared" si="14"/>
        <v/>
      </c>
      <c r="C170" s="50" t="str">
        <f t="shared" si="15"/>
        <v/>
      </c>
      <c r="D170" s="50" t="str">
        <f t="shared" si="16"/>
        <v/>
      </c>
      <c r="E170" s="50" t="str">
        <f t="shared" si="17"/>
        <v/>
      </c>
      <c r="F170" s="50" t="str">
        <f t="shared" si="18"/>
        <v/>
      </c>
      <c r="G170" s="50" t="str">
        <f t="shared" si="19"/>
        <v/>
      </c>
      <c r="H170" s="50" t="str">
        <f t="shared" si="20"/>
        <v/>
      </c>
      <c r="I170" s="50"/>
      <c r="J170" s="62"/>
    </row>
    <row r="171" spans="1:10">
      <c r="A171" s="50"/>
      <c r="B171" s="50" t="str">
        <f t="shared" si="14"/>
        <v/>
      </c>
      <c r="C171" s="50" t="str">
        <f t="shared" si="15"/>
        <v/>
      </c>
      <c r="D171" s="50" t="str">
        <f t="shared" si="16"/>
        <v/>
      </c>
      <c r="E171" s="50" t="str">
        <f t="shared" si="17"/>
        <v/>
      </c>
      <c r="F171" s="50" t="str">
        <f t="shared" si="18"/>
        <v/>
      </c>
      <c r="G171" s="50" t="str">
        <f t="shared" si="19"/>
        <v/>
      </c>
      <c r="H171" s="50" t="str">
        <f t="shared" si="20"/>
        <v/>
      </c>
      <c r="I171" s="50"/>
      <c r="J171" s="62"/>
    </row>
    <row r="172" spans="1:10">
      <c r="A172" s="50"/>
      <c r="B172" s="50" t="str">
        <f t="shared" si="14"/>
        <v/>
      </c>
      <c r="C172" s="50" t="str">
        <f t="shared" si="15"/>
        <v/>
      </c>
      <c r="D172" s="50" t="str">
        <f t="shared" si="16"/>
        <v/>
      </c>
      <c r="E172" s="50" t="str">
        <f t="shared" si="17"/>
        <v/>
      </c>
      <c r="F172" s="50" t="str">
        <f t="shared" si="18"/>
        <v/>
      </c>
      <c r="G172" s="50" t="str">
        <f t="shared" si="19"/>
        <v/>
      </c>
      <c r="H172" s="50" t="str">
        <f t="shared" si="20"/>
        <v/>
      </c>
      <c r="I172" s="50"/>
      <c r="J172" s="62"/>
    </row>
    <row r="173" spans="1:10">
      <c r="A173" s="50"/>
      <c r="B173" s="50" t="str">
        <f t="shared" si="14"/>
        <v/>
      </c>
      <c r="C173" s="50" t="str">
        <f t="shared" si="15"/>
        <v/>
      </c>
      <c r="D173" s="50" t="str">
        <f t="shared" si="16"/>
        <v/>
      </c>
      <c r="E173" s="50" t="str">
        <f t="shared" si="17"/>
        <v/>
      </c>
      <c r="F173" s="50" t="str">
        <f t="shared" si="18"/>
        <v/>
      </c>
      <c r="G173" s="50" t="str">
        <f t="shared" si="19"/>
        <v/>
      </c>
      <c r="H173" s="50" t="str">
        <f t="shared" si="20"/>
        <v/>
      </c>
      <c r="I173" s="50"/>
      <c r="J173" s="62"/>
    </row>
    <row r="174" spans="1:10">
      <c r="A174" s="50"/>
      <c r="B174" s="50" t="str">
        <f t="shared" si="14"/>
        <v/>
      </c>
      <c r="C174" s="50" t="str">
        <f t="shared" si="15"/>
        <v/>
      </c>
      <c r="D174" s="50" t="str">
        <f t="shared" si="16"/>
        <v/>
      </c>
      <c r="E174" s="50" t="str">
        <f t="shared" si="17"/>
        <v/>
      </c>
      <c r="F174" s="50" t="str">
        <f t="shared" si="18"/>
        <v/>
      </c>
      <c r="G174" s="50" t="str">
        <f t="shared" si="19"/>
        <v/>
      </c>
      <c r="H174" s="50" t="str">
        <f t="shared" si="20"/>
        <v/>
      </c>
      <c r="I174" s="50"/>
      <c r="J174" s="62"/>
    </row>
    <row r="175" spans="1:10">
      <c r="A175" s="50"/>
      <c r="B175" s="50" t="str">
        <f t="shared" si="14"/>
        <v/>
      </c>
      <c r="C175" s="50" t="str">
        <f t="shared" si="15"/>
        <v/>
      </c>
      <c r="D175" s="50" t="str">
        <f t="shared" si="16"/>
        <v/>
      </c>
      <c r="E175" s="50" t="str">
        <f t="shared" si="17"/>
        <v/>
      </c>
      <c r="F175" s="50" t="str">
        <f t="shared" si="18"/>
        <v/>
      </c>
      <c r="G175" s="50" t="str">
        <f t="shared" si="19"/>
        <v/>
      </c>
      <c r="H175" s="50" t="str">
        <f t="shared" si="20"/>
        <v/>
      </c>
      <c r="I175" s="50"/>
      <c r="J175" s="62"/>
    </row>
    <row r="176" spans="1:10">
      <c r="A176" s="50"/>
      <c r="B176" s="50" t="str">
        <f t="shared" si="14"/>
        <v/>
      </c>
      <c r="C176" s="50" t="str">
        <f t="shared" si="15"/>
        <v/>
      </c>
      <c r="D176" s="50" t="str">
        <f t="shared" si="16"/>
        <v/>
      </c>
      <c r="E176" s="50" t="str">
        <f t="shared" si="17"/>
        <v/>
      </c>
      <c r="F176" s="50" t="str">
        <f t="shared" si="18"/>
        <v/>
      </c>
      <c r="G176" s="50" t="str">
        <f t="shared" si="19"/>
        <v/>
      </c>
      <c r="H176" s="50" t="str">
        <f t="shared" si="20"/>
        <v/>
      </c>
      <c r="I176" s="50"/>
      <c r="J176" s="62"/>
    </row>
    <row r="177" spans="1:10">
      <c r="A177" s="50"/>
      <c r="B177" s="50" t="str">
        <f t="shared" si="14"/>
        <v/>
      </c>
      <c r="C177" s="50" t="str">
        <f t="shared" si="15"/>
        <v/>
      </c>
      <c r="D177" s="50" t="str">
        <f t="shared" si="16"/>
        <v/>
      </c>
      <c r="E177" s="50" t="str">
        <f t="shared" si="17"/>
        <v/>
      </c>
      <c r="F177" s="50" t="str">
        <f t="shared" si="18"/>
        <v/>
      </c>
      <c r="G177" s="50" t="str">
        <f t="shared" si="19"/>
        <v/>
      </c>
      <c r="H177" s="50" t="str">
        <f t="shared" si="20"/>
        <v/>
      </c>
      <c r="I177" s="50"/>
      <c r="J177" s="62"/>
    </row>
    <row r="178" spans="1:10">
      <c r="A178" s="50"/>
      <c r="B178" s="50" t="str">
        <f t="shared" si="14"/>
        <v/>
      </c>
      <c r="C178" s="50" t="str">
        <f t="shared" si="15"/>
        <v/>
      </c>
      <c r="D178" s="50" t="str">
        <f t="shared" si="16"/>
        <v/>
      </c>
      <c r="E178" s="50" t="str">
        <f t="shared" si="17"/>
        <v/>
      </c>
      <c r="F178" s="50" t="str">
        <f t="shared" si="18"/>
        <v/>
      </c>
      <c r="G178" s="50" t="str">
        <f t="shared" si="19"/>
        <v/>
      </c>
      <c r="H178" s="50" t="str">
        <f t="shared" si="20"/>
        <v/>
      </c>
      <c r="I178" s="50"/>
      <c r="J178" s="62"/>
    </row>
    <row r="179" spans="1:10">
      <c r="A179" s="50"/>
      <c r="B179" s="50" t="str">
        <f t="shared" si="14"/>
        <v/>
      </c>
      <c r="C179" s="50" t="str">
        <f t="shared" si="15"/>
        <v/>
      </c>
      <c r="D179" s="50" t="str">
        <f t="shared" si="16"/>
        <v/>
      </c>
      <c r="E179" s="50" t="str">
        <f t="shared" si="17"/>
        <v/>
      </c>
      <c r="F179" s="50" t="str">
        <f t="shared" si="18"/>
        <v/>
      </c>
      <c r="G179" s="50" t="str">
        <f t="shared" si="19"/>
        <v/>
      </c>
      <c r="H179" s="50" t="str">
        <f t="shared" si="20"/>
        <v/>
      </c>
      <c r="I179" s="50"/>
      <c r="J179" s="62"/>
    </row>
    <row r="180" spans="1:10">
      <c r="A180" s="50"/>
      <c r="B180" s="50" t="str">
        <f t="shared" si="14"/>
        <v/>
      </c>
      <c r="C180" s="50" t="str">
        <f t="shared" si="15"/>
        <v/>
      </c>
      <c r="D180" s="50" t="str">
        <f t="shared" si="16"/>
        <v/>
      </c>
      <c r="E180" s="50" t="str">
        <f t="shared" si="17"/>
        <v/>
      </c>
      <c r="F180" s="50" t="str">
        <f t="shared" si="18"/>
        <v/>
      </c>
      <c r="G180" s="50" t="str">
        <f t="shared" si="19"/>
        <v/>
      </c>
      <c r="H180" s="50" t="str">
        <f t="shared" si="20"/>
        <v/>
      </c>
      <c r="I180" s="50"/>
      <c r="J180" s="62"/>
    </row>
    <row r="181" spans="1:10">
      <c r="A181" s="50"/>
      <c r="B181" s="50" t="str">
        <f t="shared" si="14"/>
        <v/>
      </c>
      <c r="C181" s="50" t="str">
        <f t="shared" si="15"/>
        <v/>
      </c>
      <c r="D181" s="50" t="str">
        <f t="shared" si="16"/>
        <v/>
      </c>
      <c r="E181" s="50" t="str">
        <f t="shared" si="17"/>
        <v/>
      </c>
      <c r="F181" s="50" t="str">
        <f t="shared" si="18"/>
        <v/>
      </c>
      <c r="G181" s="50" t="str">
        <f t="shared" si="19"/>
        <v/>
      </c>
      <c r="H181" s="50" t="str">
        <f t="shared" si="20"/>
        <v/>
      </c>
      <c r="I181" s="50"/>
      <c r="J181" s="62"/>
    </row>
    <row r="182" spans="1:10">
      <c r="A182" s="50"/>
      <c r="B182" s="50" t="str">
        <f t="shared" si="14"/>
        <v/>
      </c>
      <c r="C182" s="50" t="str">
        <f t="shared" si="15"/>
        <v/>
      </c>
      <c r="D182" s="50" t="str">
        <f t="shared" si="16"/>
        <v/>
      </c>
      <c r="E182" s="50" t="str">
        <f t="shared" si="17"/>
        <v/>
      </c>
      <c r="F182" s="50" t="str">
        <f t="shared" si="18"/>
        <v/>
      </c>
      <c r="G182" s="50" t="str">
        <f t="shared" si="19"/>
        <v/>
      </c>
      <c r="H182" s="50" t="str">
        <f t="shared" si="20"/>
        <v/>
      </c>
      <c r="I182" s="50"/>
      <c r="J182" s="62"/>
    </row>
    <row r="183" spans="1:10">
      <c r="A183" s="50"/>
      <c r="B183" s="50" t="str">
        <f t="shared" si="14"/>
        <v/>
      </c>
      <c r="C183" s="50" t="str">
        <f t="shared" si="15"/>
        <v/>
      </c>
      <c r="D183" s="50" t="str">
        <f t="shared" si="16"/>
        <v/>
      </c>
      <c r="E183" s="50" t="str">
        <f t="shared" si="17"/>
        <v/>
      </c>
      <c r="F183" s="50" t="str">
        <f t="shared" si="18"/>
        <v/>
      </c>
      <c r="G183" s="50" t="str">
        <f t="shared" si="19"/>
        <v/>
      </c>
      <c r="H183" s="50" t="str">
        <f t="shared" si="20"/>
        <v/>
      </c>
      <c r="I183" s="50"/>
      <c r="J183" s="62"/>
    </row>
    <row r="184" spans="1:10">
      <c r="A184" s="50"/>
      <c r="B184" s="50" t="str">
        <f t="shared" si="14"/>
        <v/>
      </c>
      <c r="C184" s="50" t="str">
        <f t="shared" si="15"/>
        <v/>
      </c>
      <c r="D184" s="50" t="str">
        <f t="shared" si="16"/>
        <v/>
      </c>
      <c r="E184" s="50" t="str">
        <f t="shared" si="17"/>
        <v/>
      </c>
      <c r="F184" s="50" t="str">
        <f t="shared" si="18"/>
        <v/>
      </c>
      <c r="G184" s="50" t="str">
        <f t="shared" si="19"/>
        <v/>
      </c>
      <c r="H184" s="50" t="str">
        <f t="shared" si="20"/>
        <v/>
      </c>
      <c r="I184" s="50"/>
      <c r="J184" s="62"/>
    </row>
    <row r="185" spans="1:10">
      <c r="A185" s="50"/>
      <c r="B185" s="50" t="str">
        <f t="shared" si="14"/>
        <v/>
      </c>
      <c r="C185" s="50" t="str">
        <f t="shared" si="15"/>
        <v/>
      </c>
      <c r="D185" s="50" t="str">
        <f t="shared" si="16"/>
        <v/>
      </c>
      <c r="E185" s="50" t="str">
        <f t="shared" si="17"/>
        <v/>
      </c>
      <c r="F185" s="50" t="str">
        <f t="shared" si="18"/>
        <v/>
      </c>
      <c r="G185" s="50" t="str">
        <f t="shared" si="19"/>
        <v/>
      </c>
      <c r="H185" s="50" t="str">
        <f t="shared" si="20"/>
        <v/>
      </c>
      <c r="I185" s="50"/>
      <c r="J185" s="62"/>
    </row>
    <row r="186" spans="1:10">
      <c r="A186" s="50"/>
      <c r="B186" s="50" t="str">
        <f t="shared" si="14"/>
        <v/>
      </c>
      <c r="C186" s="50" t="str">
        <f t="shared" si="15"/>
        <v/>
      </c>
      <c r="D186" s="50" t="str">
        <f t="shared" si="16"/>
        <v/>
      </c>
      <c r="E186" s="50" t="str">
        <f t="shared" si="17"/>
        <v/>
      </c>
      <c r="F186" s="50" t="str">
        <f t="shared" si="18"/>
        <v/>
      </c>
      <c r="G186" s="50" t="str">
        <f t="shared" si="19"/>
        <v/>
      </c>
      <c r="H186" s="50" t="str">
        <f t="shared" si="20"/>
        <v/>
      </c>
      <c r="I186" s="50"/>
      <c r="J186" s="62"/>
    </row>
    <row r="187" spans="1:10">
      <c r="A187" s="50"/>
      <c r="B187" s="50" t="str">
        <f t="shared" si="14"/>
        <v/>
      </c>
      <c r="C187" s="50" t="str">
        <f t="shared" si="15"/>
        <v/>
      </c>
      <c r="D187" s="50" t="str">
        <f t="shared" si="16"/>
        <v/>
      </c>
      <c r="E187" s="50" t="str">
        <f t="shared" si="17"/>
        <v/>
      </c>
      <c r="F187" s="50" t="str">
        <f t="shared" si="18"/>
        <v/>
      </c>
      <c r="G187" s="50" t="str">
        <f t="shared" si="19"/>
        <v/>
      </c>
      <c r="H187" s="50" t="str">
        <f t="shared" si="20"/>
        <v/>
      </c>
      <c r="I187" s="50"/>
      <c r="J187" s="62"/>
    </row>
    <row r="188" spans="1:10">
      <c r="A188" s="50"/>
      <c r="B188" s="50" t="str">
        <f t="shared" si="14"/>
        <v/>
      </c>
      <c r="C188" s="50" t="str">
        <f t="shared" si="15"/>
        <v/>
      </c>
      <c r="D188" s="50" t="str">
        <f t="shared" si="16"/>
        <v/>
      </c>
      <c r="E188" s="50" t="str">
        <f t="shared" si="17"/>
        <v/>
      </c>
      <c r="F188" s="50" t="str">
        <f t="shared" si="18"/>
        <v/>
      </c>
      <c r="G188" s="50" t="str">
        <f t="shared" si="19"/>
        <v/>
      </c>
      <c r="H188" s="50" t="str">
        <f t="shared" si="20"/>
        <v/>
      </c>
      <c r="I188" s="50"/>
      <c r="J188" s="62"/>
    </row>
    <row r="189" spans="1:10">
      <c r="A189" s="50"/>
      <c r="B189" s="50" t="str">
        <f t="shared" si="14"/>
        <v/>
      </c>
      <c r="C189" s="50" t="str">
        <f t="shared" si="15"/>
        <v/>
      </c>
      <c r="D189" s="50" t="str">
        <f t="shared" si="16"/>
        <v/>
      </c>
      <c r="E189" s="50" t="str">
        <f t="shared" si="17"/>
        <v/>
      </c>
      <c r="F189" s="50" t="str">
        <f t="shared" si="18"/>
        <v/>
      </c>
      <c r="G189" s="50" t="str">
        <f t="shared" si="19"/>
        <v/>
      </c>
      <c r="H189" s="50" t="str">
        <f t="shared" si="20"/>
        <v/>
      </c>
      <c r="I189" s="50"/>
      <c r="J189" s="62"/>
    </row>
    <row r="190" spans="1:10">
      <c r="A190" s="50"/>
      <c r="B190" s="50" t="str">
        <f t="shared" si="14"/>
        <v/>
      </c>
      <c r="C190" s="50" t="str">
        <f t="shared" si="15"/>
        <v/>
      </c>
      <c r="D190" s="50" t="str">
        <f t="shared" si="16"/>
        <v/>
      </c>
      <c r="E190" s="50" t="str">
        <f t="shared" si="17"/>
        <v/>
      </c>
      <c r="F190" s="50" t="str">
        <f t="shared" si="18"/>
        <v/>
      </c>
      <c r="G190" s="50" t="str">
        <f t="shared" si="19"/>
        <v/>
      </c>
      <c r="H190" s="50" t="str">
        <f t="shared" si="20"/>
        <v/>
      </c>
      <c r="I190" s="50"/>
      <c r="J190" s="62"/>
    </row>
    <row r="191" spans="1:10">
      <c r="A191" s="50"/>
      <c r="B191" s="50" t="str">
        <f t="shared" si="14"/>
        <v/>
      </c>
      <c r="C191" s="50" t="str">
        <f t="shared" si="15"/>
        <v/>
      </c>
      <c r="D191" s="50" t="str">
        <f t="shared" si="16"/>
        <v/>
      </c>
      <c r="E191" s="50" t="str">
        <f t="shared" si="17"/>
        <v/>
      </c>
      <c r="F191" s="50" t="str">
        <f t="shared" si="18"/>
        <v/>
      </c>
      <c r="G191" s="50" t="str">
        <f t="shared" si="19"/>
        <v/>
      </c>
      <c r="H191" s="50" t="str">
        <f t="shared" si="20"/>
        <v/>
      </c>
      <c r="I191" s="50"/>
      <c r="J191" s="62"/>
    </row>
    <row r="192" spans="1:10">
      <c r="A192" s="50"/>
      <c r="B192" s="50" t="str">
        <f t="shared" si="14"/>
        <v/>
      </c>
      <c r="C192" s="50" t="str">
        <f t="shared" si="15"/>
        <v/>
      </c>
      <c r="D192" s="50" t="str">
        <f t="shared" si="16"/>
        <v/>
      </c>
      <c r="E192" s="50" t="str">
        <f t="shared" si="17"/>
        <v/>
      </c>
      <c r="F192" s="50" t="str">
        <f t="shared" si="18"/>
        <v/>
      </c>
      <c r="G192" s="50" t="str">
        <f t="shared" si="19"/>
        <v/>
      </c>
      <c r="H192" s="50" t="str">
        <f t="shared" si="20"/>
        <v/>
      </c>
      <c r="I192" s="50"/>
      <c r="J192" s="62"/>
    </row>
    <row r="193" spans="1:10">
      <c r="A193" s="50"/>
      <c r="B193" s="50" t="str">
        <f t="shared" si="14"/>
        <v/>
      </c>
      <c r="C193" s="50" t="str">
        <f t="shared" si="15"/>
        <v/>
      </c>
      <c r="D193" s="50" t="str">
        <f t="shared" si="16"/>
        <v/>
      </c>
      <c r="E193" s="50" t="str">
        <f t="shared" si="17"/>
        <v/>
      </c>
      <c r="F193" s="50" t="str">
        <f t="shared" si="18"/>
        <v/>
      </c>
      <c r="G193" s="50" t="str">
        <f t="shared" si="19"/>
        <v/>
      </c>
      <c r="H193" s="50" t="str">
        <f t="shared" si="20"/>
        <v/>
      </c>
      <c r="I193" s="50"/>
      <c r="J193" s="62"/>
    </row>
    <row r="194" spans="1:10">
      <c r="A194" s="50"/>
      <c r="B194" s="50" t="str">
        <f t="shared" si="14"/>
        <v/>
      </c>
      <c r="C194" s="50" t="str">
        <f t="shared" si="15"/>
        <v/>
      </c>
      <c r="D194" s="50" t="str">
        <f t="shared" si="16"/>
        <v/>
      </c>
      <c r="E194" s="50" t="str">
        <f t="shared" si="17"/>
        <v/>
      </c>
      <c r="F194" s="50" t="str">
        <f t="shared" si="18"/>
        <v/>
      </c>
      <c r="G194" s="50" t="str">
        <f t="shared" si="19"/>
        <v/>
      </c>
      <c r="H194" s="50" t="str">
        <f t="shared" si="20"/>
        <v/>
      </c>
      <c r="I194" s="50"/>
      <c r="J194" s="62"/>
    </row>
    <row r="195" spans="1:10">
      <c r="A195" s="50"/>
      <c r="B195" s="50" t="str">
        <f t="shared" si="14"/>
        <v/>
      </c>
      <c r="C195" s="50" t="str">
        <f t="shared" si="15"/>
        <v/>
      </c>
      <c r="D195" s="50" t="str">
        <f t="shared" si="16"/>
        <v/>
      </c>
      <c r="E195" s="50" t="str">
        <f t="shared" si="17"/>
        <v/>
      </c>
      <c r="F195" s="50" t="str">
        <f t="shared" si="18"/>
        <v/>
      </c>
      <c r="G195" s="50" t="str">
        <f t="shared" si="19"/>
        <v/>
      </c>
      <c r="H195" s="50" t="str">
        <f t="shared" si="20"/>
        <v/>
      </c>
      <c r="I195" s="50"/>
      <c r="J195" s="62"/>
    </row>
    <row r="196" spans="1:10">
      <c r="A196" s="50"/>
      <c r="B196" s="50" t="str">
        <f t="shared" si="14"/>
        <v/>
      </c>
      <c r="C196" s="50" t="str">
        <f t="shared" si="15"/>
        <v/>
      </c>
      <c r="D196" s="50" t="str">
        <f t="shared" si="16"/>
        <v/>
      </c>
      <c r="E196" s="50" t="str">
        <f t="shared" si="17"/>
        <v/>
      </c>
      <c r="F196" s="50" t="str">
        <f t="shared" si="18"/>
        <v/>
      </c>
      <c r="G196" s="50" t="str">
        <f t="shared" si="19"/>
        <v/>
      </c>
      <c r="H196" s="50" t="str">
        <f t="shared" si="20"/>
        <v/>
      </c>
      <c r="I196" s="50"/>
      <c r="J196" s="62"/>
    </row>
    <row r="197" spans="1:10">
      <c r="A197" s="50"/>
      <c r="B197" s="50" t="str">
        <f t="shared" si="14"/>
        <v/>
      </c>
      <c r="C197" s="50" t="str">
        <f t="shared" si="15"/>
        <v/>
      </c>
      <c r="D197" s="50" t="str">
        <f t="shared" si="16"/>
        <v/>
      </c>
      <c r="E197" s="50" t="str">
        <f t="shared" si="17"/>
        <v/>
      </c>
      <c r="F197" s="50" t="str">
        <f t="shared" si="18"/>
        <v/>
      </c>
      <c r="G197" s="50" t="str">
        <f t="shared" si="19"/>
        <v/>
      </c>
      <c r="H197" s="50" t="str">
        <f t="shared" si="20"/>
        <v/>
      </c>
      <c r="I197" s="50"/>
      <c r="J197" s="62"/>
    </row>
    <row r="198" spans="1:10">
      <c r="A198" s="50"/>
      <c r="B198" s="50" t="str">
        <f t="shared" ref="B198:B261" si="21">IFERROR(VLOOKUP(A198,fichier,2,0),"")</f>
        <v/>
      </c>
      <c r="C198" s="50" t="str">
        <f t="shared" ref="C198:C261" si="22">IFERROR(VLOOKUP(A198,fichier,3,0),"")</f>
        <v/>
      </c>
      <c r="D198" s="50" t="str">
        <f t="shared" ref="D198:D261" si="23">IFERROR(VLOOKUP(A198,fichier,4,0),"")</f>
        <v/>
      </c>
      <c r="E198" s="50" t="str">
        <f t="shared" ref="E198:E261" si="24">IFERROR(VLOOKUP(A198,fichier,5,0),"")</f>
        <v/>
      </c>
      <c r="F198" s="50" t="str">
        <f t="shared" ref="F198:F261" si="25">IFERROR(VLOOKUP(A198,fichier,6,0),"")</f>
        <v/>
      </c>
      <c r="G198" s="50" t="str">
        <f t="shared" ref="G198:G261" si="26">IFERROR(VLOOKUP(A198,fichier,7,0),"")</f>
        <v/>
      </c>
      <c r="H198" s="50" t="str">
        <f t="shared" ref="H198:H261" si="27">IFERROR(VLOOKUP(A198,fichier,8,0),"")</f>
        <v/>
      </c>
      <c r="I198" s="50"/>
      <c r="J198" s="62"/>
    </row>
    <row r="199" spans="1:10">
      <c r="A199" s="50"/>
      <c r="B199" s="50" t="str">
        <f t="shared" si="21"/>
        <v/>
      </c>
      <c r="C199" s="50" t="str">
        <f t="shared" si="22"/>
        <v/>
      </c>
      <c r="D199" s="50" t="str">
        <f t="shared" si="23"/>
        <v/>
      </c>
      <c r="E199" s="50" t="str">
        <f t="shared" si="24"/>
        <v/>
      </c>
      <c r="F199" s="50" t="str">
        <f t="shared" si="25"/>
        <v/>
      </c>
      <c r="G199" s="50" t="str">
        <f t="shared" si="26"/>
        <v/>
      </c>
      <c r="H199" s="50" t="str">
        <f t="shared" si="27"/>
        <v/>
      </c>
      <c r="I199" s="50"/>
      <c r="J199" s="62"/>
    </row>
    <row r="200" spans="1:10">
      <c r="A200" s="50"/>
      <c r="B200" s="50" t="str">
        <f t="shared" si="21"/>
        <v/>
      </c>
      <c r="C200" s="50" t="str">
        <f t="shared" si="22"/>
        <v/>
      </c>
      <c r="D200" s="50" t="str">
        <f t="shared" si="23"/>
        <v/>
      </c>
      <c r="E200" s="50" t="str">
        <f t="shared" si="24"/>
        <v/>
      </c>
      <c r="F200" s="50" t="str">
        <f t="shared" si="25"/>
        <v/>
      </c>
      <c r="G200" s="50" t="str">
        <f t="shared" si="26"/>
        <v/>
      </c>
      <c r="H200" s="50" t="str">
        <f t="shared" si="27"/>
        <v/>
      </c>
      <c r="I200" s="50"/>
      <c r="J200" s="62"/>
    </row>
    <row r="201" spans="1:10">
      <c r="A201" s="50"/>
      <c r="B201" s="50" t="str">
        <f t="shared" si="21"/>
        <v/>
      </c>
      <c r="C201" s="50" t="str">
        <f t="shared" si="22"/>
        <v/>
      </c>
      <c r="D201" s="50" t="str">
        <f t="shared" si="23"/>
        <v/>
      </c>
      <c r="E201" s="50" t="str">
        <f t="shared" si="24"/>
        <v/>
      </c>
      <c r="F201" s="50" t="str">
        <f t="shared" si="25"/>
        <v/>
      </c>
      <c r="G201" s="50" t="str">
        <f t="shared" si="26"/>
        <v/>
      </c>
      <c r="H201" s="50" t="str">
        <f t="shared" si="27"/>
        <v/>
      </c>
      <c r="I201" s="50"/>
      <c r="J201" s="62"/>
    </row>
    <row r="202" spans="1:10">
      <c r="A202" s="50"/>
      <c r="B202" s="50" t="str">
        <f t="shared" si="21"/>
        <v/>
      </c>
      <c r="C202" s="50" t="str">
        <f t="shared" si="22"/>
        <v/>
      </c>
      <c r="D202" s="50" t="str">
        <f t="shared" si="23"/>
        <v/>
      </c>
      <c r="E202" s="50" t="str">
        <f t="shared" si="24"/>
        <v/>
      </c>
      <c r="F202" s="50" t="str">
        <f t="shared" si="25"/>
        <v/>
      </c>
      <c r="G202" s="50" t="str">
        <f t="shared" si="26"/>
        <v/>
      </c>
      <c r="H202" s="50" t="str">
        <f t="shared" si="27"/>
        <v/>
      </c>
      <c r="I202" s="50"/>
      <c r="J202" s="62"/>
    </row>
    <row r="203" spans="1:10">
      <c r="A203" s="50"/>
      <c r="B203" s="50" t="str">
        <f t="shared" si="21"/>
        <v/>
      </c>
      <c r="C203" s="50" t="str">
        <f t="shared" si="22"/>
        <v/>
      </c>
      <c r="D203" s="50" t="str">
        <f t="shared" si="23"/>
        <v/>
      </c>
      <c r="E203" s="50" t="str">
        <f t="shared" si="24"/>
        <v/>
      </c>
      <c r="F203" s="50" t="str">
        <f t="shared" si="25"/>
        <v/>
      </c>
      <c r="G203" s="50" t="str">
        <f t="shared" si="26"/>
        <v/>
      </c>
      <c r="H203" s="50" t="str">
        <f t="shared" si="27"/>
        <v/>
      </c>
      <c r="I203" s="50"/>
      <c r="J203" s="62"/>
    </row>
    <row r="204" spans="1:10">
      <c r="A204" s="50"/>
      <c r="B204" s="50" t="str">
        <f t="shared" si="21"/>
        <v/>
      </c>
      <c r="C204" s="50" t="str">
        <f t="shared" si="22"/>
        <v/>
      </c>
      <c r="D204" s="50" t="str">
        <f t="shared" si="23"/>
        <v/>
      </c>
      <c r="E204" s="50" t="str">
        <f t="shared" si="24"/>
        <v/>
      </c>
      <c r="F204" s="50" t="str">
        <f t="shared" si="25"/>
        <v/>
      </c>
      <c r="G204" s="50" t="str">
        <f t="shared" si="26"/>
        <v/>
      </c>
      <c r="H204" s="50" t="str">
        <f t="shared" si="27"/>
        <v/>
      </c>
      <c r="I204" s="50"/>
      <c r="J204" s="62"/>
    </row>
    <row r="205" spans="1:10">
      <c r="A205" s="50"/>
      <c r="B205" s="50" t="str">
        <f t="shared" si="21"/>
        <v/>
      </c>
      <c r="C205" s="50" t="str">
        <f t="shared" si="22"/>
        <v/>
      </c>
      <c r="D205" s="50" t="str">
        <f t="shared" si="23"/>
        <v/>
      </c>
      <c r="E205" s="50" t="str">
        <f t="shared" si="24"/>
        <v/>
      </c>
      <c r="F205" s="50" t="str">
        <f t="shared" si="25"/>
        <v/>
      </c>
      <c r="G205" s="50" t="str">
        <f t="shared" si="26"/>
        <v/>
      </c>
      <c r="H205" s="50" t="str">
        <f t="shared" si="27"/>
        <v/>
      </c>
      <c r="I205" s="50"/>
      <c r="J205" s="62"/>
    </row>
    <row r="206" spans="1:10">
      <c r="A206" s="50"/>
      <c r="B206" s="50" t="str">
        <f t="shared" si="21"/>
        <v/>
      </c>
      <c r="C206" s="50" t="str">
        <f t="shared" si="22"/>
        <v/>
      </c>
      <c r="D206" s="50" t="str">
        <f t="shared" si="23"/>
        <v/>
      </c>
      <c r="E206" s="50" t="str">
        <f t="shared" si="24"/>
        <v/>
      </c>
      <c r="F206" s="50" t="str">
        <f t="shared" si="25"/>
        <v/>
      </c>
      <c r="G206" s="50" t="str">
        <f t="shared" si="26"/>
        <v/>
      </c>
      <c r="H206" s="50" t="str">
        <f t="shared" si="27"/>
        <v/>
      </c>
      <c r="I206" s="50"/>
      <c r="J206" s="62"/>
    </row>
    <row r="207" spans="1:10">
      <c r="A207" s="50"/>
      <c r="B207" s="50" t="str">
        <f t="shared" si="21"/>
        <v/>
      </c>
      <c r="C207" s="50" t="str">
        <f t="shared" si="22"/>
        <v/>
      </c>
      <c r="D207" s="50" t="str">
        <f t="shared" si="23"/>
        <v/>
      </c>
      <c r="E207" s="50" t="str">
        <f t="shared" si="24"/>
        <v/>
      </c>
      <c r="F207" s="50" t="str">
        <f t="shared" si="25"/>
        <v/>
      </c>
      <c r="G207" s="50" t="str">
        <f t="shared" si="26"/>
        <v/>
      </c>
      <c r="H207" s="50" t="str">
        <f t="shared" si="27"/>
        <v/>
      </c>
      <c r="I207" s="50"/>
      <c r="J207" s="62"/>
    </row>
    <row r="208" spans="1:10">
      <c r="A208" s="50"/>
      <c r="B208" s="50" t="str">
        <f t="shared" si="21"/>
        <v/>
      </c>
      <c r="C208" s="50" t="str">
        <f t="shared" si="22"/>
        <v/>
      </c>
      <c r="D208" s="50" t="str">
        <f t="shared" si="23"/>
        <v/>
      </c>
      <c r="E208" s="50" t="str">
        <f t="shared" si="24"/>
        <v/>
      </c>
      <c r="F208" s="50" t="str">
        <f t="shared" si="25"/>
        <v/>
      </c>
      <c r="G208" s="50" t="str">
        <f t="shared" si="26"/>
        <v/>
      </c>
      <c r="H208" s="50" t="str">
        <f t="shared" si="27"/>
        <v/>
      </c>
      <c r="I208" s="50"/>
      <c r="J208" s="62"/>
    </row>
    <row r="209" spans="1:10">
      <c r="A209" s="50"/>
      <c r="B209" s="50" t="str">
        <f t="shared" si="21"/>
        <v/>
      </c>
      <c r="C209" s="50" t="str">
        <f t="shared" si="22"/>
        <v/>
      </c>
      <c r="D209" s="50" t="str">
        <f t="shared" si="23"/>
        <v/>
      </c>
      <c r="E209" s="50" t="str">
        <f t="shared" si="24"/>
        <v/>
      </c>
      <c r="F209" s="50" t="str">
        <f t="shared" si="25"/>
        <v/>
      </c>
      <c r="G209" s="50" t="str">
        <f t="shared" si="26"/>
        <v/>
      </c>
      <c r="H209" s="50" t="str">
        <f t="shared" si="27"/>
        <v/>
      </c>
      <c r="I209" s="50"/>
      <c r="J209" s="62"/>
    </row>
    <row r="210" spans="1:10">
      <c r="A210" s="50"/>
      <c r="B210" s="50" t="str">
        <f t="shared" si="21"/>
        <v/>
      </c>
      <c r="C210" s="50" t="str">
        <f t="shared" si="22"/>
        <v/>
      </c>
      <c r="D210" s="50" t="str">
        <f t="shared" si="23"/>
        <v/>
      </c>
      <c r="E210" s="50" t="str">
        <f t="shared" si="24"/>
        <v/>
      </c>
      <c r="F210" s="50" t="str">
        <f t="shared" si="25"/>
        <v/>
      </c>
      <c r="G210" s="50" t="str">
        <f t="shared" si="26"/>
        <v/>
      </c>
      <c r="H210" s="50" t="str">
        <f t="shared" si="27"/>
        <v/>
      </c>
      <c r="I210" s="50"/>
      <c r="J210" s="62"/>
    </row>
    <row r="211" spans="1:10">
      <c r="A211" s="50"/>
      <c r="B211" s="50" t="str">
        <f t="shared" si="21"/>
        <v/>
      </c>
      <c r="C211" s="50" t="str">
        <f t="shared" si="22"/>
        <v/>
      </c>
      <c r="D211" s="50" t="str">
        <f t="shared" si="23"/>
        <v/>
      </c>
      <c r="E211" s="50" t="str">
        <f t="shared" si="24"/>
        <v/>
      </c>
      <c r="F211" s="50" t="str">
        <f t="shared" si="25"/>
        <v/>
      </c>
      <c r="G211" s="50" t="str">
        <f t="shared" si="26"/>
        <v/>
      </c>
      <c r="H211" s="50" t="str">
        <f t="shared" si="27"/>
        <v/>
      </c>
      <c r="I211" s="50"/>
      <c r="J211" s="62"/>
    </row>
    <row r="212" spans="1:10">
      <c r="A212" s="50"/>
      <c r="B212" s="50" t="str">
        <f t="shared" si="21"/>
        <v/>
      </c>
      <c r="C212" s="50" t="str">
        <f t="shared" si="22"/>
        <v/>
      </c>
      <c r="D212" s="50" t="str">
        <f t="shared" si="23"/>
        <v/>
      </c>
      <c r="E212" s="50" t="str">
        <f t="shared" si="24"/>
        <v/>
      </c>
      <c r="F212" s="50" t="str">
        <f t="shared" si="25"/>
        <v/>
      </c>
      <c r="G212" s="50" t="str">
        <f t="shared" si="26"/>
        <v/>
      </c>
      <c r="H212" s="50" t="str">
        <f t="shared" si="27"/>
        <v/>
      </c>
      <c r="I212" s="50"/>
      <c r="J212" s="62"/>
    </row>
    <row r="213" spans="1:10">
      <c r="A213" s="50"/>
      <c r="B213" s="50" t="str">
        <f t="shared" si="21"/>
        <v/>
      </c>
      <c r="C213" s="50" t="str">
        <f t="shared" si="22"/>
        <v/>
      </c>
      <c r="D213" s="50" t="str">
        <f t="shared" si="23"/>
        <v/>
      </c>
      <c r="E213" s="50" t="str">
        <f t="shared" si="24"/>
        <v/>
      </c>
      <c r="F213" s="50" t="str">
        <f t="shared" si="25"/>
        <v/>
      </c>
      <c r="G213" s="50" t="str">
        <f t="shared" si="26"/>
        <v/>
      </c>
      <c r="H213" s="50" t="str">
        <f t="shared" si="27"/>
        <v/>
      </c>
      <c r="I213" s="50"/>
      <c r="J213" s="62"/>
    </row>
    <row r="214" spans="1:10">
      <c r="A214" s="50"/>
      <c r="B214" s="50" t="str">
        <f t="shared" si="21"/>
        <v/>
      </c>
      <c r="C214" s="50" t="str">
        <f t="shared" si="22"/>
        <v/>
      </c>
      <c r="D214" s="50" t="str">
        <f t="shared" si="23"/>
        <v/>
      </c>
      <c r="E214" s="50" t="str">
        <f t="shared" si="24"/>
        <v/>
      </c>
      <c r="F214" s="50" t="str">
        <f t="shared" si="25"/>
        <v/>
      </c>
      <c r="G214" s="50" t="str">
        <f t="shared" si="26"/>
        <v/>
      </c>
      <c r="H214" s="50" t="str">
        <f t="shared" si="27"/>
        <v/>
      </c>
      <c r="I214" s="50"/>
      <c r="J214" s="62"/>
    </row>
    <row r="215" spans="1:10">
      <c r="A215" s="50"/>
      <c r="B215" s="50" t="str">
        <f t="shared" si="21"/>
        <v/>
      </c>
      <c r="C215" s="50" t="str">
        <f t="shared" si="22"/>
        <v/>
      </c>
      <c r="D215" s="50" t="str">
        <f t="shared" si="23"/>
        <v/>
      </c>
      <c r="E215" s="50" t="str">
        <f t="shared" si="24"/>
        <v/>
      </c>
      <c r="F215" s="50" t="str">
        <f t="shared" si="25"/>
        <v/>
      </c>
      <c r="G215" s="50" t="str">
        <f t="shared" si="26"/>
        <v/>
      </c>
      <c r="H215" s="50" t="str">
        <f t="shared" si="27"/>
        <v/>
      </c>
      <c r="I215" s="50"/>
      <c r="J215" s="62"/>
    </row>
    <row r="216" spans="1:10">
      <c r="A216" s="50"/>
      <c r="B216" s="50" t="str">
        <f t="shared" si="21"/>
        <v/>
      </c>
      <c r="C216" s="50" t="str">
        <f t="shared" si="22"/>
        <v/>
      </c>
      <c r="D216" s="50" t="str">
        <f t="shared" si="23"/>
        <v/>
      </c>
      <c r="E216" s="50" t="str">
        <f t="shared" si="24"/>
        <v/>
      </c>
      <c r="F216" s="50" t="str">
        <f t="shared" si="25"/>
        <v/>
      </c>
      <c r="G216" s="50" t="str">
        <f t="shared" si="26"/>
        <v/>
      </c>
      <c r="H216" s="50" t="str">
        <f t="shared" si="27"/>
        <v/>
      </c>
      <c r="I216" s="50"/>
      <c r="J216" s="62"/>
    </row>
    <row r="217" spans="1:10">
      <c r="A217" s="50"/>
      <c r="B217" s="50" t="str">
        <f t="shared" si="21"/>
        <v/>
      </c>
      <c r="C217" s="50" t="str">
        <f t="shared" si="22"/>
        <v/>
      </c>
      <c r="D217" s="50" t="str">
        <f t="shared" si="23"/>
        <v/>
      </c>
      <c r="E217" s="50" t="str">
        <f t="shared" si="24"/>
        <v/>
      </c>
      <c r="F217" s="50" t="str">
        <f t="shared" si="25"/>
        <v/>
      </c>
      <c r="G217" s="50" t="str">
        <f t="shared" si="26"/>
        <v/>
      </c>
      <c r="H217" s="50" t="str">
        <f t="shared" si="27"/>
        <v/>
      </c>
      <c r="I217" s="50"/>
      <c r="J217" s="62"/>
    </row>
    <row r="218" spans="1:10">
      <c r="A218" s="50"/>
      <c r="B218" s="50" t="str">
        <f t="shared" si="21"/>
        <v/>
      </c>
      <c r="C218" s="50" t="str">
        <f t="shared" si="22"/>
        <v/>
      </c>
      <c r="D218" s="50" t="str">
        <f t="shared" si="23"/>
        <v/>
      </c>
      <c r="E218" s="50" t="str">
        <f t="shared" si="24"/>
        <v/>
      </c>
      <c r="F218" s="50" t="str">
        <f t="shared" si="25"/>
        <v/>
      </c>
      <c r="G218" s="50" t="str">
        <f t="shared" si="26"/>
        <v/>
      </c>
      <c r="H218" s="50" t="str">
        <f t="shared" si="27"/>
        <v/>
      </c>
      <c r="I218" s="50"/>
      <c r="J218" s="62"/>
    </row>
    <row r="219" spans="1:10">
      <c r="A219" s="50"/>
      <c r="B219" s="50" t="str">
        <f t="shared" si="21"/>
        <v/>
      </c>
      <c r="C219" s="50" t="str">
        <f t="shared" si="22"/>
        <v/>
      </c>
      <c r="D219" s="50" t="str">
        <f t="shared" si="23"/>
        <v/>
      </c>
      <c r="E219" s="50" t="str">
        <f t="shared" si="24"/>
        <v/>
      </c>
      <c r="F219" s="50" t="str">
        <f t="shared" si="25"/>
        <v/>
      </c>
      <c r="G219" s="50" t="str">
        <f t="shared" si="26"/>
        <v/>
      </c>
      <c r="H219" s="50" t="str">
        <f t="shared" si="27"/>
        <v/>
      </c>
      <c r="I219" s="50"/>
      <c r="J219" s="62"/>
    </row>
    <row r="220" spans="1:10">
      <c r="A220" s="50"/>
      <c r="B220" s="50" t="str">
        <f t="shared" si="21"/>
        <v/>
      </c>
      <c r="C220" s="50" t="str">
        <f t="shared" si="22"/>
        <v/>
      </c>
      <c r="D220" s="50" t="str">
        <f t="shared" si="23"/>
        <v/>
      </c>
      <c r="E220" s="50" t="str">
        <f t="shared" si="24"/>
        <v/>
      </c>
      <c r="F220" s="50" t="str">
        <f t="shared" si="25"/>
        <v/>
      </c>
      <c r="G220" s="50" t="str">
        <f t="shared" si="26"/>
        <v/>
      </c>
      <c r="H220" s="50" t="str">
        <f t="shared" si="27"/>
        <v/>
      </c>
      <c r="I220" s="50"/>
      <c r="J220" s="62"/>
    </row>
    <row r="221" spans="1:10">
      <c r="A221" s="50"/>
      <c r="B221" s="50" t="str">
        <f t="shared" si="21"/>
        <v/>
      </c>
      <c r="C221" s="50" t="str">
        <f t="shared" si="22"/>
        <v/>
      </c>
      <c r="D221" s="50" t="str">
        <f t="shared" si="23"/>
        <v/>
      </c>
      <c r="E221" s="50" t="str">
        <f t="shared" si="24"/>
        <v/>
      </c>
      <c r="F221" s="50" t="str">
        <f t="shared" si="25"/>
        <v/>
      </c>
      <c r="G221" s="50" t="str">
        <f t="shared" si="26"/>
        <v/>
      </c>
      <c r="H221" s="50" t="str">
        <f t="shared" si="27"/>
        <v/>
      </c>
      <c r="I221" s="50"/>
      <c r="J221" s="62"/>
    </row>
    <row r="222" spans="1:10">
      <c r="A222" s="50"/>
      <c r="B222" s="50" t="str">
        <f t="shared" si="21"/>
        <v/>
      </c>
      <c r="C222" s="50" t="str">
        <f t="shared" si="22"/>
        <v/>
      </c>
      <c r="D222" s="50" t="str">
        <f t="shared" si="23"/>
        <v/>
      </c>
      <c r="E222" s="50" t="str">
        <f t="shared" si="24"/>
        <v/>
      </c>
      <c r="F222" s="50" t="str">
        <f t="shared" si="25"/>
        <v/>
      </c>
      <c r="G222" s="50" t="str">
        <f t="shared" si="26"/>
        <v/>
      </c>
      <c r="H222" s="50" t="str">
        <f t="shared" si="27"/>
        <v/>
      </c>
      <c r="I222" s="50"/>
      <c r="J222" s="62"/>
    </row>
    <row r="223" spans="1:10">
      <c r="A223" s="50"/>
      <c r="B223" s="50" t="str">
        <f t="shared" si="21"/>
        <v/>
      </c>
      <c r="C223" s="50" t="str">
        <f t="shared" si="22"/>
        <v/>
      </c>
      <c r="D223" s="50" t="str">
        <f t="shared" si="23"/>
        <v/>
      </c>
      <c r="E223" s="50" t="str">
        <f t="shared" si="24"/>
        <v/>
      </c>
      <c r="F223" s="50" t="str">
        <f t="shared" si="25"/>
        <v/>
      </c>
      <c r="G223" s="50" t="str">
        <f t="shared" si="26"/>
        <v/>
      </c>
      <c r="H223" s="50" t="str">
        <f t="shared" si="27"/>
        <v/>
      </c>
      <c r="I223" s="50"/>
      <c r="J223" s="62"/>
    </row>
    <row r="224" spans="1:10">
      <c r="A224" s="50"/>
      <c r="B224" s="50" t="str">
        <f t="shared" si="21"/>
        <v/>
      </c>
      <c r="C224" s="50" t="str">
        <f t="shared" si="22"/>
        <v/>
      </c>
      <c r="D224" s="50" t="str">
        <f t="shared" si="23"/>
        <v/>
      </c>
      <c r="E224" s="50" t="str">
        <f t="shared" si="24"/>
        <v/>
      </c>
      <c r="F224" s="50" t="str">
        <f t="shared" si="25"/>
        <v/>
      </c>
      <c r="G224" s="50" t="str">
        <f t="shared" si="26"/>
        <v/>
      </c>
      <c r="H224" s="50" t="str">
        <f t="shared" si="27"/>
        <v/>
      </c>
      <c r="I224" s="50"/>
      <c r="J224" s="62"/>
    </row>
    <row r="225" spans="1:10">
      <c r="A225" s="50"/>
      <c r="B225" s="50" t="str">
        <f t="shared" si="21"/>
        <v/>
      </c>
      <c r="C225" s="50" t="str">
        <f t="shared" si="22"/>
        <v/>
      </c>
      <c r="D225" s="50" t="str">
        <f t="shared" si="23"/>
        <v/>
      </c>
      <c r="E225" s="50" t="str">
        <f t="shared" si="24"/>
        <v/>
      </c>
      <c r="F225" s="50" t="str">
        <f t="shared" si="25"/>
        <v/>
      </c>
      <c r="G225" s="50" t="str">
        <f t="shared" si="26"/>
        <v/>
      </c>
      <c r="H225" s="50" t="str">
        <f t="shared" si="27"/>
        <v/>
      </c>
      <c r="I225" s="50"/>
      <c r="J225" s="62"/>
    </row>
    <row r="226" spans="1:10">
      <c r="A226" s="50"/>
      <c r="B226" s="50" t="str">
        <f t="shared" si="21"/>
        <v/>
      </c>
      <c r="C226" s="50" t="str">
        <f t="shared" si="22"/>
        <v/>
      </c>
      <c r="D226" s="50" t="str">
        <f t="shared" si="23"/>
        <v/>
      </c>
      <c r="E226" s="50" t="str">
        <f t="shared" si="24"/>
        <v/>
      </c>
      <c r="F226" s="50" t="str">
        <f t="shared" si="25"/>
        <v/>
      </c>
      <c r="G226" s="50" t="str">
        <f t="shared" si="26"/>
        <v/>
      </c>
      <c r="H226" s="50" t="str">
        <f t="shared" si="27"/>
        <v/>
      </c>
      <c r="I226" s="50"/>
      <c r="J226" s="62"/>
    </row>
    <row r="227" spans="1:10">
      <c r="A227" s="50"/>
      <c r="B227" s="50" t="str">
        <f t="shared" si="21"/>
        <v/>
      </c>
      <c r="C227" s="50" t="str">
        <f t="shared" si="22"/>
        <v/>
      </c>
      <c r="D227" s="50" t="str">
        <f t="shared" si="23"/>
        <v/>
      </c>
      <c r="E227" s="50" t="str">
        <f t="shared" si="24"/>
        <v/>
      </c>
      <c r="F227" s="50" t="str">
        <f t="shared" si="25"/>
        <v/>
      </c>
      <c r="G227" s="50" t="str">
        <f t="shared" si="26"/>
        <v/>
      </c>
      <c r="H227" s="50" t="str">
        <f t="shared" si="27"/>
        <v/>
      </c>
      <c r="I227" s="50"/>
      <c r="J227" s="62"/>
    </row>
    <row r="228" spans="1:10">
      <c r="A228" s="50"/>
      <c r="B228" s="50" t="str">
        <f t="shared" si="21"/>
        <v/>
      </c>
      <c r="C228" s="50" t="str">
        <f t="shared" si="22"/>
        <v/>
      </c>
      <c r="D228" s="50" t="str">
        <f t="shared" si="23"/>
        <v/>
      </c>
      <c r="E228" s="50" t="str">
        <f t="shared" si="24"/>
        <v/>
      </c>
      <c r="F228" s="50" t="str">
        <f t="shared" si="25"/>
        <v/>
      </c>
      <c r="G228" s="50" t="str">
        <f t="shared" si="26"/>
        <v/>
      </c>
      <c r="H228" s="50" t="str">
        <f t="shared" si="27"/>
        <v/>
      </c>
      <c r="I228" s="50"/>
      <c r="J228" s="62"/>
    </row>
    <row r="229" spans="1:10">
      <c r="A229" s="50"/>
      <c r="B229" s="50" t="str">
        <f t="shared" si="21"/>
        <v/>
      </c>
      <c r="C229" s="50" t="str">
        <f t="shared" si="22"/>
        <v/>
      </c>
      <c r="D229" s="50" t="str">
        <f t="shared" si="23"/>
        <v/>
      </c>
      <c r="E229" s="50" t="str">
        <f t="shared" si="24"/>
        <v/>
      </c>
      <c r="F229" s="50" t="str">
        <f t="shared" si="25"/>
        <v/>
      </c>
      <c r="G229" s="50" t="str">
        <f t="shared" si="26"/>
        <v/>
      </c>
      <c r="H229" s="50" t="str">
        <f t="shared" si="27"/>
        <v/>
      </c>
      <c r="I229" s="50"/>
      <c r="J229" s="62"/>
    </row>
    <row r="230" spans="1:10">
      <c r="A230" s="50"/>
      <c r="B230" s="50" t="str">
        <f t="shared" si="21"/>
        <v/>
      </c>
      <c r="C230" s="50" t="str">
        <f t="shared" si="22"/>
        <v/>
      </c>
      <c r="D230" s="50" t="str">
        <f t="shared" si="23"/>
        <v/>
      </c>
      <c r="E230" s="50" t="str">
        <f t="shared" si="24"/>
        <v/>
      </c>
      <c r="F230" s="50" t="str">
        <f t="shared" si="25"/>
        <v/>
      </c>
      <c r="G230" s="50" t="str">
        <f t="shared" si="26"/>
        <v/>
      </c>
      <c r="H230" s="50" t="str">
        <f t="shared" si="27"/>
        <v/>
      </c>
      <c r="I230" s="50"/>
      <c r="J230" s="62"/>
    </row>
    <row r="231" spans="1:10">
      <c r="A231" s="50"/>
      <c r="B231" s="50" t="str">
        <f t="shared" si="21"/>
        <v/>
      </c>
      <c r="C231" s="50" t="str">
        <f t="shared" si="22"/>
        <v/>
      </c>
      <c r="D231" s="50" t="str">
        <f t="shared" si="23"/>
        <v/>
      </c>
      <c r="E231" s="50" t="str">
        <f t="shared" si="24"/>
        <v/>
      </c>
      <c r="F231" s="50" t="str">
        <f t="shared" si="25"/>
        <v/>
      </c>
      <c r="G231" s="50" t="str">
        <f t="shared" si="26"/>
        <v/>
      </c>
      <c r="H231" s="50" t="str">
        <f t="shared" si="27"/>
        <v/>
      </c>
      <c r="I231" s="50"/>
      <c r="J231" s="62"/>
    </row>
    <row r="232" spans="1:10">
      <c r="A232" s="50"/>
      <c r="B232" s="50" t="str">
        <f t="shared" si="21"/>
        <v/>
      </c>
      <c r="C232" s="50" t="str">
        <f t="shared" si="22"/>
        <v/>
      </c>
      <c r="D232" s="50" t="str">
        <f t="shared" si="23"/>
        <v/>
      </c>
      <c r="E232" s="50" t="str">
        <f t="shared" si="24"/>
        <v/>
      </c>
      <c r="F232" s="50" t="str">
        <f t="shared" si="25"/>
        <v/>
      </c>
      <c r="G232" s="50" t="str">
        <f t="shared" si="26"/>
        <v/>
      </c>
      <c r="H232" s="50" t="str">
        <f t="shared" si="27"/>
        <v/>
      </c>
      <c r="I232" s="50"/>
      <c r="J232" s="62"/>
    </row>
    <row r="233" spans="1:10">
      <c r="A233" s="50"/>
      <c r="B233" s="50" t="str">
        <f t="shared" si="21"/>
        <v/>
      </c>
      <c r="C233" s="50" t="str">
        <f t="shared" si="22"/>
        <v/>
      </c>
      <c r="D233" s="50" t="str">
        <f t="shared" si="23"/>
        <v/>
      </c>
      <c r="E233" s="50" t="str">
        <f t="shared" si="24"/>
        <v/>
      </c>
      <c r="F233" s="50" t="str">
        <f t="shared" si="25"/>
        <v/>
      </c>
      <c r="G233" s="50" t="str">
        <f t="shared" si="26"/>
        <v/>
      </c>
      <c r="H233" s="50" t="str">
        <f t="shared" si="27"/>
        <v/>
      </c>
      <c r="I233" s="50"/>
      <c r="J233" s="62"/>
    </row>
    <row r="234" spans="1:10">
      <c r="A234" s="50"/>
      <c r="B234" s="50" t="str">
        <f t="shared" si="21"/>
        <v/>
      </c>
      <c r="C234" s="50" t="str">
        <f t="shared" si="22"/>
        <v/>
      </c>
      <c r="D234" s="50" t="str">
        <f t="shared" si="23"/>
        <v/>
      </c>
      <c r="E234" s="50" t="str">
        <f t="shared" si="24"/>
        <v/>
      </c>
      <c r="F234" s="50" t="str">
        <f t="shared" si="25"/>
        <v/>
      </c>
      <c r="G234" s="50" t="str">
        <f t="shared" si="26"/>
        <v/>
      </c>
      <c r="H234" s="50" t="str">
        <f t="shared" si="27"/>
        <v/>
      </c>
      <c r="I234" s="50"/>
      <c r="J234" s="62"/>
    </row>
    <row r="235" spans="1:10">
      <c r="A235" s="50"/>
      <c r="B235" s="50" t="str">
        <f t="shared" si="21"/>
        <v/>
      </c>
      <c r="C235" s="50" t="str">
        <f t="shared" si="22"/>
        <v/>
      </c>
      <c r="D235" s="50" t="str">
        <f t="shared" si="23"/>
        <v/>
      </c>
      <c r="E235" s="50" t="str">
        <f t="shared" si="24"/>
        <v/>
      </c>
      <c r="F235" s="50" t="str">
        <f t="shared" si="25"/>
        <v/>
      </c>
      <c r="G235" s="50" t="str">
        <f t="shared" si="26"/>
        <v/>
      </c>
      <c r="H235" s="50" t="str">
        <f t="shared" si="27"/>
        <v/>
      </c>
      <c r="I235" s="50"/>
      <c r="J235" s="62"/>
    </row>
    <row r="236" spans="1:10">
      <c r="A236" s="50"/>
      <c r="B236" s="50" t="str">
        <f t="shared" si="21"/>
        <v/>
      </c>
      <c r="C236" s="50" t="str">
        <f t="shared" si="22"/>
        <v/>
      </c>
      <c r="D236" s="50" t="str">
        <f t="shared" si="23"/>
        <v/>
      </c>
      <c r="E236" s="50" t="str">
        <f t="shared" si="24"/>
        <v/>
      </c>
      <c r="F236" s="50" t="str">
        <f t="shared" si="25"/>
        <v/>
      </c>
      <c r="G236" s="50" t="str">
        <f t="shared" si="26"/>
        <v/>
      </c>
      <c r="H236" s="50" t="str">
        <f t="shared" si="27"/>
        <v/>
      </c>
      <c r="I236" s="50"/>
      <c r="J236" s="62"/>
    </row>
    <row r="237" spans="1:10">
      <c r="A237" s="50"/>
      <c r="B237" s="50" t="str">
        <f t="shared" si="21"/>
        <v/>
      </c>
      <c r="C237" s="50" t="str">
        <f t="shared" si="22"/>
        <v/>
      </c>
      <c r="D237" s="50" t="str">
        <f t="shared" si="23"/>
        <v/>
      </c>
      <c r="E237" s="50" t="str">
        <f t="shared" si="24"/>
        <v/>
      </c>
      <c r="F237" s="50" t="str">
        <f t="shared" si="25"/>
        <v/>
      </c>
      <c r="G237" s="50" t="str">
        <f t="shared" si="26"/>
        <v/>
      </c>
      <c r="H237" s="50" t="str">
        <f t="shared" si="27"/>
        <v/>
      </c>
      <c r="I237" s="50"/>
      <c r="J237" s="62"/>
    </row>
    <row r="238" spans="1:10">
      <c r="A238" s="50"/>
      <c r="B238" s="50" t="str">
        <f t="shared" si="21"/>
        <v/>
      </c>
      <c r="C238" s="50" t="str">
        <f t="shared" si="22"/>
        <v/>
      </c>
      <c r="D238" s="50" t="str">
        <f t="shared" si="23"/>
        <v/>
      </c>
      <c r="E238" s="50" t="str">
        <f t="shared" si="24"/>
        <v/>
      </c>
      <c r="F238" s="50" t="str">
        <f t="shared" si="25"/>
        <v/>
      </c>
      <c r="G238" s="50" t="str">
        <f t="shared" si="26"/>
        <v/>
      </c>
      <c r="H238" s="50" t="str">
        <f t="shared" si="27"/>
        <v/>
      </c>
      <c r="I238" s="50"/>
      <c r="J238" s="62"/>
    </row>
    <row r="239" spans="1:10">
      <c r="A239" s="50"/>
      <c r="B239" s="50" t="str">
        <f t="shared" si="21"/>
        <v/>
      </c>
      <c r="C239" s="50" t="str">
        <f t="shared" si="22"/>
        <v/>
      </c>
      <c r="D239" s="50" t="str">
        <f t="shared" si="23"/>
        <v/>
      </c>
      <c r="E239" s="50" t="str">
        <f t="shared" si="24"/>
        <v/>
      </c>
      <c r="F239" s="50" t="str">
        <f t="shared" si="25"/>
        <v/>
      </c>
      <c r="G239" s="50" t="str">
        <f t="shared" si="26"/>
        <v/>
      </c>
      <c r="H239" s="50" t="str">
        <f t="shared" si="27"/>
        <v/>
      </c>
      <c r="I239" s="50"/>
      <c r="J239" s="62"/>
    </row>
    <row r="240" spans="1:10">
      <c r="A240" s="50"/>
      <c r="B240" s="50" t="str">
        <f t="shared" si="21"/>
        <v/>
      </c>
      <c r="C240" s="50" t="str">
        <f t="shared" si="22"/>
        <v/>
      </c>
      <c r="D240" s="50" t="str">
        <f t="shared" si="23"/>
        <v/>
      </c>
      <c r="E240" s="50" t="str">
        <f t="shared" si="24"/>
        <v/>
      </c>
      <c r="F240" s="50" t="str">
        <f t="shared" si="25"/>
        <v/>
      </c>
      <c r="G240" s="50" t="str">
        <f t="shared" si="26"/>
        <v/>
      </c>
      <c r="H240" s="50" t="str">
        <f t="shared" si="27"/>
        <v/>
      </c>
      <c r="I240" s="50"/>
      <c r="J240" s="62"/>
    </row>
    <row r="241" spans="1:10">
      <c r="A241" s="50"/>
      <c r="B241" s="50" t="str">
        <f t="shared" si="21"/>
        <v/>
      </c>
      <c r="C241" s="50" t="str">
        <f t="shared" si="22"/>
        <v/>
      </c>
      <c r="D241" s="50" t="str">
        <f t="shared" si="23"/>
        <v/>
      </c>
      <c r="E241" s="50" t="str">
        <f t="shared" si="24"/>
        <v/>
      </c>
      <c r="F241" s="50" t="str">
        <f t="shared" si="25"/>
        <v/>
      </c>
      <c r="G241" s="50" t="str">
        <f t="shared" si="26"/>
        <v/>
      </c>
      <c r="H241" s="50" t="str">
        <f t="shared" si="27"/>
        <v/>
      </c>
      <c r="I241" s="50"/>
      <c r="J241" s="62"/>
    </row>
    <row r="242" spans="1:10">
      <c r="A242" s="50"/>
      <c r="B242" s="50" t="str">
        <f t="shared" si="21"/>
        <v/>
      </c>
      <c r="C242" s="50" t="str">
        <f t="shared" si="22"/>
        <v/>
      </c>
      <c r="D242" s="50" t="str">
        <f t="shared" si="23"/>
        <v/>
      </c>
      <c r="E242" s="50" t="str">
        <f t="shared" si="24"/>
        <v/>
      </c>
      <c r="F242" s="50" t="str">
        <f t="shared" si="25"/>
        <v/>
      </c>
      <c r="G242" s="50" t="str">
        <f t="shared" si="26"/>
        <v/>
      </c>
      <c r="H242" s="50" t="str">
        <f t="shared" si="27"/>
        <v/>
      </c>
      <c r="I242" s="50"/>
      <c r="J242" s="62"/>
    </row>
    <row r="243" spans="1:10">
      <c r="A243" s="50"/>
      <c r="B243" s="50" t="str">
        <f t="shared" si="21"/>
        <v/>
      </c>
      <c r="C243" s="50" t="str">
        <f t="shared" si="22"/>
        <v/>
      </c>
      <c r="D243" s="50" t="str">
        <f t="shared" si="23"/>
        <v/>
      </c>
      <c r="E243" s="50" t="str">
        <f t="shared" si="24"/>
        <v/>
      </c>
      <c r="F243" s="50" t="str">
        <f t="shared" si="25"/>
        <v/>
      </c>
      <c r="G243" s="50" t="str">
        <f t="shared" si="26"/>
        <v/>
      </c>
      <c r="H243" s="50" t="str">
        <f t="shared" si="27"/>
        <v/>
      </c>
      <c r="I243" s="50"/>
      <c r="J243" s="62"/>
    </row>
    <row r="244" spans="1:10">
      <c r="A244" s="50"/>
      <c r="B244" s="50" t="str">
        <f t="shared" si="21"/>
        <v/>
      </c>
      <c r="C244" s="50" t="str">
        <f t="shared" si="22"/>
        <v/>
      </c>
      <c r="D244" s="50" t="str">
        <f t="shared" si="23"/>
        <v/>
      </c>
      <c r="E244" s="50" t="str">
        <f t="shared" si="24"/>
        <v/>
      </c>
      <c r="F244" s="50" t="str">
        <f t="shared" si="25"/>
        <v/>
      </c>
      <c r="G244" s="50" t="str">
        <f t="shared" si="26"/>
        <v/>
      </c>
      <c r="H244" s="50" t="str">
        <f t="shared" si="27"/>
        <v/>
      </c>
      <c r="I244" s="50"/>
      <c r="J244" s="62"/>
    </row>
    <row r="245" spans="1:10">
      <c r="A245" s="50"/>
      <c r="B245" s="50" t="str">
        <f t="shared" si="21"/>
        <v/>
      </c>
      <c r="C245" s="50" t="str">
        <f t="shared" si="22"/>
        <v/>
      </c>
      <c r="D245" s="50" t="str">
        <f t="shared" si="23"/>
        <v/>
      </c>
      <c r="E245" s="50" t="str">
        <f t="shared" si="24"/>
        <v/>
      </c>
      <c r="F245" s="50" t="str">
        <f t="shared" si="25"/>
        <v/>
      </c>
      <c r="G245" s="50" t="str">
        <f t="shared" si="26"/>
        <v/>
      </c>
      <c r="H245" s="50" t="str">
        <f t="shared" si="27"/>
        <v/>
      </c>
      <c r="I245" s="50"/>
      <c r="J245" s="62"/>
    </row>
    <row r="246" spans="1:10">
      <c r="A246" s="50"/>
      <c r="B246" s="50" t="str">
        <f t="shared" si="21"/>
        <v/>
      </c>
      <c r="C246" s="50" t="str">
        <f t="shared" si="22"/>
        <v/>
      </c>
      <c r="D246" s="50" t="str">
        <f t="shared" si="23"/>
        <v/>
      </c>
      <c r="E246" s="50" t="str">
        <f t="shared" si="24"/>
        <v/>
      </c>
      <c r="F246" s="50" t="str">
        <f t="shared" si="25"/>
        <v/>
      </c>
      <c r="G246" s="50" t="str">
        <f t="shared" si="26"/>
        <v/>
      </c>
      <c r="H246" s="50" t="str">
        <f t="shared" si="27"/>
        <v/>
      </c>
      <c r="I246" s="50"/>
      <c r="J246" s="62"/>
    </row>
    <row r="247" spans="1:10">
      <c r="A247" s="50"/>
      <c r="B247" s="50" t="str">
        <f t="shared" si="21"/>
        <v/>
      </c>
      <c r="C247" s="50" t="str">
        <f t="shared" si="22"/>
        <v/>
      </c>
      <c r="D247" s="50" t="str">
        <f t="shared" si="23"/>
        <v/>
      </c>
      <c r="E247" s="50" t="str">
        <f t="shared" si="24"/>
        <v/>
      </c>
      <c r="F247" s="50" t="str">
        <f t="shared" si="25"/>
        <v/>
      </c>
      <c r="G247" s="50" t="str">
        <f t="shared" si="26"/>
        <v/>
      </c>
      <c r="H247" s="50" t="str">
        <f t="shared" si="27"/>
        <v/>
      </c>
      <c r="I247" s="50"/>
      <c r="J247" s="62"/>
    </row>
    <row r="248" spans="1:10">
      <c r="A248" s="50"/>
      <c r="B248" s="50" t="str">
        <f t="shared" si="21"/>
        <v/>
      </c>
      <c r="C248" s="50" t="str">
        <f t="shared" si="22"/>
        <v/>
      </c>
      <c r="D248" s="50" t="str">
        <f t="shared" si="23"/>
        <v/>
      </c>
      <c r="E248" s="50" t="str">
        <f t="shared" si="24"/>
        <v/>
      </c>
      <c r="F248" s="50" t="str">
        <f t="shared" si="25"/>
        <v/>
      </c>
      <c r="G248" s="50" t="str">
        <f t="shared" si="26"/>
        <v/>
      </c>
      <c r="H248" s="50" t="str">
        <f t="shared" si="27"/>
        <v/>
      </c>
      <c r="I248" s="50"/>
      <c r="J248" s="62"/>
    </row>
    <row r="249" spans="1:10">
      <c r="A249" s="50"/>
      <c r="B249" s="50" t="str">
        <f t="shared" si="21"/>
        <v/>
      </c>
      <c r="C249" s="50" t="str">
        <f t="shared" si="22"/>
        <v/>
      </c>
      <c r="D249" s="50" t="str">
        <f t="shared" si="23"/>
        <v/>
      </c>
      <c r="E249" s="50" t="str">
        <f t="shared" si="24"/>
        <v/>
      </c>
      <c r="F249" s="50" t="str">
        <f t="shared" si="25"/>
        <v/>
      </c>
      <c r="G249" s="50" t="str">
        <f t="shared" si="26"/>
        <v/>
      </c>
      <c r="H249" s="50" t="str">
        <f t="shared" si="27"/>
        <v/>
      </c>
      <c r="I249" s="50"/>
      <c r="J249" s="62"/>
    </row>
    <row r="250" spans="1:10">
      <c r="A250" s="50"/>
      <c r="B250" s="50" t="str">
        <f t="shared" si="21"/>
        <v/>
      </c>
      <c r="C250" s="50" t="str">
        <f t="shared" si="22"/>
        <v/>
      </c>
      <c r="D250" s="50" t="str">
        <f t="shared" si="23"/>
        <v/>
      </c>
      <c r="E250" s="50" t="str">
        <f t="shared" si="24"/>
        <v/>
      </c>
      <c r="F250" s="50" t="str">
        <f t="shared" si="25"/>
        <v/>
      </c>
      <c r="G250" s="50" t="str">
        <f t="shared" si="26"/>
        <v/>
      </c>
      <c r="H250" s="50" t="str">
        <f t="shared" si="27"/>
        <v/>
      </c>
      <c r="I250" s="50"/>
      <c r="J250" s="62"/>
    </row>
    <row r="251" spans="1:10">
      <c r="A251" s="50"/>
      <c r="B251" s="50" t="str">
        <f t="shared" si="21"/>
        <v/>
      </c>
      <c r="C251" s="50" t="str">
        <f t="shared" si="22"/>
        <v/>
      </c>
      <c r="D251" s="50" t="str">
        <f t="shared" si="23"/>
        <v/>
      </c>
      <c r="E251" s="50" t="str">
        <f t="shared" si="24"/>
        <v/>
      </c>
      <c r="F251" s="50" t="str">
        <f t="shared" si="25"/>
        <v/>
      </c>
      <c r="G251" s="50" t="str">
        <f t="shared" si="26"/>
        <v/>
      </c>
      <c r="H251" s="50" t="str">
        <f t="shared" si="27"/>
        <v/>
      </c>
      <c r="I251" s="50"/>
      <c r="J251" s="62"/>
    </row>
    <row r="252" spans="1:10">
      <c r="A252" s="50"/>
      <c r="B252" s="50" t="str">
        <f t="shared" si="21"/>
        <v/>
      </c>
      <c r="C252" s="50" t="str">
        <f t="shared" si="22"/>
        <v/>
      </c>
      <c r="D252" s="50" t="str">
        <f t="shared" si="23"/>
        <v/>
      </c>
      <c r="E252" s="50" t="str">
        <f t="shared" si="24"/>
        <v/>
      </c>
      <c r="F252" s="50" t="str">
        <f t="shared" si="25"/>
        <v/>
      </c>
      <c r="G252" s="50" t="str">
        <f t="shared" si="26"/>
        <v/>
      </c>
      <c r="H252" s="50" t="str">
        <f t="shared" si="27"/>
        <v/>
      </c>
      <c r="I252" s="50"/>
      <c r="J252" s="62"/>
    </row>
    <row r="253" spans="1:10">
      <c r="A253" s="50"/>
      <c r="B253" s="50" t="str">
        <f t="shared" si="21"/>
        <v/>
      </c>
      <c r="C253" s="50" t="str">
        <f t="shared" si="22"/>
        <v/>
      </c>
      <c r="D253" s="50" t="str">
        <f t="shared" si="23"/>
        <v/>
      </c>
      <c r="E253" s="50" t="str">
        <f t="shared" si="24"/>
        <v/>
      </c>
      <c r="F253" s="50" t="str">
        <f t="shared" si="25"/>
        <v/>
      </c>
      <c r="G253" s="50" t="str">
        <f t="shared" si="26"/>
        <v/>
      </c>
      <c r="H253" s="50" t="str">
        <f t="shared" si="27"/>
        <v/>
      </c>
      <c r="I253" s="50"/>
      <c r="J253" s="62"/>
    </row>
    <row r="254" spans="1:10">
      <c r="A254" s="50"/>
      <c r="B254" s="50" t="str">
        <f t="shared" si="21"/>
        <v/>
      </c>
      <c r="C254" s="50" t="str">
        <f t="shared" si="22"/>
        <v/>
      </c>
      <c r="D254" s="50" t="str">
        <f t="shared" si="23"/>
        <v/>
      </c>
      <c r="E254" s="50" t="str">
        <f t="shared" si="24"/>
        <v/>
      </c>
      <c r="F254" s="50" t="str">
        <f t="shared" si="25"/>
        <v/>
      </c>
      <c r="G254" s="50" t="str">
        <f t="shared" si="26"/>
        <v/>
      </c>
      <c r="H254" s="50" t="str">
        <f t="shared" si="27"/>
        <v/>
      </c>
      <c r="I254" s="50"/>
      <c r="J254" s="62"/>
    </row>
    <row r="255" spans="1:10">
      <c r="A255" s="50"/>
      <c r="B255" s="50" t="str">
        <f t="shared" si="21"/>
        <v/>
      </c>
      <c r="C255" s="50" t="str">
        <f t="shared" si="22"/>
        <v/>
      </c>
      <c r="D255" s="50" t="str">
        <f t="shared" si="23"/>
        <v/>
      </c>
      <c r="E255" s="50" t="str">
        <f t="shared" si="24"/>
        <v/>
      </c>
      <c r="F255" s="50" t="str">
        <f t="shared" si="25"/>
        <v/>
      </c>
      <c r="G255" s="50" t="str">
        <f t="shared" si="26"/>
        <v/>
      </c>
      <c r="H255" s="50" t="str">
        <f t="shared" si="27"/>
        <v/>
      </c>
      <c r="I255" s="50"/>
      <c r="J255" s="62"/>
    </row>
    <row r="256" spans="1:10">
      <c r="A256" s="50"/>
      <c r="B256" s="50" t="str">
        <f t="shared" si="21"/>
        <v/>
      </c>
      <c r="C256" s="50" t="str">
        <f t="shared" si="22"/>
        <v/>
      </c>
      <c r="D256" s="50" t="str">
        <f t="shared" si="23"/>
        <v/>
      </c>
      <c r="E256" s="50" t="str">
        <f t="shared" si="24"/>
        <v/>
      </c>
      <c r="F256" s="50" t="str">
        <f t="shared" si="25"/>
        <v/>
      </c>
      <c r="G256" s="50" t="str">
        <f t="shared" si="26"/>
        <v/>
      </c>
      <c r="H256" s="50" t="str">
        <f t="shared" si="27"/>
        <v/>
      </c>
      <c r="I256" s="50"/>
      <c r="J256" s="62"/>
    </row>
    <row r="257" spans="1:10">
      <c r="A257" s="50"/>
      <c r="B257" s="50" t="str">
        <f t="shared" si="21"/>
        <v/>
      </c>
      <c r="C257" s="50" t="str">
        <f t="shared" si="22"/>
        <v/>
      </c>
      <c r="D257" s="50" t="str">
        <f t="shared" si="23"/>
        <v/>
      </c>
      <c r="E257" s="50" t="str">
        <f t="shared" si="24"/>
        <v/>
      </c>
      <c r="F257" s="50" t="str">
        <f t="shared" si="25"/>
        <v/>
      </c>
      <c r="G257" s="50" t="str">
        <f t="shared" si="26"/>
        <v/>
      </c>
      <c r="H257" s="50" t="str">
        <f t="shared" si="27"/>
        <v/>
      </c>
      <c r="I257" s="50"/>
      <c r="J257" s="62"/>
    </row>
    <row r="258" spans="1:10">
      <c r="A258" s="50"/>
      <c r="B258" s="50" t="str">
        <f t="shared" si="21"/>
        <v/>
      </c>
      <c r="C258" s="50" t="str">
        <f t="shared" si="22"/>
        <v/>
      </c>
      <c r="D258" s="50" t="str">
        <f t="shared" si="23"/>
        <v/>
      </c>
      <c r="E258" s="50" t="str">
        <f t="shared" si="24"/>
        <v/>
      </c>
      <c r="F258" s="50" t="str">
        <f t="shared" si="25"/>
        <v/>
      </c>
      <c r="G258" s="50" t="str">
        <f t="shared" si="26"/>
        <v/>
      </c>
      <c r="H258" s="50" t="str">
        <f t="shared" si="27"/>
        <v/>
      </c>
      <c r="I258" s="50"/>
      <c r="J258" s="62"/>
    </row>
    <row r="259" spans="1:10">
      <c r="A259" s="50"/>
      <c r="B259" s="50" t="str">
        <f t="shared" si="21"/>
        <v/>
      </c>
      <c r="C259" s="50" t="str">
        <f t="shared" si="22"/>
        <v/>
      </c>
      <c r="D259" s="50" t="str">
        <f t="shared" si="23"/>
        <v/>
      </c>
      <c r="E259" s="50" t="str">
        <f t="shared" si="24"/>
        <v/>
      </c>
      <c r="F259" s="50" t="str">
        <f t="shared" si="25"/>
        <v/>
      </c>
      <c r="G259" s="50" t="str">
        <f t="shared" si="26"/>
        <v/>
      </c>
      <c r="H259" s="50" t="str">
        <f t="shared" si="27"/>
        <v/>
      </c>
      <c r="I259" s="50"/>
      <c r="J259" s="62"/>
    </row>
    <row r="260" spans="1:10">
      <c r="A260" s="50"/>
      <c r="B260" s="50" t="str">
        <f t="shared" si="21"/>
        <v/>
      </c>
      <c r="C260" s="50" t="str">
        <f t="shared" si="22"/>
        <v/>
      </c>
      <c r="D260" s="50" t="str">
        <f t="shared" si="23"/>
        <v/>
      </c>
      <c r="E260" s="50" t="str">
        <f t="shared" si="24"/>
        <v/>
      </c>
      <c r="F260" s="50" t="str">
        <f t="shared" si="25"/>
        <v/>
      </c>
      <c r="G260" s="50" t="str">
        <f t="shared" si="26"/>
        <v/>
      </c>
      <c r="H260" s="50" t="str">
        <f t="shared" si="27"/>
        <v/>
      </c>
      <c r="I260" s="50"/>
      <c r="J260" s="62"/>
    </row>
    <row r="261" spans="1:10">
      <c r="A261" s="50"/>
      <c r="B261" s="50" t="str">
        <f t="shared" si="21"/>
        <v/>
      </c>
      <c r="C261" s="50" t="str">
        <f t="shared" si="22"/>
        <v/>
      </c>
      <c r="D261" s="50" t="str">
        <f t="shared" si="23"/>
        <v/>
      </c>
      <c r="E261" s="50" t="str">
        <f t="shared" si="24"/>
        <v/>
      </c>
      <c r="F261" s="50" t="str">
        <f t="shared" si="25"/>
        <v/>
      </c>
      <c r="G261" s="50" t="str">
        <f t="shared" si="26"/>
        <v/>
      </c>
      <c r="H261" s="50" t="str">
        <f t="shared" si="27"/>
        <v/>
      </c>
      <c r="I261" s="50"/>
      <c r="J261" s="62"/>
    </row>
    <row r="262" spans="1:10">
      <c r="A262" s="50"/>
      <c r="B262" s="50" t="str">
        <f t="shared" ref="B262:B325" si="28">IFERROR(VLOOKUP(A262,fichier,2,0),"")</f>
        <v/>
      </c>
      <c r="C262" s="50" t="str">
        <f t="shared" ref="C262:C325" si="29">IFERROR(VLOOKUP(A262,fichier,3,0),"")</f>
        <v/>
      </c>
      <c r="D262" s="50" t="str">
        <f t="shared" ref="D262:D325" si="30">IFERROR(VLOOKUP(A262,fichier,4,0),"")</f>
        <v/>
      </c>
      <c r="E262" s="50" t="str">
        <f t="shared" ref="E262:E325" si="31">IFERROR(VLOOKUP(A262,fichier,5,0),"")</f>
        <v/>
      </c>
      <c r="F262" s="50" t="str">
        <f t="shared" ref="F262:F325" si="32">IFERROR(VLOOKUP(A262,fichier,6,0),"")</f>
        <v/>
      </c>
      <c r="G262" s="50" t="str">
        <f t="shared" ref="G262:G325" si="33">IFERROR(VLOOKUP(A262,fichier,7,0),"")</f>
        <v/>
      </c>
      <c r="H262" s="50" t="str">
        <f t="shared" ref="H262:H325" si="34">IFERROR(VLOOKUP(A262,fichier,8,0),"")</f>
        <v/>
      </c>
      <c r="I262" s="50"/>
      <c r="J262" s="62"/>
    </row>
    <row r="263" spans="1:10">
      <c r="A263" s="50"/>
      <c r="B263" s="50" t="str">
        <f t="shared" si="28"/>
        <v/>
      </c>
      <c r="C263" s="50" t="str">
        <f t="shared" si="29"/>
        <v/>
      </c>
      <c r="D263" s="50" t="str">
        <f t="shared" si="30"/>
        <v/>
      </c>
      <c r="E263" s="50" t="str">
        <f t="shared" si="31"/>
        <v/>
      </c>
      <c r="F263" s="50" t="str">
        <f t="shared" si="32"/>
        <v/>
      </c>
      <c r="G263" s="50" t="str">
        <f t="shared" si="33"/>
        <v/>
      </c>
      <c r="H263" s="50" t="str">
        <f t="shared" si="34"/>
        <v/>
      </c>
      <c r="I263" s="50"/>
      <c r="J263" s="62"/>
    </row>
    <row r="264" spans="1:10">
      <c r="A264" s="50"/>
      <c r="B264" s="50" t="str">
        <f t="shared" si="28"/>
        <v/>
      </c>
      <c r="C264" s="50" t="str">
        <f t="shared" si="29"/>
        <v/>
      </c>
      <c r="D264" s="50" t="str">
        <f t="shared" si="30"/>
        <v/>
      </c>
      <c r="E264" s="50" t="str">
        <f t="shared" si="31"/>
        <v/>
      </c>
      <c r="F264" s="50" t="str">
        <f t="shared" si="32"/>
        <v/>
      </c>
      <c r="G264" s="50" t="str">
        <f t="shared" si="33"/>
        <v/>
      </c>
      <c r="H264" s="50" t="str">
        <f t="shared" si="34"/>
        <v/>
      </c>
      <c r="I264" s="50"/>
      <c r="J264" s="62"/>
    </row>
    <row r="265" spans="1:10">
      <c r="A265" s="50"/>
      <c r="B265" s="50" t="str">
        <f t="shared" si="28"/>
        <v/>
      </c>
      <c r="C265" s="50" t="str">
        <f t="shared" si="29"/>
        <v/>
      </c>
      <c r="D265" s="50" t="str">
        <f t="shared" si="30"/>
        <v/>
      </c>
      <c r="E265" s="50" t="str">
        <f t="shared" si="31"/>
        <v/>
      </c>
      <c r="F265" s="50" t="str">
        <f t="shared" si="32"/>
        <v/>
      </c>
      <c r="G265" s="50" t="str">
        <f t="shared" si="33"/>
        <v/>
      </c>
      <c r="H265" s="50" t="str">
        <f t="shared" si="34"/>
        <v/>
      </c>
      <c r="I265" s="50"/>
      <c r="J265" s="62"/>
    </row>
    <row r="266" spans="1:10">
      <c r="A266" s="50"/>
      <c r="B266" s="50" t="str">
        <f t="shared" si="28"/>
        <v/>
      </c>
      <c r="C266" s="50" t="str">
        <f t="shared" si="29"/>
        <v/>
      </c>
      <c r="D266" s="50" t="str">
        <f t="shared" si="30"/>
        <v/>
      </c>
      <c r="E266" s="50" t="str">
        <f t="shared" si="31"/>
        <v/>
      </c>
      <c r="F266" s="50" t="str">
        <f t="shared" si="32"/>
        <v/>
      </c>
      <c r="G266" s="50" t="str">
        <f t="shared" si="33"/>
        <v/>
      </c>
      <c r="H266" s="50" t="str">
        <f t="shared" si="34"/>
        <v/>
      </c>
      <c r="I266" s="50"/>
      <c r="J266" s="62"/>
    </row>
    <row r="267" spans="1:10">
      <c r="A267" s="50"/>
      <c r="B267" s="50" t="str">
        <f t="shared" si="28"/>
        <v/>
      </c>
      <c r="C267" s="50" t="str">
        <f t="shared" si="29"/>
        <v/>
      </c>
      <c r="D267" s="50" t="str">
        <f t="shared" si="30"/>
        <v/>
      </c>
      <c r="E267" s="50" t="str">
        <f t="shared" si="31"/>
        <v/>
      </c>
      <c r="F267" s="50" t="str">
        <f t="shared" si="32"/>
        <v/>
      </c>
      <c r="G267" s="50" t="str">
        <f t="shared" si="33"/>
        <v/>
      </c>
      <c r="H267" s="50" t="str">
        <f t="shared" si="34"/>
        <v/>
      </c>
      <c r="I267" s="50"/>
      <c r="J267" s="62"/>
    </row>
    <row r="268" spans="1:10">
      <c r="A268" s="50"/>
      <c r="B268" s="50" t="str">
        <f t="shared" si="28"/>
        <v/>
      </c>
      <c r="C268" s="50" t="str">
        <f t="shared" si="29"/>
        <v/>
      </c>
      <c r="D268" s="50" t="str">
        <f t="shared" si="30"/>
        <v/>
      </c>
      <c r="E268" s="50" t="str">
        <f t="shared" si="31"/>
        <v/>
      </c>
      <c r="F268" s="50" t="str">
        <f t="shared" si="32"/>
        <v/>
      </c>
      <c r="G268" s="50" t="str">
        <f t="shared" si="33"/>
        <v/>
      </c>
      <c r="H268" s="50" t="str">
        <f t="shared" si="34"/>
        <v/>
      </c>
      <c r="I268" s="50"/>
      <c r="J268" s="62"/>
    </row>
    <row r="269" spans="1:10">
      <c r="A269" s="50"/>
      <c r="B269" s="50" t="str">
        <f t="shared" si="28"/>
        <v/>
      </c>
      <c r="C269" s="50" t="str">
        <f t="shared" si="29"/>
        <v/>
      </c>
      <c r="D269" s="50" t="str">
        <f t="shared" si="30"/>
        <v/>
      </c>
      <c r="E269" s="50" t="str">
        <f t="shared" si="31"/>
        <v/>
      </c>
      <c r="F269" s="50" t="str">
        <f t="shared" si="32"/>
        <v/>
      </c>
      <c r="G269" s="50" t="str">
        <f t="shared" si="33"/>
        <v/>
      </c>
      <c r="H269" s="50" t="str">
        <f t="shared" si="34"/>
        <v/>
      </c>
      <c r="I269" s="50"/>
      <c r="J269" s="62"/>
    </row>
    <row r="270" spans="1:10">
      <c r="A270" s="50"/>
      <c r="B270" s="50" t="str">
        <f t="shared" si="28"/>
        <v/>
      </c>
      <c r="C270" s="50" t="str">
        <f t="shared" si="29"/>
        <v/>
      </c>
      <c r="D270" s="50" t="str">
        <f t="shared" si="30"/>
        <v/>
      </c>
      <c r="E270" s="50" t="str">
        <f t="shared" si="31"/>
        <v/>
      </c>
      <c r="F270" s="50" t="str">
        <f t="shared" si="32"/>
        <v/>
      </c>
      <c r="G270" s="50" t="str">
        <f t="shared" si="33"/>
        <v/>
      </c>
      <c r="H270" s="50" t="str">
        <f t="shared" si="34"/>
        <v/>
      </c>
      <c r="I270" s="50"/>
      <c r="J270" s="62"/>
    </row>
    <row r="271" spans="1:10">
      <c r="A271" s="50"/>
      <c r="B271" s="50" t="str">
        <f t="shared" si="28"/>
        <v/>
      </c>
      <c r="C271" s="50" t="str">
        <f t="shared" si="29"/>
        <v/>
      </c>
      <c r="D271" s="50" t="str">
        <f t="shared" si="30"/>
        <v/>
      </c>
      <c r="E271" s="50" t="str">
        <f t="shared" si="31"/>
        <v/>
      </c>
      <c r="F271" s="50" t="str">
        <f t="shared" si="32"/>
        <v/>
      </c>
      <c r="G271" s="50" t="str">
        <f t="shared" si="33"/>
        <v/>
      </c>
      <c r="H271" s="50" t="str">
        <f t="shared" si="34"/>
        <v/>
      </c>
      <c r="I271" s="50"/>
      <c r="J271" s="62"/>
    </row>
    <row r="272" spans="1:10">
      <c r="A272" s="50"/>
      <c r="B272" s="50" t="str">
        <f t="shared" si="28"/>
        <v/>
      </c>
      <c r="C272" s="50" t="str">
        <f t="shared" si="29"/>
        <v/>
      </c>
      <c r="D272" s="50" t="str">
        <f t="shared" si="30"/>
        <v/>
      </c>
      <c r="E272" s="50" t="str">
        <f t="shared" si="31"/>
        <v/>
      </c>
      <c r="F272" s="50" t="str">
        <f t="shared" si="32"/>
        <v/>
      </c>
      <c r="G272" s="50" t="str">
        <f t="shared" si="33"/>
        <v/>
      </c>
      <c r="H272" s="50" t="str">
        <f t="shared" si="34"/>
        <v/>
      </c>
      <c r="I272" s="50"/>
      <c r="J272" s="62"/>
    </row>
    <row r="273" spans="1:10">
      <c r="A273" s="50"/>
      <c r="B273" s="50" t="str">
        <f t="shared" si="28"/>
        <v/>
      </c>
      <c r="C273" s="50" t="str">
        <f t="shared" si="29"/>
        <v/>
      </c>
      <c r="D273" s="50" t="str">
        <f t="shared" si="30"/>
        <v/>
      </c>
      <c r="E273" s="50" t="str">
        <f t="shared" si="31"/>
        <v/>
      </c>
      <c r="F273" s="50" t="str">
        <f t="shared" si="32"/>
        <v/>
      </c>
      <c r="G273" s="50" t="str">
        <f t="shared" si="33"/>
        <v/>
      </c>
      <c r="H273" s="50" t="str">
        <f t="shared" si="34"/>
        <v/>
      </c>
      <c r="I273" s="50"/>
      <c r="J273" s="62"/>
    </row>
    <row r="274" spans="1:10">
      <c r="A274" s="50"/>
      <c r="B274" s="50" t="str">
        <f t="shared" si="28"/>
        <v/>
      </c>
      <c r="C274" s="50" t="str">
        <f t="shared" si="29"/>
        <v/>
      </c>
      <c r="D274" s="50" t="str">
        <f t="shared" si="30"/>
        <v/>
      </c>
      <c r="E274" s="50" t="str">
        <f t="shared" si="31"/>
        <v/>
      </c>
      <c r="F274" s="50" t="str">
        <f t="shared" si="32"/>
        <v/>
      </c>
      <c r="G274" s="50" t="str">
        <f t="shared" si="33"/>
        <v/>
      </c>
      <c r="H274" s="50" t="str">
        <f t="shared" si="34"/>
        <v/>
      </c>
      <c r="I274" s="50"/>
      <c r="J274" s="62"/>
    </row>
    <row r="275" spans="1:10">
      <c r="A275" s="50"/>
      <c r="B275" s="50" t="str">
        <f t="shared" si="28"/>
        <v/>
      </c>
      <c r="C275" s="50" t="str">
        <f t="shared" si="29"/>
        <v/>
      </c>
      <c r="D275" s="50" t="str">
        <f t="shared" si="30"/>
        <v/>
      </c>
      <c r="E275" s="50" t="str">
        <f t="shared" si="31"/>
        <v/>
      </c>
      <c r="F275" s="50" t="str">
        <f t="shared" si="32"/>
        <v/>
      </c>
      <c r="G275" s="50" t="str">
        <f t="shared" si="33"/>
        <v/>
      </c>
      <c r="H275" s="50" t="str">
        <f t="shared" si="34"/>
        <v/>
      </c>
      <c r="I275" s="50"/>
      <c r="J275" s="62"/>
    </row>
    <row r="276" spans="1:10">
      <c r="A276" s="50"/>
      <c r="B276" s="50" t="str">
        <f t="shared" si="28"/>
        <v/>
      </c>
      <c r="C276" s="50" t="str">
        <f t="shared" si="29"/>
        <v/>
      </c>
      <c r="D276" s="50" t="str">
        <f t="shared" si="30"/>
        <v/>
      </c>
      <c r="E276" s="50" t="str">
        <f t="shared" si="31"/>
        <v/>
      </c>
      <c r="F276" s="50" t="str">
        <f t="shared" si="32"/>
        <v/>
      </c>
      <c r="G276" s="50" t="str">
        <f t="shared" si="33"/>
        <v/>
      </c>
      <c r="H276" s="50" t="str">
        <f t="shared" si="34"/>
        <v/>
      </c>
      <c r="I276" s="50"/>
      <c r="J276" s="62"/>
    </row>
    <row r="277" spans="1:10">
      <c r="A277" s="50"/>
      <c r="B277" s="50" t="str">
        <f t="shared" si="28"/>
        <v/>
      </c>
      <c r="C277" s="50" t="str">
        <f t="shared" si="29"/>
        <v/>
      </c>
      <c r="D277" s="50" t="str">
        <f t="shared" si="30"/>
        <v/>
      </c>
      <c r="E277" s="50" t="str">
        <f t="shared" si="31"/>
        <v/>
      </c>
      <c r="F277" s="50" t="str">
        <f t="shared" si="32"/>
        <v/>
      </c>
      <c r="G277" s="50" t="str">
        <f t="shared" si="33"/>
        <v/>
      </c>
      <c r="H277" s="50" t="str">
        <f t="shared" si="34"/>
        <v/>
      </c>
      <c r="I277" s="50"/>
      <c r="J277" s="62"/>
    </row>
    <row r="278" spans="1:10">
      <c r="A278" s="50"/>
      <c r="B278" s="50" t="str">
        <f t="shared" si="28"/>
        <v/>
      </c>
      <c r="C278" s="50" t="str">
        <f t="shared" si="29"/>
        <v/>
      </c>
      <c r="D278" s="50" t="str">
        <f t="shared" si="30"/>
        <v/>
      </c>
      <c r="E278" s="50" t="str">
        <f t="shared" si="31"/>
        <v/>
      </c>
      <c r="F278" s="50" t="str">
        <f t="shared" si="32"/>
        <v/>
      </c>
      <c r="G278" s="50" t="str">
        <f t="shared" si="33"/>
        <v/>
      </c>
      <c r="H278" s="50" t="str">
        <f t="shared" si="34"/>
        <v/>
      </c>
      <c r="I278" s="50"/>
      <c r="J278" s="62"/>
    </row>
    <row r="279" spans="1:10">
      <c r="A279" s="50"/>
      <c r="B279" s="50" t="str">
        <f t="shared" si="28"/>
        <v/>
      </c>
      <c r="C279" s="50" t="str">
        <f t="shared" si="29"/>
        <v/>
      </c>
      <c r="D279" s="50" t="str">
        <f t="shared" si="30"/>
        <v/>
      </c>
      <c r="E279" s="50" t="str">
        <f t="shared" si="31"/>
        <v/>
      </c>
      <c r="F279" s="50" t="str">
        <f t="shared" si="32"/>
        <v/>
      </c>
      <c r="G279" s="50" t="str">
        <f t="shared" si="33"/>
        <v/>
      </c>
      <c r="H279" s="50" t="str">
        <f t="shared" si="34"/>
        <v/>
      </c>
      <c r="I279" s="50"/>
      <c r="J279" s="62"/>
    </row>
    <row r="280" spans="1:10">
      <c r="A280" s="50"/>
      <c r="B280" s="50" t="str">
        <f t="shared" si="28"/>
        <v/>
      </c>
      <c r="C280" s="50" t="str">
        <f t="shared" si="29"/>
        <v/>
      </c>
      <c r="D280" s="50" t="str">
        <f t="shared" si="30"/>
        <v/>
      </c>
      <c r="E280" s="50" t="str">
        <f t="shared" si="31"/>
        <v/>
      </c>
      <c r="F280" s="50" t="str">
        <f t="shared" si="32"/>
        <v/>
      </c>
      <c r="G280" s="50" t="str">
        <f t="shared" si="33"/>
        <v/>
      </c>
      <c r="H280" s="50" t="str">
        <f t="shared" si="34"/>
        <v/>
      </c>
      <c r="I280" s="50"/>
      <c r="J280" s="62"/>
    </row>
    <row r="281" spans="1:10">
      <c r="A281" s="50"/>
      <c r="B281" s="50" t="str">
        <f t="shared" si="28"/>
        <v/>
      </c>
      <c r="C281" s="50" t="str">
        <f t="shared" si="29"/>
        <v/>
      </c>
      <c r="D281" s="50" t="str">
        <f t="shared" si="30"/>
        <v/>
      </c>
      <c r="E281" s="50" t="str">
        <f t="shared" si="31"/>
        <v/>
      </c>
      <c r="F281" s="50" t="str">
        <f t="shared" si="32"/>
        <v/>
      </c>
      <c r="G281" s="50" t="str">
        <f t="shared" si="33"/>
        <v/>
      </c>
      <c r="H281" s="50" t="str">
        <f t="shared" si="34"/>
        <v/>
      </c>
      <c r="I281" s="50"/>
      <c r="J281" s="62"/>
    </row>
    <row r="282" spans="1:10">
      <c r="A282" s="50"/>
      <c r="B282" s="50" t="str">
        <f t="shared" si="28"/>
        <v/>
      </c>
      <c r="C282" s="50" t="str">
        <f t="shared" si="29"/>
        <v/>
      </c>
      <c r="D282" s="50" t="str">
        <f t="shared" si="30"/>
        <v/>
      </c>
      <c r="E282" s="50" t="str">
        <f t="shared" si="31"/>
        <v/>
      </c>
      <c r="F282" s="50" t="str">
        <f t="shared" si="32"/>
        <v/>
      </c>
      <c r="G282" s="50" t="str">
        <f t="shared" si="33"/>
        <v/>
      </c>
      <c r="H282" s="50" t="str">
        <f t="shared" si="34"/>
        <v/>
      </c>
      <c r="I282" s="50"/>
      <c r="J282" s="62"/>
    </row>
    <row r="283" spans="1:10">
      <c r="A283" s="50"/>
      <c r="B283" s="50" t="str">
        <f t="shared" si="28"/>
        <v/>
      </c>
      <c r="C283" s="50" t="str">
        <f t="shared" si="29"/>
        <v/>
      </c>
      <c r="D283" s="50" t="str">
        <f t="shared" si="30"/>
        <v/>
      </c>
      <c r="E283" s="50" t="str">
        <f t="shared" si="31"/>
        <v/>
      </c>
      <c r="F283" s="50" t="str">
        <f t="shared" si="32"/>
        <v/>
      </c>
      <c r="G283" s="50" t="str">
        <f t="shared" si="33"/>
        <v/>
      </c>
      <c r="H283" s="50" t="str">
        <f t="shared" si="34"/>
        <v/>
      </c>
      <c r="I283" s="50"/>
      <c r="J283" s="62"/>
    </row>
    <row r="284" spans="1:10">
      <c r="A284" s="50"/>
      <c r="B284" s="50" t="str">
        <f t="shared" si="28"/>
        <v/>
      </c>
      <c r="C284" s="50" t="str">
        <f t="shared" si="29"/>
        <v/>
      </c>
      <c r="D284" s="50" t="str">
        <f t="shared" si="30"/>
        <v/>
      </c>
      <c r="E284" s="50" t="str">
        <f t="shared" si="31"/>
        <v/>
      </c>
      <c r="F284" s="50" t="str">
        <f t="shared" si="32"/>
        <v/>
      </c>
      <c r="G284" s="50" t="str">
        <f t="shared" si="33"/>
        <v/>
      </c>
      <c r="H284" s="50" t="str">
        <f t="shared" si="34"/>
        <v/>
      </c>
      <c r="I284" s="50"/>
      <c r="J284" s="62"/>
    </row>
    <row r="285" spans="1:10">
      <c r="A285" s="50"/>
      <c r="B285" s="50" t="str">
        <f t="shared" si="28"/>
        <v/>
      </c>
      <c r="C285" s="50" t="str">
        <f t="shared" si="29"/>
        <v/>
      </c>
      <c r="D285" s="50" t="str">
        <f t="shared" si="30"/>
        <v/>
      </c>
      <c r="E285" s="50" t="str">
        <f t="shared" si="31"/>
        <v/>
      </c>
      <c r="F285" s="50" t="str">
        <f t="shared" si="32"/>
        <v/>
      </c>
      <c r="G285" s="50" t="str">
        <f t="shared" si="33"/>
        <v/>
      </c>
      <c r="H285" s="50" t="str">
        <f t="shared" si="34"/>
        <v/>
      </c>
      <c r="I285" s="50"/>
      <c r="J285" s="62"/>
    </row>
    <row r="286" spans="1:10">
      <c r="A286" s="50"/>
      <c r="B286" s="50" t="str">
        <f t="shared" si="28"/>
        <v/>
      </c>
      <c r="C286" s="50" t="str">
        <f t="shared" si="29"/>
        <v/>
      </c>
      <c r="D286" s="50" t="str">
        <f t="shared" si="30"/>
        <v/>
      </c>
      <c r="E286" s="50" t="str">
        <f t="shared" si="31"/>
        <v/>
      </c>
      <c r="F286" s="50" t="str">
        <f t="shared" si="32"/>
        <v/>
      </c>
      <c r="G286" s="50" t="str">
        <f t="shared" si="33"/>
        <v/>
      </c>
      <c r="H286" s="50" t="str">
        <f t="shared" si="34"/>
        <v/>
      </c>
      <c r="I286" s="50"/>
      <c r="J286" s="62"/>
    </row>
    <row r="287" spans="1:10">
      <c r="A287" s="50"/>
      <c r="B287" s="50" t="str">
        <f t="shared" si="28"/>
        <v/>
      </c>
      <c r="C287" s="50" t="str">
        <f t="shared" si="29"/>
        <v/>
      </c>
      <c r="D287" s="50" t="str">
        <f t="shared" si="30"/>
        <v/>
      </c>
      <c r="E287" s="50" t="str">
        <f t="shared" si="31"/>
        <v/>
      </c>
      <c r="F287" s="50" t="str">
        <f t="shared" si="32"/>
        <v/>
      </c>
      <c r="G287" s="50" t="str">
        <f t="shared" si="33"/>
        <v/>
      </c>
      <c r="H287" s="50" t="str">
        <f t="shared" si="34"/>
        <v/>
      </c>
      <c r="I287" s="50"/>
      <c r="J287" s="62"/>
    </row>
    <row r="288" spans="1:10">
      <c r="A288" s="50"/>
      <c r="B288" s="50" t="str">
        <f t="shared" si="28"/>
        <v/>
      </c>
      <c r="C288" s="50" t="str">
        <f t="shared" si="29"/>
        <v/>
      </c>
      <c r="D288" s="50" t="str">
        <f t="shared" si="30"/>
        <v/>
      </c>
      <c r="E288" s="50" t="str">
        <f t="shared" si="31"/>
        <v/>
      </c>
      <c r="F288" s="50" t="str">
        <f t="shared" si="32"/>
        <v/>
      </c>
      <c r="G288" s="50" t="str">
        <f t="shared" si="33"/>
        <v/>
      </c>
      <c r="H288" s="50" t="str">
        <f t="shared" si="34"/>
        <v/>
      </c>
      <c r="I288" s="50"/>
      <c r="J288" s="62"/>
    </row>
    <row r="289" spans="1:10">
      <c r="A289" s="50"/>
      <c r="B289" s="50" t="str">
        <f t="shared" si="28"/>
        <v/>
      </c>
      <c r="C289" s="50" t="str">
        <f t="shared" si="29"/>
        <v/>
      </c>
      <c r="D289" s="50" t="str">
        <f t="shared" si="30"/>
        <v/>
      </c>
      <c r="E289" s="50" t="str">
        <f t="shared" si="31"/>
        <v/>
      </c>
      <c r="F289" s="50" t="str">
        <f t="shared" si="32"/>
        <v/>
      </c>
      <c r="G289" s="50" t="str">
        <f t="shared" si="33"/>
        <v/>
      </c>
      <c r="H289" s="50" t="str">
        <f t="shared" si="34"/>
        <v/>
      </c>
      <c r="I289" s="50"/>
      <c r="J289" s="62"/>
    </row>
    <row r="290" spans="1:10">
      <c r="A290" s="50"/>
      <c r="B290" s="50" t="str">
        <f t="shared" si="28"/>
        <v/>
      </c>
      <c r="C290" s="50" t="str">
        <f t="shared" si="29"/>
        <v/>
      </c>
      <c r="D290" s="50" t="str">
        <f t="shared" si="30"/>
        <v/>
      </c>
      <c r="E290" s="50" t="str">
        <f t="shared" si="31"/>
        <v/>
      </c>
      <c r="F290" s="50" t="str">
        <f t="shared" si="32"/>
        <v/>
      </c>
      <c r="G290" s="50" t="str">
        <f t="shared" si="33"/>
        <v/>
      </c>
      <c r="H290" s="50" t="str">
        <f t="shared" si="34"/>
        <v/>
      </c>
      <c r="I290" s="50"/>
      <c r="J290" s="62"/>
    </row>
    <row r="291" spans="1:10">
      <c r="A291" s="50"/>
      <c r="B291" s="50" t="str">
        <f t="shared" si="28"/>
        <v/>
      </c>
      <c r="C291" s="50" t="str">
        <f t="shared" si="29"/>
        <v/>
      </c>
      <c r="D291" s="50" t="str">
        <f t="shared" si="30"/>
        <v/>
      </c>
      <c r="E291" s="50" t="str">
        <f t="shared" si="31"/>
        <v/>
      </c>
      <c r="F291" s="50" t="str">
        <f t="shared" si="32"/>
        <v/>
      </c>
      <c r="G291" s="50" t="str">
        <f t="shared" si="33"/>
        <v/>
      </c>
      <c r="H291" s="50" t="str">
        <f t="shared" si="34"/>
        <v/>
      </c>
      <c r="I291" s="50"/>
      <c r="J291" s="62"/>
    </row>
    <row r="292" spans="1:10">
      <c r="A292" s="50"/>
      <c r="B292" s="50" t="str">
        <f t="shared" si="28"/>
        <v/>
      </c>
      <c r="C292" s="50" t="str">
        <f t="shared" si="29"/>
        <v/>
      </c>
      <c r="D292" s="50" t="str">
        <f t="shared" si="30"/>
        <v/>
      </c>
      <c r="E292" s="50" t="str">
        <f t="shared" si="31"/>
        <v/>
      </c>
      <c r="F292" s="50" t="str">
        <f t="shared" si="32"/>
        <v/>
      </c>
      <c r="G292" s="50" t="str">
        <f t="shared" si="33"/>
        <v/>
      </c>
      <c r="H292" s="50" t="str">
        <f t="shared" si="34"/>
        <v/>
      </c>
      <c r="I292" s="50"/>
      <c r="J292" s="62"/>
    </row>
    <row r="293" spans="1:10">
      <c r="A293" s="50"/>
      <c r="B293" s="50" t="str">
        <f t="shared" si="28"/>
        <v/>
      </c>
      <c r="C293" s="50" t="str">
        <f t="shared" si="29"/>
        <v/>
      </c>
      <c r="D293" s="50" t="str">
        <f t="shared" si="30"/>
        <v/>
      </c>
      <c r="E293" s="50" t="str">
        <f t="shared" si="31"/>
        <v/>
      </c>
      <c r="F293" s="50" t="str">
        <f t="shared" si="32"/>
        <v/>
      </c>
      <c r="G293" s="50" t="str">
        <f t="shared" si="33"/>
        <v/>
      </c>
      <c r="H293" s="50" t="str">
        <f t="shared" si="34"/>
        <v/>
      </c>
      <c r="I293" s="50"/>
      <c r="J293" s="62"/>
    </row>
    <row r="294" spans="1:10">
      <c r="A294" s="50"/>
      <c r="B294" s="50" t="str">
        <f t="shared" si="28"/>
        <v/>
      </c>
      <c r="C294" s="50" t="str">
        <f t="shared" si="29"/>
        <v/>
      </c>
      <c r="D294" s="50" t="str">
        <f t="shared" si="30"/>
        <v/>
      </c>
      <c r="E294" s="50" t="str">
        <f t="shared" si="31"/>
        <v/>
      </c>
      <c r="F294" s="50" t="str">
        <f t="shared" si="32"/>
        <v/>
      </c>
      <c r="G294" s="50" t="str">
        <f t="shared" si="33"/>
        <v/>
      </c>
      <c r="H294" s="50" t="str">
        <f t="shared" si="34"/>
        <v/>
      </c>
      <c r="I294" s="50"/>
      <c r="J294" s="62"/>
    </row>
    <row r="295" spans="1:10">
      <c r="A295" s="50"/>
      <c r="B295" s="50" t="str">
        <f t="shared" si="28"/>
        <v/>
      </c>
      <c r="C295" s="50" t="str">
        <f t="shared" si="29"/>
        <v/>
      </c>
      <c r="D295" s="50" t="str">
        <f t="shared" si="30"/>
        <v/>
      </c>
      <c r="E295" s="50" t="str">
        <f t="shared" si="31"/>
        <v/>
      </c>
      <c r="F295" s="50" t="str">
        <f t="shared" si="32"/>
        <v/>
      </c>
      <c r="G295" s="50" t="str">
        <f t="shared" si="33"/>
        <v/>
      </c>
      <c r="H295" s="50" t="str">
        <f t="shared" si="34"/>
        <v/>
      </c>
      <c r="I295" s="50"/>
      <c r="J295" s="62"/>
    </row>
    <row r="296" spans="1:10">
      <c r="A296" s="50"/>
      <c r="B296" s="50" t="str">
        <f t="shared" si="28"/>
        <v/>
      </c>
      <c r="C296" s="50" t="str">
        <f t="shared" si="29"/>
        <v/>
      </c>
      <c r="D296" s="50" t="str">
        <f t="shared" si="30"/>
        <v/>
      </c>
      <c r="E296" s="50" t="str">
        <f t="shared" si="31"/>
        <v/>
      </c>
      <c r="F296" s="50" t="str">
        <f t="shared" si="32"/>
        <v/>
      </c>
      <c r="G296" s="50" t="str">
        <f t="shared" si="33"/>
        <v/>
      </c>
      <c r="H296" s="50" t="str">
        <f t="shared" si="34"/>
        <v/>
      </c>
      <c r="I296" s="50"/>
      <c r="J296" s="62"/>
    </row>
    <row r="297" spans="1:10">
      <c r="A297" s="50"/>
      <c r="B297" s="50" t="str">
        <f t="shared" si="28"/>
        <v/>
      </c>
      <c r="C297" s="50" t="str">
        <f t="shared" si="29"/>
        <v/>
      </c>
      <c r="D297" s="50" t="str">
        <f t="shared" si="30"/>
        <v/>
      </c>
      <c r="E297" s="50" t="str">
        <f t="shared" si="31"/>
        <v/>
      </c>
      <c r="F297" s="50" t="str">
        <f t="shared" si="32"/>
        <v/>
      </c>
      <c r="G297" s="50" t="str">
        <f t="shared" si="33"/>
        <v/>
      </c>
      <c r="H297" s="50" t="str">
        <f t="shared" si="34"/>
        <v/>
      </c>
      <c r="I297" s="50"/>
      <c r="J297" s="62"/>
    </row>
    <row r="298" spans="1:10">
      <c r="A298" s="50"/>
      <c r="B298" s="50" t="str">
        <f t="shared" si="28"/>
        <v/>
      </c>
      <c r="C298" s="50" t="str">
        <f t="shared" si="29"/>
        <v/>
      </c>
      <c r="D298" s="50" t="str">
        <f t="shared" si="30"/>
        <v/>
      </c>
      <c r="E298" s="50" t="str">
        <f t="shared" si="31"/>
        <v/>
      </c>
      <c r="F298" s="50" t="str">
        <f t="shared" si="32"/>
        <v/>
      </c>
      <c r="G298" s="50" t="str">
        <f t="shared" si="33"/>
        <v/>
      </c>
      <c r="H298" s="50" t="str">
        <f t="shared" si="34"/>
        <v/>
      </c>
      <c r="I298" s="50"/>
      <c r="J298" s="62"/>
    </row>
    <row r="299" spans="1:10">
      <c r="A299" s="50"/>
      <c r="B299" s="50" t="str">
        <f t="shared" si="28"/>
        <v/>
      </c>
      <c r="C299" s="50" t="str">
        <f t="shared" si="29"/>
        <v/>
      </c>
      <c r="D299" s="50" t="str">
        <f t="shared" si="30"/>
        <v/>
      </c>
      <c r="E299" s="50" t="str">
        <f t="shared" si="31"/>
        <v/>
      </c>
      <c r="F299" s="50" t="str">
        <f t="shared" si="32"/>
        <v/>
      </c>
      <c r="G299" s="50" t="str">
        <f t="shared" si="33"/>
        <v/>
      </c>
      <c r="H299" s="50" t="str">
        <f t="shared" si="34"/>
        <v/>
      </c>
      <c r="I299" s="50"/>
      <c r="J299" s="62"/>
    </row>
    <row r="300" spans="1:10">
      <c r="A300" s="50"/>
      <c r="B300" s="50" t="str">
        <f t="shared" si="28"/>
        <v/>
      </c>
      <c r="C300" s="50" t="str">
        <f t="shared" si="29"/>
        <v/>
      </c>
      <c r="D300" s="50" t="str">
        <f t="shared" si="30"/>
        <v/>
      </c>
      <c r="E300" s="50" t="str">
        <f t="shared" si="31"/>
        <v/>
      </c>
      <c r="F300" s="50" t="str">
        <f t="shared" si="32"/>
        <v/>
      </c>
      <c r="G300" s="50" t="str">
        <f t="shared" si="33"/>
        <v/>
      </c>
      <c r="H300" s="50" t="str">
        <f t="shared" si="34"/>
        <v/>
      </c>
      <c r="I300" s="50"/>
      <c r="J300" s="62"/>
    </row>
    <row r="301" spans="1:10">
      <c r="A301" s="50"/>
      <c r="B301" s="50" t="str">
        <f t="shared" si="28"/>
        <v/>
      </c>
      <c r="C301" s="50" t="str">
        <f t="shared" si="29"/>
        <v/>
      </c>
      <c r="D301" s="50" t="str">
        <f t="shared" si="30"/>
        <v/>
      </c>
      <c r="E301" s="50" t="str">
        <f t="shared" si="31"/>
        <v/>
      </c>
      <c r="F301" s="50" t="str">
        <f t="shared" si="32"/>
        <v/>
      </c>
      <c r="G301" s="50" t="str">
        <f t="shared" si="33"/>
        <v/>
      </c>
      <c r="H301" s="50" t="str">
        <f t="shared" si="34"/>
        <v/>
      </c>
      <c r="I301" s="50"/>
      <c r="J301" s="62"/>
    </row>
    <row r="302" spans="1:10">
      <c r="A302" s="50"/>
      <c r="B302" s="50" t="str">
        <f t="shared" si="28"/>
        <v/>
      </c>
      <c r="C302" s="50" t="str">
        <f t="shared" si="29"/>
        <v/>
      </c>
      <c r="D302" s="50" t="str">
        <f t="shared" si="30"/>
        <v/>
      </c>
      <c r="E302" s="50" t="str">
        <f t="shared" si="31"/>
        <v/>
      </c>
      <c r="F302" s="50" t="str">
        <f t="shared" si="32"/>
        <v/>
      </c>
      <c r="G302" s="50" t="str">
        <f t="shared" si="33"/>
        <v/>
      </c>
      <c r="H302" s="50" t="str">
        <f t="shared" si="34"/>
        <v/>
      </c>
      <c r="I302" s="50"/>
      <c r="J302" s="62"/>
    </row>
    <row r="303" spans="1:10">
      <c r="A303" s="50"/>
      <c r="B303" s="50" t="str">
        <f t="shared" si="28"/>
        <v/>
      </c>
      <c r="C303" s="50" t="str">
        <f t="shared" si="29"/>
        <v/>
      </c>
      <c r="D303" s="50" t="str">
        <f t="shared" si="30"/>
        <v/>
      </c>
      <c r="E303" s="50" t="str">
        <f t="shared" si="31"/>
        <v/>
      </c>
      <c r="F303" s="50" t="str">
        <f t="shared" si="32"/>
        <v/>
      </c>
      <c r="G303" s="50" t="str">
        <f t="shared" si="33"/>
        <v/>
      </c>
      <c r="H303" s="50" t="str">
        <f t="shared" si="34"/>
        <v/>
      </c>
      <c r="I303" s="50"/>
      <c r="J303" s="62"/>
    </row>
    <row r="304" spans="1:10">
      <c r="A304" s="50"/>
      <c r="B304" s="50" t="str">
        <f t="shared" si="28"/>
        <v/>
      </c>
      <c r="C304" s="50" t="str">
        <f t="shared" si="29"/>
        <v/>
      </c>
      <c r="D304" s="50" t="str">
        <f t="shared" si="30"/>
        <v/>
      </c>
      <c r="E304" s="50" t="str">
        <f t="shared" si="31"/>
        <v/>
      </c>
      <c r="F304" s="50" t="str">
        <f t="shared" si="32"/>
        <v/>
      </c>
      <c r="G304" s="50" t="str">
        <f t="shared" si="33"/>
        <v/>
      </c>
      <c r="H304" s="50" t="str">
        <f t="shared" si="34"/>
        <v/>
      </c>
      <c r="I304" s="50"/>
      <c r="J304" s="62"/>
    </row>
    <row r="305" spans="1:10">
      <c r="A305" s="50"/>
      <c r="B305" s="50" t="str">
        <f t="shared" si="28"/>
        <v/>
      </c>
      <c r="C305" s="50" t="str">
        <f t="shared" si="29"/>
        <v/>
      </c>
      <c r="D305" s="50" t="str">
        <f t="shared" si="30"/>
        <v/>
      </c>
      <c r="E305" s="50" t="str">
        <f t="shared" si="31"/>
        <v/>
      </c>
      <c r="F305" s="50" t="str">
        <f t="shared" si="32"/>
        <v/>
      </c>
      <c r="G305" s="50" t="str">
        <f t="shared" si="33"/>
        <v/>
      </c>
      <c r="H305" s="50" t="str">
        <f t="shared" si="34"/>
        <v/>
      </c>
      <c r="I305" s="50"/>
      <c r="J305" s="62"/>
    </row>
    <row r="306" spans="1:10">
      <c r="A306" s="50"/>
      <c r="B306" s="50" t="str">
        <f t="shared" si="28"/>
        <v/>
      </c>
      <c r="C306" s="50" t="str">
        <f t="shared" si="29"/>
        <v/>
      </c>
      <c r="D306" s="50" t="str">
        <f t="shared" si="30"/>
        <v/>
      </c>
      <c r="E306" s="50" t="str">
        <f t="shared" si="31"/>
        <v/>
      </c>
      <c r="F306" s="50" t="str">
        <f t="shared" si="32"/>
        <v/>
      </c>
      <c r="G306" s="50" t="str">
        <f t="shared" si="33"/>
        <v/>
      </c>
      <c r="H306" s="50" t="str">
        <f t="shared" si="34"/>
        <v/>
      </c>
      <c r="I306" s="50"/>
      <c r="J306" s="62"/>
    </row>
    <row r="307" spans="1:10">
      <c r="A307" s="50"/>
      <c r="B307" s="50" t="str">
        <f t="shared" si="28"/>
        <v/>
      </c>
      <c r="C307" s="50" t="str">
        <f t="shared" si="29"/>
        <v/>
      </c>
      <c r="D307" s="50" t="str">
        <f t="shared" si="30"/>
        <v/>
      </c>
      <c r="E307" s="50" t="str">
        <f t="shared" si="31"/>
        <v/>
      </c>
      <c r="F307" s="50" t="str">
        <f t="shared" si="32"/>
        <v/>
      </c>
      <c r="G307" s="50" t="str">
        <f t="shared" si="33"/>
        <v/>
      </c>
      <c r="H307" s="50" t="str">
        <f t="shared" si="34"/>
        <v/>
      </c>
      <c r="I307" s="50"/>
      <c r="J307" s="62"/>
    </row>
    <row r="308" spans="1:10">
      <c r="A308" s="50"/>
      <c r="B308" s="50" t="str">
        <f t="shared" si="28"/>
        <v/>
      </c>
      <c r="C308" s="50" t="str">
        <f t="shared" si="29"/>
        <v/>
      </c>
      <c r="D308" s="50" t="str">
        <f t="shared" si="30"/>
        <v/>
      </c>
      <c r="E308" s="50" t="str">
        <f t="shared" si="31"/>
        <v/>
      </c>
      <c r="F308" s="50" t="str">
        <f t="shared" si="32"/>
        <v/>
      </c>
      <c r="G308" s="50" t="str">
        <f t="shared" si="33"/>
        <v/>
      </c>
      <c r="H308" s="50" t="str">
        <f t="shared" si="34"/>
        <v/>
      </c>
      <c r="I308" s="50"/>
      <c r="J308" s="62"/>
    </row>
    <row r="309" spans="1:10">
      <c r="A309" s="50"/>
      <c r="B309" s="50" t="str">
        <f t="shared" si="28"/>
        <v/>
      </c>
      <c r="C309" s="50" t="str">
        <f t="shared" si="29"/>
        <v/>
      </c>
      <c r="D309" s="50" t="str">
        <f t="shared" si="30"/>
        <v/>
      </c>
      <c r="E309" s="50" t="str">
        <f t="shared" si="31"/>
        <v/>
      </c>
      <c r="F309" s="50" t="str">
        <f t="shared" si="32"/>
        <v/>
      </c>
      <c r="G309" s="50" t="str">
        <f t="shared" si="33"/>
        <v/>
      </c>
      <c r="H309" s="50" t="str">
        <f t="shared" si="34"/>
        <v/>
      </c>
      <c r="I309" s="50"/>
      <c r="J309" s="62"/>
    </row>
    <row r="310" spans="1:10">
      <c r="A310" s="50"/>
      <c r="B310" s="50" t="str">
        <f t="shared" si="28"/>
        <v/>
      </c>
      <c r="C310" s="50" t="str">
        <f t="shared" si="29"/>
        <v/>
      </c>
      <c r="D310" s="50" t="str">
        <f t="shared" si="30"/>
        <v/>
      </c>
      <c r="E310" s="50" t="str">
        <f t="shared" si="31"/>
        <v/>
      </c>
      <c r="F310" s="50" t="str">
        <f t="shared" si="32"/>
        <v/>
      </c>
      <c r="G310" s="50" t="str">
        <f t="shared" si="33"/>
        <v/>
      </c>
      <c r="H310" s="50" t="str">
        <f t="shared" si="34"/>
        <v/>
      </c>
      <c r="I310" s="50"/>
      <c r="J310" s="62"/>
    </row>
    <row r="311" spans="1:10">
      <c r="A311" s="50"/>
      <c r="B311" s="50" t="str">
        <f t="shared" si="28"/>
        <v/>
      </c>
      <c r="C311" s="50" t="str">
        <f t="shared" si="29"/>
        <v/>
      </c>
      <c r="D311" s="50" t="str">
        <f t="shared" si="30"/>
        <v/>
      </c>
      <c r="E311" s="50" t="str">
        <f t="shared" si="31"/>
        <v/>
      </c>
      <c r="F311" s="50" t="str">
        <f t="shared" si="32"/>
        <v/>
      </c>
      <c r="G311" s="50" t="str">
        <f t="shared" si="33"/>
        <v/>
      </c>
      <c r="H311" s="50" t="str">
        <f t="shared" si="34"/>
        <v/>
      </c>
      <c r="I311" s="50"/>
      <c r="J311" s="62"/>
    </row>
    <row r="312" spans="1:10">
      <c r="A312" s="50"/>
      <c r="B312" s="50" t="str">
        <f t="shared" si="28"/>
        <v/>
      </c>
      <c r="C312" s="50" t="str">
        <f t="shared" si="29"/>
        <v/>
      </c>
      <c r="D312" s="50" t="str">
        <f t="shared" si="30"/>
        <v/>
      </c>
      <c r="E312" s="50" t="str">
        <f t="shared" si="31"/>
        <v/>
      </c>
      <c r="F312" s="50" t="str">
        <f t="shared" si="32"/>
        <v/>
      </c>
      <c r="G312" s="50" t="str">
        <f t="shared" si="33"/>
        <v/>
      </c>
      <c r="H312" s="50" t="str">
        <f t="shared" si="34"/>
        <v/>
      </c>
      <c r="I312" s="50"/>
      <c r="J312" s="62"/>
    </row>
    <row r="313" spans="1:10">
      <c r="A313" s="50"/>
      <c r="B313" s="50" t="str">
        <f t="shared" si="28"/>
        <v/>
      </c>
      <c r="C313" s="50" t="str">
        <f t="shared" si="29"/>
        <v/>
      </c>
      <c r="D313" s="50" t="str">
        <f t="shared" si="30"/>
        <v/>
      </c>
      <c r="E313" s="50" t="str">
        <f t="shared" si="31"/>
        <v/>
      </c>
      <c r="F313" s="50" t="str">
        <f t="shared" si="32"/>
        <v/>
      </c>
      <c r="G313" s="50" t="str">
        <f t="shared" si="33"/>
        <v/>
      </c>
      <c r="H313" s="50" t="str">
        <f t="shared" si="34"/>
        <v/>
      </c>
      <c r="I313" s="50"/>
      <c r="J313" s="62"/>
    </row>
    <row r="314" spans="1:10">
      <c r="A314" s="50"/>
      <c r="B314" s="50" t="str">
        <f t="shared" si="28"/>
        <v/>
      </c>
      <c r="C314" s="50" t="str">
        <f t="shared" si="29"/>
        <v/>
      </c>
      <c r="D314" s="50" t="str">
        <f t="shared" si="30"/>
        <v/>
      </c>
      <c r="E314" s="50" t="str">
        <f t="shared" si="31"/>
        <v/>
      </c>
      <c r="F314" s="50" t="str">
        <f t="shared" si="32"/>
        <v/>
      </c>
      <c r="G314" s="50" t="str">
        <f t="shared" si="33"/>
        <v/>
      </c>
      <c r="H314" s="50" t="str">
        <f t="shared" si="34"/>
        <v/>
      </c>
      <c r="I314" s="50"/>
      <c r="J314" s="62"/>
    </row>
    <row r="315" spans="1:10">
      <c r="A315" s="50"/>
      <c r="B315" s="50" t="str">
        <f t="shared" si="28"/>
        <v/>
      </c>
      <c r="C315" s="50" t="str">
        <f t="shared" si="29"/>
        <v/>
      </c>
      <c r="D315" s="50" t="str">
        <f t="shared" si="30"/>
        <v/>
      </c>
      <c r="E315" s="50" t="str">
        <f t="shared" si="31"/>
        <v/>
      </c>
      <c r="F315" s="50" t="str">
        <f t="shared" si="32"/>
        <v/>
      </c>
      <c r="G315" s="50" t="str">
        <f t="shared" si="33"/>
        <v/>
      </c>
      <c r="H315" s="50" t="str">
        <f t="shared" si="34"/>
        <v/>
      </c>
      <c r="I315" s="50"/>
      <c r="J315" s="62"/>
    </row>
    <row r="316" spans="1:10">
      <c r="A316" s="50"/>
      <c r="B316" s="50" t="str">
        <f t="shared" si="28"/>
        <v/>
      </c>
      <c r="C316" s="50" t="str">
        <f t="shared" si="29"/>
        <v/>
      </c>
      <c r="D316" s="50" t="str">
        <f t="shared" si="30"/>
        <v/>
      </c>
      <c r="E316" s="50" t="str">
        <f t="shared" si="31"/>
        <v/>
      </c>
      <c r="F316" s="50" t="str">
        <f t="shared" si="32"/>
        <v/>
      </c>
      <c r="G316" s="50" t="str">
        <f t="shared" si="33"/>
        <v/>
      </c>
      <c r="H316" s="50" t="str">
        <f t="shared" si="34"/>
        <v/>
      </c>
      <c r="I316" s="50"/>
      <c r="J316" s="62"/>
    </row>
    <row r="317" spans="1:10">
      <c r="A317" s="50"/>
      <c r="B317" s="50" t="str">
        <f t="shared" si="28"/>
        <v/>
      </c>
      <c r="C317" s="50" t="str">
        <f t="shared" si="29"/>
        <v/>
      </c>
      <c r="D317" s="50" t="str">
        <f t="shared" si="30"/>
        <v/>
      </c>
      <c r="E317" s="50" t="str">
        <f t="shared" si="31"/>
        <v/>
      </c>
      <c r="F317" s="50" t="str">
        <f t="shared" si="32"/>
        <v/>
      </c>
      <c r="G317" s="50" t="str">
        <f t="shared" si="33"/>
        <v/>
      </c>
      <c r="H317" s="50" t="str">
        <f t="shared" si="34"/>
        <v/>
      </c>
      <c r="I317" s="50"/>
      <c r="J317" s="62"/>
    </row>
    <row r="318" spans="1:10">
      <c r="A318" s="50"/>
      <c r="B318" s="50" t="str">
        <f t="shared" si="28"/>
        <v/>
      </c>
      <c r="C318" s="50" t="str">
        <f t="shared" si="29"/>
        <v/>
      </c>
      <c r="D318" s="50" t="str">
        <f t="shared" si="30"/>
        <v/>
      </c>
      <c r="E318" s="50" t="str">
        <f t="shared" si="31"/>
        <v/>
      </c>
      <c r="F318" s="50" t="str">
        <f t="shared" si="32"/>
        <v/>
      </c>
      <c r="G318" s="50" t="str">
        <f t="shared" si="33"/>
        <v/>
      </c>
      <c r="H318" s="50" t="str">
        <f t="shared" si="34"/>
        <v/>
      </c>
      <c r="I318" s="50"/>
      <c r="J318" s="62"/>
    </row>
    <row r="319" spans="1:10">
      <c r="A319" s="50"/>
      <c r="B319" s="50" t="str">
        <f t="shared" si="28"/>
        <v/>
      </c>
      <c r="C319" s="50" t="str">
        <f t="shared" si="29"/>
        <v/>
      </c>
      <c r="D319" s="50" t="str">
        <f t="shared" si="30"/>
        <v/>
      </c>
      <c r="E319" s="50" t="str">
        <f t="shared" si="31"/>
        <v/>
      </c>
      <c r="F319" s="50" t="str">
        <f t="shared" si="32"/>
        <v/>
      </c>
      <c r="G319" s="50" t="str">
        <f t="shared" si="33"/>
        <v/>
      </c>
      <c r="H319" s="50" t="str">
        <f t="shared" si="34"/>
        <v/>
      </c>
      <c r="I319" s="50"/>
      <c r="J319" s="62"/>
    </row>
    <row r="320" spans="1:10">
      <c r="A320" s="50"/>
      <c r="B320" s="50" t="str">
        <f t="shared" si="28"/>
        <v/>
      </c>
      <c r="C320" s="50" t="str">
        <f t="shared" si="29"/>
        <v/>
      </c>
      <c r="D320" s="50" t="str">
        <f t="shared" si="30"/>
        <v/>
      </c>
      <c r="E320" s="50" t="str">
        <f t="shared" si="31"/>
        <v/>
      </c>
      <c r="F320" s="50" t="str">
        <f t="shared" si="32"/>
        <v/>
      </c>
      <c r="G320" s="50" t="str">
        <f t="shared" si="33"/>
        <v/>
      </c>
      <c r="H320" s="50" t="str">
        <f t="shared" si="34"/>
        <v/>
      </c>
      <c r="I320" s="50"/>
      <c r="J320" s="62"/>
    </row>
    <row r="321" spans="1:10">
      <c r="A321" s="50"/>
      <c r="B321" s="50" t="str">
        <f t="shared" si="28"/>
        <v/>
      </c>
      <c r="C321" s="50" t="str">
        <f t="shared" si="29"/>
        <v/>
      </c>
      <c r="D321" s="50" t="str">
        <f t="shared" si="30"/>
        <v/>
      </c>
      <c r="E321" s="50" t="str">
        <f t="shared" si="31"/>
        <v/>
      </c>
      <c r="F321" s="50" t="str">
        <f t="shared" si="32"/>
        <v/>
      </c>
      <c r="G321" s="50" t="str">
        <f t="shared" si="33"/>
        <v/>
      </c>
      <c r="H321" s="50" t="str">
        <f t="shared" si="34"/>
        <v/>
      </c>
      <c r="I321" s="50"/>
      <c r="J321" s="62"/>
    </row>
    <row r="322" spans="1:10">
      <c r="A322" s="50"/>
      <c r="B322" s="50" t="str">
        <f t="shared" si="28"/>
        <v/>
      </c>
      <c r="C322" s="50" t="str">
        <f t="shared" si="29"/>
        <v/>
      </c>
      <c r="D322" s="50" t="str">
        <f t="shared" si="30"/>
        <v/>
      </c>
      <c r="E322" s="50" t="str">
        <f t="shared" si="31"/>
        <v/>
      </c>
      <c r="F322" s="50" t="str">
        <f t="shared" si="32"/>
        <v/>
      </c>
      <c r="G322" s="50" t="str">
        <f t="shared" si="33"/>
        <v/>
      </c>
      <c r="H322" s="50" t="str">
        <f t="shared" si="34"/>
        <v/>
      </c>
      <c r="I322" s="50"/>
      <c r="J322" s="62"/>
    </row>
    <row r="323" spans="1:10">
      <c r="A323" s="50"/>
      <c r="B323" s="50" t="str">
        <f t="shared" si="28"/>
        <v/>
      </c>
      <c r="C323" s="50" t="str">
        <f t="shared" si="29"/>
        <v/>
      </c>
      <c r="D323" s="50" t="str">
        <f t="shared" si="30"/>
        <v/>
      </c>
      <c r="E323" s="50" t="str">
        <f t="shared" si="31"/>
        <v/>
      </c>
      <c r="F323" s="50" t="str">
        <f t="shared" si="32"/>
        <v/>
      </c>
      <c r="G323" s="50" t="str">
        <f t="shared" si="33"/>
        <v/>
      </c>
      <c r="H323" s="50" t="str">
        <f t="shared" si="34"/>
        <v/>
      </c>
      <c r="I323" s="50"/>
      <c r="J323" s="62"/>
    </row>
    <row r="324" spans="1:10">
      <c r="A324" s="50"/>
      <c r="B324" s="50" t="str">
        <f t="shared" si="28"/>
        <v/>
      </c>
      <c r="C324" s="50" t="str">
        <f t="shared" si="29"/>
        <v/>
      </c>
      <c r="D324" s="50" t="str">
        <f t="shared" si="30"/>
        <v/>
      </c>
      <c r="E324" s="50" t="str">
        <f t="shared" si="31"/>
        <v/>
      </c>
      <c r="F324" s="50" t="str">
        <f t="shared" si="32"/>
        <v/>
      </c>
      <c r="G324" s="50" t="str">
        <f t="shared" si="33"/>
        <v/>
      </c>
      <c r="H324" s="50" t="str">
        <f t="shared" si="34"/>
        <v/>
      </c>
      <c r="I324" s="50"/>
      <c r="J324" s="62"/>
    </row>
    <row r="325" spans="1:10">
      <c r="A325" s="50"/>
      <c r="B325" s="50" t="str">
        <f t="shared" si="28"/>
        <v/>
      </c>
      <c r="C325" s="50" t="str">
        <f t="shared" si="29"/>
        <v/>
      </c>
      <c r="D325" s="50" t="str">
        <f t="shared" si="30"/>
        <v/>
      </c>
      <c r="E325" s="50" t="str">
        <f t="shared" si="31"/>
        <v/>
      </c>
      <c r="F325" s="50" t="str">
        <f t="shared" si="32"/>
        <v/>
      </c>
      <c r="G325" s="50" t="str">
        <f t="shared" si="33"/>
        <v/>
      </c>
      <c r="H325" s="50" t="str">
        <f t="shared" si="34"/>
        <v/>
      </c>
      <c r="I325" s="50"/>
      <c r="J325" s="62"/>
    </row>
    <row r="326" spans="1:10">
      <c r="A326" s="50"/>
      <c r="B326" s="50" t="str">
        <f t="shared" ref="B326:B389" si="35">IFERROR(VLOOKUP(A326,fichier,2,0),"")</f>
        <v/>
      </c>
      <c r="C326" s="50" t="str">
        <f t="shared" ref="C326:C389" si="36">IFERROR(VLOOKUP(A326,fichier,3,0),"")</f>
        <v/>
      </c>
      <c r="D326" s="50" t="str">
        <f t="shared" ref="D326:D389" si="37">IFERROR(VLOOKUP(A326,fichier,4,0),"")</f>
        <v/>
      </c>
      <c r="E326" s="50" t="str">
        <f t="shared" ref="E326:E389" si="38">IFERROR(VLOOKUP(A326,fichier,5,0),"")</f>
        <v/>
      </c>
      <c r="F326" s="50" t="str">
        <f t="shared" ref="F326:F389" si="39">IFERROR(VLOOKUP(A326,fichier,6,0),"")</f>
        <v/>
      </c>
      <c r="G326" s="50" t="str">
        <f t="shared" ref="G326:G389" si="40">IFERROR(VLOOKUP(A326,fichier,7,0),"")</f>
        <v/>
      </c>
      <c r="H326" s="50" t="str">
        <f t="shared" ref="H326:H389" si="41">IFERROR(VLOOKUP(A326,fichier,8,0),"")</f>
        <v/>
      </c>
      <c r="I326" s="50"/>
      <c r="J326" s="62"/>
    </row>
    <row r="327" spans="1:10">
      <c r="A327" s="50"/>
      <c r="B327" s="50" t="str">
        <f t="shared" si="35"/>
        <v/>
      </c>
      <c r="C327" s="50" t="str">
        <f t="shared" si="36"/>
        <v/>
      </c>
      <c r="D327" s="50" t="str">
        <f t="shared" si="37"/>
        <v/>
      </c>
      <c r="E327" s="50" t="str">
        <f t="shared" si="38"/>
        <v/>
      </c>
      <c r="F327" s="50" t="str">
        <f t="shared" si="39"/>
        <v/>
      </c>
      <c r="G327" s="50" t="str">
        <f t="shared" si="40"/>
        <v/>
      </c>
      <c r="H327" s="50" t="str">
        <f t="shared" si="41"/>
        <v/>
      </c>
      <c r="I327" s="50"/>
      <c r="J327" s="62"/>
    </row>
    <row r="328" spans="1:10">
      <c r="A328" s="50"/>
      <c r="B328" s="50" t="str">
        <f t="shared" si="35"/>
        <v/>
      </c>
      <c r="C328" s="50" t="str">
        <f t="shared" si="36"/>
        <v/>
      </c>
      <c r="D328" s="50" t="str">
        <f t="shared" si="37"/>
        <v/>
      </c>
      <c r="E328" s="50" t="str">
        <f t="shared" si="38"/>
        <v/>
      </c>
      <c r="F328" s="50" t="str">
        <f t="shared" si="39"/>
        <v/>
      </c>
      <c r="G328" s="50" t="str">
        <f t="shared" si="40"/>
        <v/>
      </c>
      <c r="H328" s="50" t="str">
        <f t="shared" si="41"/>
        <v/>
      </c>
      <c r="I328" s="50"/>
      <c r="J328" s="62"/>
    </row>
    <row r="329" spans="1:10">
      <c r="A329" s="50"/>
      <c r="B329" s="50" t="str">
        <f t="shared" si="35"/>
        <v/>
      </c>
      <c r="C329" s="50" t="str">
        <f t="shared" si="36"/>
        <v/>
      </c>
      <c r="D329" s="50" t="str">
        <f t="shared" si="37"/>
        <v/>
      </c>
      <c r="E329" s="50" t="str">
        <f t="shared" si="38"/>
        <v/>
      </c>
      <c r="F329" s="50" t="str">
        <f t="shared" si="39"/>
        <v/>
      </c>
      <c r="G329" s="50" t="str">
        <f t="shared" si="40"/>
        <v/>
      </c>
      <c r="H329" s="50" t="str">
        <f t="shared" si="41"/>
        <v/>
      </c>
      <c r="I329" s="50"/>
      <c r="J329" s="62"/>
    </row>
    <row r="330" spans="1:10">
      <c r="A330" s="50"/>
      <c r="B330" s="50" t="str">
        <f t="shared" si="35"/>
        <v/>
      </c>
      <c r="C330" s="50" t="str">
        <f t="shared" si="36"/>
        <v/>
      </c>
      <c r="D330" s="50" t="str">
        <f t="shared" si="37"/>
        <v/>
      </c>
      <c r="E330" s="50" t="str">
        <f t="shared" si="38"/>
        <v/>
      </c>
      <c r="F330" s="50" t="str">
        <f t="shared" si="39"/>
        <v/>
      </c>
      <c r="G330" s="50" t="str">
        <f t="shared" si="40"/>
        <v/>
      </c>
      <c r="H330" s="50" t="str">
        <f t="shared" si="41"/>
        <v/>
      </c>
      <c r="I330" s="50"/>
      <c r="J330" s="62"/>
    </row>
    <row r="331" spans="1:10">
      <c r="A331" s="50"/>
      <c r="B331" s="50" t="str">
        <f t="shared" si="35"/>
        <v/>
      </c>
      <c r="C331" s="50" t="str">
        <f t="shared" si="36"/>
        <v/>
      </c>
      <c r="D331" s="50" t="str">
        <f t="shared" si="37"/>
        <v/>
      </c>
      <c r="E331" s="50" t="str">
        <f t="shared" si="38"/>
        <v/>
      </c>
      <c r="F331" s="50" t="str">
        <f t="shared" si="39"/>
        <v/>
      </c>
      <c r="G331" s="50" t="str">
        <f t="shared" si="40"/>
        <v/>
      </c>
      <c r="H331" s="50" t="str">
        <f t="shared" si="41"/>
        <v/>
      </c>
      <c r="I331" s="50"/>
      <c r="J331" s="62"/>
    </row>
    <row r="332" spans="1:10">
      <c r="A332" s="50"/>
      <c r="B332" s="50" t="str">
        <f t="shared" si="35"/>
        <v/>
      </c>
      <c r="C332" s="50" t="str">
        <f t="shared" si="36"/>
        <v/>
      </c>
      <c r="D332" s="50" t="str">
        <f t="shared" si="37"/>
        <v/>
      </c>
      <c r="E332" s="50" t="str">
        <f t="shared" si="38"/>
        <v/>
      </c>
      <c r="F332" s="50" t="str">
        <f t="shared" si="39"/>
        <v/>
      </c>
      <c r="G332" s="50" t="str">
        <f t="shared" si="40"/>
        <v/>
      </c>
      <c r="H332" s="50" t="str">
        <f t="shared" si="41"/>
        <v/>
      </c>
      <c r="I332" s="50"/>
      <c r="J332" s="62"/>
    </row>
    <row r="333" spans="1:10">
      <c r="A333" s="50"/>
      <c r="B333" s="50" t="str">
        <f t="shared" si="35"/>
        <v/>
      </c>
      <c r="C333" s="50" t="str">
        <f t="shared" si="36"/>
        <v/>
      </c>
      <c r="D333" s="50" t="str">
        <f t="shared" si="37"/>
        <v/>
      </c>
      <c r="E333" s="50" t="str">
        <f t="shared" si="38"/>
        <v/>
      </c>
      <c r="F333" s="50" t="str">
        <f t="shared" si="39"/>
        <v/>
      </c>
      <c r="G333" s="50" t="str">
        <f t="shared" si="40"/>
        <v/>
      </c>
      <c r="H333" s="50" t="str">
        <f t="shared" si="41"/>
        <v/>
      </c>
      <c r="I333" s="50"/>
      <c r="J333" s="62"/>
    </row>
    <row r="334" spans="1:10">
      <c r="A334" s="50"/>
      <c r="B334" s="50" t="str">
        <f t="shared" si="35"/>
        <v/>
      </c>
      <c r="C334" s="50" t="str">
        <f t="shared" si="36"/>
        <v/>
      </c>
      <c r="D334" s="50" t="str">
        <f t="shared" si="37"/>
        <v/>
      </c>
      <c r="E334" s="50" t="str">
        <f t="shared" si="38"/>
        <v/>
      </c>
      <c r="F334" s="50" t="str">
        <f t="shared" si="39"/>
        <v/>
      </c>
      <c r="G334" s="50" t="str">
        <f t="shared" si="40"/>
        <v/>
      </c>
      <c r="H334" s="50" t="str">
        <f t="shared" si="41"/>
        <v/>
      </c>
      <c r="I334" s="50"/>
      <c r="J334" s="62"/>
    </row>
    <row r="335" spans="1:10">
      <c r="A335" s="50"/>
      <c r="B335" s="50" t="str">
        <f t="shared" si="35"/>
        <v/>
      </c>
      <c r="C335" s="50" t="str">
        <f t="shared" si="36"/>
        <v/>
      </c>
      <c r="D335" s="50" t="str">
        <f t="shared" si="37"/>
        <v/>
      </c>
      <c r="E335" s="50" t="str">
        <f t="shared" si="38"/>
        <v/>
      </c>
      <c r="F335" s="50" t="str">
        <f t="shared" si="39"/>
        <v/>
      </c>
      <c r="G335" s="50" t="str">
        <f t="shared" si="40"/>
        <v/>
      </c>
      <c r="H335" s="50" t="str">
        <f t="shared" si="41"/>
        <v/>
      </c>
      <c r="I335" s="50"/>
      <c r="J335" s="62"/>
    </row>
    <row r="336" spans="1:10">
      <c r="A336" s="50"/>
      <c r="B336" s="50" t="str">
        <f t="shared" si="35"/>
        <v/>
      </c>
      <c r="C336" s="50" t="str">
        <f t="shared" si="36"/>
        <v/>
      </c>
      <c r="D336" s="50" t="str">
        <f t="shared" si="37"/>
        <v/>
      </c>
      <c r="E336" s="50" t="str">
        <f t="shared" si="38"/>
        <v/>
      </c>
      <c r="F336" s="50" t="str">
        <f t="shared" si="39"/>
        <v/>
      </c>
      <c r="G336" s="50" t="str">
        <f t="shared" si="40"/>
        <v/>
      </c>
      <c r="H336" s="50" t="str">
        <f t="shared" si="41"/>
        <v/>
      </c>
      <c r="I336" s="50"/>
      <c r="J336" s="62"/>
    </row>
    <row r="337" spans="1:10">
      <c r="A337" s="50"/>
      <c r="B337" s="50" t="str">
        <f t="shared" si="35"/>
        <v/>
      </c>
      <c r="C337" s="50" t="str">
        <f t="shared" si="36"/>
        <v/>
      </c>
      <c r="D337" s="50" t="str">
        <f t="shared" si="37"/>
        <v/>
      </c>
      <c r="E337" s="50" t="str">
        <f t="shared" si="38"/>
        <v/>
      </c>
      <c r="F337" s="50" t="str">
        <f t="shared" si="39"/>
        <v/>
      </c>
      <c r="G337" s="50" t="str">
        <f t="shared" si="40"/>
        <v/>
      </c>
      <c r="H337" s="50" t="str">
        <f t="shared" si="41"/>
        <v/>
      </c>
      <c r="I337" s="50"/>
      <c r="J337" s="62"/>
    </row>
    <row r="338" spans="1:10">
      <c r="A338" s="50"/>
      <c r="B338" s="50" t="str">
        <f t="shared" si="35"/>
        <v/>
      </c>
      <c r="C338" s="50" t="str">
        <f t="shared" si="36"/>
        <v/>
      </c>
      <c r="D338" s="50" t="str">
        <f t="shared" si="37"/>
        <v/>
      </c>
      <c r="E338" s="50" t="str">
        <f t="shared" si="38"/>
        <v/>
      </c>
      <c r="F338" s="50" t="str">
        <f t="shared" si="39"/>
        <v/>
      </c>
      <c r="G338" s="50" t="str">
        <f t="shared" si="40"/>
        <v/>
      </c>
      <c r="H338" s="50" t="str">
        <f t="shared" si="41"/>
        <v/>
      </c>
      <c r="I338" s="50"/>
      <c r="J338" s="62"/>
    </row>
    <row r="339" spans="1:10">
      <c r="A339" s="50"/>
      <c r="B339" s="50" t="str">
        <f t="shared" si="35"/>
        <v/>
      </c>
      <c r="C339" s="50" t="str">
        <f t="shared" si="36"/>
        <v/>
      </c>
      <c r="D339" s="50" t="str">
        <f t="shared" si="37"/>
        <v/>
      </c>
      <c r="E339" s="50" t="str">
        <f t="shared" si="38"/>
        <v/>
      </c>
      <c r="F339" s="50" t="str">
        <f t="shared" si="39"/>
        <v/>
      </c>
      <c r="G339" s="50" t="str">
        <f t="shared" si="40"/>
        <v/>
      </c>
      <c r="H339" s="50" t="str">
        <f t="shared" si="41"/>
        <v/>
      </c>
      <c r="I339" s="50"/>
      <c r="J339" s="62"/>
    </row>
    <row r="340" spans="1:10">
      <c r="A340" s="50"/>
      <c r="B340" s="50" t="str">
        <f t="shared" si="35"/>
        <v/>
      </c>
      <c r="C340" s="50" t="str">
        <f t="shared" si="36"/>
        <v/>
      </c>
      <c r="D340" s="50" t="str">
        <f t="shared" si="37"/>
        <v/>
      </c>
      <c r="E340" s="50" t="str">
        <f t="shared" si="38"/>
        <v/>
      </c>
      <c r="F340" s="50" t="str">
        <f t="shared" si="39"/>
        <v/>
      </c>
      <c r="G340" s="50" t="str">
        <f t="shared" si="40"/>
        <v/>
      </c>
      <c r="H340" s="50" t="str">
        <f t="shared" si="41"/>
        <v/>
      </c>
      <c r="I340" s="50"/>
      <c r="J340" s="62"/>
    </row>
    <row r="341" spans="1:10">
      <c r="A341" s="50"/>
      <c r="B341" s="50" t="str">
        <f t="shared" si="35"/>
        <v/>
      </c>
      <c r="C341" s="50" t="str">
        <f t="shared" si="36"/>
        <v/>
      </c>
      <c r="D341" s="50" t="str">
        <f t="shared" si="37"/>
        <v/>
      </c>
      <c r="E341" s="50" t="str">
        <f t="shared" si="38"/>
        <v/>
      </c>
      <c r="F341" s="50" t="str">
        <f t="shared" si="39"/>
        <v/>
      </c>
      <c r="G341" s="50" t="str">
        <f t="shared" si="40"/>
        <v/>
      </c>
      <c r="H341" s="50" t="str">
        <f t="shared" si="41"/>
        <v/>
      </c>
      <c r="I341" s="50"/>
      <c r="J341" s="62"/>
    </row>
    <row r="342" spans="1:10">
      <c r="A342" s="50"/>
      <c r="B342" s="50" t="str">
        <f t="shared" si="35"/>
        <v/>
      </c>
      <c r="C342" s="50" t="str">
        <f t="shared" si="36"/>
        <v/>
      </c>
      <c r="D342" s="50" t="str">
        <f t="shared" si="37"/>
        <v/>
      </c>
      <c r="E342" s="50" t="str">
        <f t="shared" si="38"/>
        <v/>
      </c>
      <c r="F342" s="50" t="str">
        <f t="shared" si="39"/>
        <v/>
      </c>
      <c r="G342" s="50" t="str">
        <f t="shared" si="40"/>
        <v/>
      </c>
      <c r="H342" s="50" t="str">
        <f t="shared" si="41"/>
        <v/>
      </c>
      <c r="I342" s="50"/>
      <c r="J342" s="62"/>
    </row>
    <row r="343" spans="1:10">
      <c r="A343" s="50"/>
      <c r="B343" s="50" t="str">
        <f t="shared" si="35"/>
        <v/>
      </c>
      <c r="C343" s="50" t="str">
        <f t="shared" si="36"/>
        <v/>
      </c>
      <c r="D343" s="50" t="str">
        <f t="shared" si="37"/>
        <v/>
      </c>
      <c r="E343" s="50" t="str">
        <f t="shared" si="38"/>
        <v/>
      </c>
      <c r="F343" s="50" t="str">
        <f t="shared" si="39"/>
        <v/>
      </c>
      <c r="G343" s="50" t="str">
        <f t="shared" si="40"/>
        <v/>
      </c>
      <c r="H343" s="50" t="str">
        <f t="shared" si="41"/>
        <v/>
      </c>
      <c r="I343" s="50"/>
      <c r="J343" s="62"/>
    </row>
    <row r="344" spans="1:10">
      <c r="A344" s="50"/>
      <c r="B344" s="50" t="str">
        <f t="shared" si="35"/>
        <v/>
      </c>
      <c r="C344" s="50" t="str">
        <f t="shared" si="36"/>
        <v/>
      </c>
      <c r="D344" s="50" t="str">
        <f t="shared" si="37"/>
        <v/>
      </c>
      <c r="E344" s="50" t="str">
        <f t="shared" si="38"/>
        <v/>
      </c>
      <c r="F344" s="50" t="str">
        <f t="shared" si="39"/>
        <v/>
      </c>
      <c r="G344" s="50" t="str">
        <f t="shared" si="40"/>
        <v/>
      </c>
      <c r="H344" s="50" t="str">
        <f t="shared" si="41"/>
        <v/>
      </c>
      <c r="I344" s="50"/>
      <c r="J344" s="62"/>
    </row>
    <row r="345" spans="1:10">
      <c r="A345" s="50"/>
      <c r="B345" s="50" t="str">
        <f t="shared" si="35"/>
        <v/>
      </c>
      <c r="C345" s="50" t="str">
        <f t="shared" si="36"/>
        <v/>
      </c>
      <c r="D345" s="50" t="str">
        <f t="shared" si="37"/>
        <v/>
      </c>
      <c r="E345" s="50" t="str">
        <f t="shared" si="38"/>
        <v/>
      </c>
      <c r="F345" s="50" t="str">
        <f t="shared" si="39"/>
        <v/>
      </c>
      <c r="G345" s="50" t="str">
        <f t="shared" si="40"/>
        <v/>
      </c>
      <c r="H345" s="50" t="str">
        <f t="shared" si="41"/>
        <v/>
      </c>
      <c r="I345" s="50"/>
      <c r="J345" s="62"/>
    </row>
    <row r="346" spans="1:10">
      <c r="A346" s="50"/>
      <c r="B346" s="50" t="str">
        <f t="shared" si="35"/>
        <v/>
      </c>
      <c r="C346" s="50" t="str">
        <f t="shared" si="36"/>
        <v/>
      </c>
      <c r="D346" s="50" t="str">
        <f t="shared" si="37"/>
        <v/>
      </c>
      <c r="E346" s="50" t="str">
        <f t="shared" si="38"/>
        <v/>
      </c>
      <c r="F346" s="50" t="str">
        <f t="shared" si="39"/>
        <v/>
      </c>
      <c r="G346" s="50" t="str">
        <f t="shared" si="40"/>
        <v/>
      </c>
      <c r="H346" s="50" t="str">
        <f t="shared" si="41"/>
        <v/>
      </c>
      <c r="I346" s="50"/>
      <c r="J346" s="62"/>
    </row>
    <row r="347" spans="1:10">
      <c r="A347" s="50"/>
      <c r="B347" s="50" t="str">
        <f t="shared" si="35"/>
        <v/>
      </c>
      <c r="C347" s="50" t="str">
        <f t="shared" si="36"/>
        <v/>
      </c>
      <c r="D347" s="50" t="str">
        <f t="shared" si="37"/>
        <v/>
      </c>
      <c r="E347" s="50" t="str">
        <f t="shared" si="38"/>
        <v/>
      </c>
      <c r="F347" s="50" t="str">
        <f t="shared" si="39"/>
        <v/>
      </c>
      <c r="G347" s="50" t="str">
        <f t="shared" si="40"/>
        <v/>
      </c>
      <c r="H347" s="50" t="str">
        <f t="shared" si="41"/>
        <v/>
      </c>
      <c r="I347" s="50"/>
      <c r="J347" s="62"/>
    </row>
    <row r="348" spans="1:10">
      <c r="A348" s="50"/>
      <c r="B348" s="50" t="str">
        <f t="shared" si="35"/>
        <v/>
      </c>
      <c r="C348" s="50" t="str">
        <f t="shared" si="36"/>
        <v/>
      </c>
      <c r="D348" s="50" t="str">
        <f t="shared" si="37"/>
        <v/>
      </c>
      <c r="E348" s="50" t="str">
        <f t="shared" si="38"/>
        <v/>
      </c>
      <c r="F348" s="50" t="str">
        <f t="shared" si="39"/>
        <v/>
      </c>
      <c r="G348" s="50" t="str">
        <f t="shared" si="40"/>
        <v/>
      </c>
      <c r="H348" s="50" t="str">
        <f t="shared" si="41"/>
        <v/>
      </c>
      <c r="I348" s="50"/>
      <c r="J348" s="62"/>
    </row>
    <row r="349" spans="1:10">
      <c r="A349" s="50"/>
      <c r="B349" s="50" t="str">
        <f t="shared" si="35"/>
        <v/>
      </c>
      <c r="C349" s="50" t="str">
        <f t="shared" si="36"/>
        <v/>
      </c>
      <c r="D349" s="50" t="str">
        <f t="shared" si="37"/>
        <v/>
      </c>
      <c r="E349" s="50" t="str">
        <f t="shared" si="38"/>
        <v/>
      </c>
      <c r="F349" s="50" t="str">
        <f t="shared" si="39"/>
        <v/>
      </c>
      <c r="G349" s="50" t="str">
        <f t="shared" si="40"/>
        <v/>
      </c>
      <c r="H349" s="50" t="str">
        <f t="shared" si="41"/>
        <v/>
      </c>
      <c r="I349" s="50"/>
      <c r="J349" s="62"/>
    </row>
    <row r="350" spans="1:10">
      <c r="A350" s="50"/>
      <c r="B350" s="50" t="str">
        <f t="shared" si="35"/>
        <v/>
      </c>
      <c r="C350" s="50" t="str">
        <f t="shared" si="36"/>
        <v/>
      </c>
      <c r="D350" s="50" t="str">
        <f t="shared" si="37"/>
        <v/>
      </c>
      <c r="E350" s="50" t="str">
        <f t="shared" si="38"/>
        <v/>
      </c>
      <c r="F350" s="50" t="str">
        <f t="shared" si="39"/>
        <v/>
      </c>
      <c r="G350" s="50" t="str">
        <f t="shared" si="40"/>
        <v/>
      </c>
      <c r="H350" s="50" t="str">
        <f t="shared" si="41"/>
        <v/>
      </c>
      <c r="I350" s="50"/>
      <c r="J350" s="62"/>
    </row>
    <row r="351" spans="1:10">
      <c r="A351" s="50"/>
      <c r="B351" s="50" t="str">
        <f t="shared" si="35"/>
        <v/>
      </c>
      <c r="C351" s="50" t="str">
        <f t="shared" si="36"/>
        <v/>
      </c>
      <c r="D351" s="50" t="str">
        <f t="shared" si="37"/>
        <v/>
      </c>
      <c r="E351" s="50" t="str">
        <f t="shared" si="38"/>
        <v/>
      </c>
      <c r="F351" s="50" t="str">
        <f t="shared" si="39"/>
        <v/>
      </c>
      <c r="G351" s="50" t="str">
        <f t="shared" si="40"/>
        <v/>
      </c>
      <c r="H351" s="50" t="str">
        <f t="shared" si="41"/>
        <v/>
      </c>
      <c r="I351" s="50"/>
      <c r="J351" s="62"/>
    </row>
    <row r="352" spans="1:10">
      <c r="A352" s="50"/>
      <c r="B352" s="50" t="str">
        <f t="shared" si="35"/>
        <v/>
      </c>
      <c r="C352" s="50" t="str">
        <f t="shared" si="36"/>
        <v/>
      </c>
      <c r="D352" s="50" t="str">
        <f t="shared" si="37"/>
        <v/>
      </c>
      <c r="E352" s="50" t="str">
        <f t="shared" si="38"/>
        <v/>
      </c>
      <c r="F352" s="50" t="str">
        <f t="shared" si="39"/>
        <v/>
      </c>
      <c r="G352" s="50" t="str">
        <f t="shared" si="40"/>
        <v/>
      </c>
      <c r="H352" s="50" t="str">
        <f t="shared" si="41"/>
        <v/>
      </c>
      <c r="I352" s="50"/>
      <c r="J352" s="62"/>
    </row>
    <row r="353" spans="1:10">
      <c r="A353" s="50"/>
      <c r="B353" s="50" t="str">
        <f t="shared" si="35"/>
        <v/>
      </c>
      <c r="C353" s="50" t="str">
        <f t="shared" si="36"/>
        <v/>
      </c>
      <c r="D353" s="50" t="str">
        <f t="shared" si="37"/>
        <v/>
      </c>
      <c r="E353" s="50" t="str">
        <f t="shared" si="38"/>
        <v/>
      </c>
      <c r="F353" s="50" t="str">
        <f t="shared" si="39"/>
        <v/>
      </c>
      <c r="G353" s="50" t="str">
        <f t="shared" si="40"/>
        <v/>
      </c>
      <c r="H353" s="50" t="str">
        <f t="shared" si="41"/>
        <v/>
      </c>
      <c r="I353" s="50"/>
      <c r="J353" s="62"/>
    </row>
    <row r="354" spans="1:10">
      <c r="A354" s="50"/>
      <c r="B354" s="50" t="str">
        <f t="shared" si="35"/>
        <v/>
      </c>
      <c r="C354" s="50" t="str">
        <f t="shared" si="36"/>
        <v/>
      </c>
      <c r="D354" s="50" t="str">
        <f t="shared" si="37"/>
        <v/>
      </c>
      <c r="E354" s="50" t="str">
        <f t="shared" si="38"/>
        <v/>
      </c>
      <c r="F354" s="50" t="str">
        <f t="shared" si="39"/>
        <v/>
      </c>
      <c r="G354" s="50" t="str">
        <f t="shared" si="40"/>
        <v/>
      </c>
      <c r="H354" s="50" t="str">
        <f t="shared" si="41"/>
        <v/>
      </c>
      <c r="I354" s="50"/>
      <c r="J354" s="62"/>
    </row>
    <row r="355" spans="1:10">
      <c r="A355" s="50"/>
      <c r="B355" s="50" t="str">
        <f t="shared" si="35"/>
        <v/>
      </c>
      <c r="C355" s="50" t="str">
        <f t="shared" si="36"/>
        <v/>
      </c>
      <c r="D355" s="50" t="str">
        <f t="shared" si="37"/>
        <v/>
      </c>
      <c r="E355" s="50" t="str">
        <f t="shared" si="38"/>
        <v/>
      </c>
      <c r="F355" s="50" t="str">
        <f t="shared" si="39"/>
        <v/>
      </c>
      <c r="G355" s="50" t="str">
        <f t="shared" si="40"/>
        <v/>
      </c>
      <c r="H355" s="50" t="str">
        <f t="shared" si="41"/>
        <v/>
      </c>
      <c r="I355" s="50"/>
      <c r="J355" s="62"/>
    </row>
    <row r="356" spans="1:10">
      <c r="A356" s="50"/>
      <c r="B356" s="50" t="str">
        <f t="shared" si="35"/>
        <v/>
      </c>
      <c r="C356" s="50" t="str">
        <f t="shared" si="36"/>
        <v/>
      </c>
      <c r="D356" s="50" t="str">
        <f t="shared" si="37"/>
        <v/>
      </c>
      <c r="E356" s="50" t="str">
        <f t="shared" si="38"/>
        <v/>
      </c>
      <c r="F356" s="50" t="str">
        <f t="shared" si="39"/>
        <v/>
      </c>
      <c r="G356" s="50" t="str">
        <f t="shared" si="40"/>
        <v/>
      </c>
      <c r="H356" s="50" t="str">
        <f t="shared" si="41"/>
        <v/>
      </c>
      <c r="I356" s="50"/>
      <c r="J356" s="62"/>
    </row>
    <row r="357" spans="1:10">
      <c r="A357" s="50"/>
      <c r="B357" s="50" t="str">
        <f t="shared" si="35"/>
        <v/>
      </c>
      <c r="C357" s="50" t="str">
        <f t="shared" si="36"/>
        <v/>
      </c>
      <c r="D357" s="50" t="str">
        <f t="shared" si="37"/>
        <v/>
      </c>
      <c r="E357" s="50" t="str">
        <f t="shared" si="38"/>
        <v/>
      </c>
      <c r="F357" s="50" t="str">
        <f t="shared" si="39"/>
        <v/>
      </c>
      <c r="G357" s="50" t="str">
        <f t="shared" si="40"/>
        <v/>
      </c>
      <c r="H357" s="50" t="str">
        <f t="shared" si="41"/>
        <v/>
      </c>
      <c r="I357" s="50"/>
      <c r="J357" s="62"/>
    </row>
    <row r="358" spans="1:10">
      <c r="A358" s="50"/>
      <c r="B358" s="50" t="str">
        <f t="shared" si="35"/>
        <v/>
      </c>
      <c r="C358" s="50" t="str">
        <f t="shared" si="36"/>
        <v/>
      </c>
      <c r="D358" s="50" t="str">
        <f t="shared" si="37"/>
        <v/>
      </c>
      <c r="E358" s="50" t="str">
        <f t="shared" si="38"/>
        <v/>
      </c>
      <c r="F358" s="50" t="str">
        <f t="shared" si="39"/>
        <v/>
      </c>
      <c r="G358" s="50" t="str">
        <f t="shared" si="40"/>
        <v/>
      </c>
      <c r="H358" s="50" t="str">
        <f t="shared" si="41"/>
        <v/>
      </c>
      <c r="I358" s="50"/>
      <c r="J358" s="62"/>
    </row>
    <row r="359" spans="1:10">
      <c r="A359" s="50"/>
      <c r="B359" s="50" t="str">
        <f t="shared" si="35"/>
        <v/>
      </c>
      <c r="C359" s="50" t="str">
        <f t="shared" si="36"/>
        <v/>
      </c>
      <c r="D359" s="50" t="str">
        <f t="shared" si="37"/>
        <v/>
      </c>
      <c r="E359" s="50" t="str">
        <f t="shared" si="38"/>
        <v/>
      </c>
      <c r="F359" s="50" t="str">
        <f t="shared" si="39"/>
        <v/>
      </c>
      <c r="G359" s="50" t="str">
        <f t="shared" si="40"/>
        <v/>
      </c>
      <c r="H359" s="50" t="str">
        <f t="shared" si="41"/>
        <v/>
      </c>
      <c r="I359" s="50"/>
      <c r="J359" s="62"/>
    </row>
    <row r="360" spans="1:10">
      <c r="A360" s="50"/>
      <c r="B360" s="50" t="str">
        <f t="shared" si="35"/>
        <v/>
      </c>
      <c r="C360" s="50" t="str">
        <f t="shared" si="36"/>
        <v/>
      </c>
      <c r="D360" s="50" t="str">
        <f t="shared" si="37"/>
        <v/>
      </c>
      <c r="E360" s="50" t="str">
        <f t="shared" si="38"/>
        <v/>
      </c>
      <c r="F360" s="50" t="str">
        <f t="shared" si="39"/>
        <v/>
      </c>
      <c r="G360" s="50" t="str">
        <f t="shared" si="40"/>
        <v/>
      </c>
      <c r="H360" s="50" t="str">
        <f t="shared" si="41"/>
        <v/>
      </c>
      <c r="I360" s="50"/>
      <c r="J360" s="62"/>
    </row>
    <row r="361" spans="1:10">
      <c r="A361" s="50"/>
      <c r="B361" s="50" t="str">
        <f t="shared" si="35"/>
        <v/>
      </c>
      <c r="C361" s="50" t="str">
        <f t="shared" si="36"/>
        <v/>
      </c>
      <c r="D361" s="50" t="str">
        <f t="shared" si="37"/>
        <v/>
      </c>
      <c r="E361" s="50" t="str">
        <f t="shared" si="38"/>
        <v/>
      </c>
      <c r="F361" s="50" t="str">
        <f t="shared" si="39"/>
        <v/>
      </c>
      <c r="G361" s="50" t="str">
        <f t="shared" si="40"/>
        <v/>
      </c>
      <c r="H361" s="50" t="str">
        <f t="shared" si="41"/>
        <v/>
      </c>
      <c r="I361" s="50"/>
      <c r="J361" s="62"/>
    </row>
    <row r="362" spans="1:10">
      <c r="A362" s="50"/>
      <c r="B362" s="50" t="str">
        <f t="shared" si="35"/>
        <v/>
      </c>
      <c r="C362" s="50" t="str">
        <f t="shared" si="36"/>
        <v/>
      </c>
      <c r="D362" s="50" t="str">
        <f t="shared" si="37"/>
        <v/>
      </c>
      <c r="E362" s="50" t="str">
        <f t="shared" si="38"/>
        <v/>
      </c>
      <c r="F362" s="50" t="str">
        <f t="shared" si="39"/>
        <v/>
      </c>
      <c r="G362" s="50" t="str">
        <f t="shared" si="40"/>
        <v/>
      </c>
      <c r="H362" s="50" t="str">
        <f t="shared" si="41"/>
        <v/>
      </c>
      <c r="I362" s="50"/>
      <c r="J362" s="62"/>
    </row>
    <row r="363" spans="1:10">
      <c r="A363" s="50"/>
      <c r="B363" s="50" t="str">
        <f t="shared" si="35"/>
        <v/>
      </c>
      <c r="C363" s="50" t="str">
        <f t="shared" si="36"/>
        <v/>
      </c>
      <c r="D363" s="50" t="str">
        <f t="shared" si="37"/>
        <v/>
      </c>
      <c r="E363" s="50" t="str">
        <f t="shared" si="38"/>
        <v/>
      </c>
      <c r="F363" s="50" t="str">
        <f t="shared" si="39"/>
        <v/>
      </c>
      <c r="G363" s="50" t="str">
        <f t="shared" si="40"/>
        <v/>
      </c>
      <c r="H363" s="50" t="str">
        <f t="shared" si="41"/>
        <v/>
      </c>
      <c r="I363" s="50"/>
      <c r="J363" s="62"/>
    </row>
    <row r="364" spans="1:10">
      <c r="A364" s="50"/>
      <c r="B364" s="50" t="str">
        <f t="shared" si="35"/>
        <v/>
      </c>
      <c r="C364" s="50" t="str">
        <f t="shared" si="36"/>
        <v/>
      </c>
      <c r="D364" s="50" t="str">
        <f t="shared" si="37"/>
        <v/>
      </c>
      <c r="E364" s="50" t="str">
        <f t="shared" si="38"/>
        <v/>
      </c>
      <c r="F364" s="50" t="str">
        <f t="shared" si="39"/>
        <v/>
      </c>
      <c r="G364" s="50" t="str">
        <f t="shared" si="40"/>
        <v/>
      </c>
      <c r="H364" s="50" t="str">
        <f t="shared" si="41"/>
        <v/>
      </c>
      <c r="I364" s="50"/>
      <c r="J364" s="62"/>
    </row>
    <row r="365" spans="1:10">
      <c r="A365" s="50"/>
      <c r="B365" s="50" t="str">
        <f t="shared" si="35"/>
        <v/>
      </c>
      <c r="C365" s="50" t="str">
        <f t="shared" si="36"/>
        <v/>
      </c>
      <c r="D365" s="50" t="str">
        <f t="shared" si="37"/>
        <v/>
      </c>
      <c r="E365" s="50" t="str">
        <f t="shared" si="38"/>
        <v/>
      </c>
      <c r="F365" s="50" t="str">
        <f t="shared" si="39"/>
        <v/>
      </c>
      <c r="G365" s="50" t="str">
        <f t="shared" si="40"/>
        <v/>
      </c>
      <c r="H365" s="50" t="str">
        <f t="shared" si="41"/>
        <v/>
      </c>
      <c r="I365" s="50"/>
      <c r="J365" s="62"/>
    </row>
    <row r="366" spans="1:10">
      <c r="A366" s="50"/>
      <c r="B366" s="50" t="str">
        <f t="shared" si="35"/>
        <v/>
      </c>
      <c r="C366" s="50" t="str">
        <f t="shared" si="36"/>
        <v/>
      </c>
      <c r="D366" s="50" t="str">
        <f t="shared" si="37"/>
        <v/>
      </c>
      <c r="E366" s="50" t="str">
        <f t="shared" si="38"/>
        <v/>
      </c>
      <c r="F366" s="50" t="str">
        <f t="shared" si="39"/>
        <v/>
      </c>
      <c r="G366" s="50" t="str">
        <f t="shared" si="40"/>
        <v/>
      </c>
      <c r="H366" s="50" t="str">
        <f t="shared" si="41"/>
        <v/>
      </c>
      <c r="I366" s="50"/>
      <c r="J366" s="62"/>
    </row>
    <row r="367" spans="1:10">
      <c r="A367" s="50"/>
      <c r="B367" s="50" t="str">
        <f t="shared" si="35"/>
        <v/>
      </c>
      <c r="C367" s="50" t="str">
        <f t="shared" si="36"/>
        <v/>
      </c>
      <c r="D367" s="50" t="str">
        <f t="shared" si="37"/>
        <v/>
      </c>
      <c r="E367" s="50" t="str">
        <f t="shared" si="38"/>
        <v/>
      </c>
      <c r="F367" s="50" t="str">
        <f t="shared" si="39"/>
        <v/>
      </c>
      <c r="G367" s="50" t="str">
        <f t="shared" si="40"/>
        <v/>
      </c>
      <c r="H367" s="50" t="str">
        <f t="shared" si="41"/>
        <v/>
      </c>
      <c r="I367" s="50"/>
      <c r="J367" s="62"/>
    </row>
    <row r="368" spans="1:10">
      <c r="A368" s="50"/>
      <c r="B368" s="50" t="str">
        <f t="shared" si="35"/>
        <v/>
      </c>
      <c r="C368" s="50" t="str">
        <f t="shared" si="36"/>
        <v/>
      </c>
      <c r="D368" s="50" t="str">
        <f t="shared" si="37"/>
        <v/>
      </c>
      <c r="E368" s="50" t="str">
        <f t="shared" si="38"/>
        <v/>
      </c>
      <c r="F368" s="50" t="str">
        <f t="shared" si="39"/>
        <v/>
      </c>
      <c r="G368" s="50" t="str">
        <f t="shared" si="40"/>
        <v/>
      </c>
      <c r="H368" s="50" t="str">
        <f t="shared" si="41"/>
        <v/>
      </c>
      <c r="I368" s="50"/>
      <c r="J368" s="62"/>
    </row>
    <row r="369" spans="1:10">
      <c r="A369" s="50"/>
      <c r="B369" s="50" t="str">
        <f t="shared" si="35"/>
        <v/>
      </c>
      <c r="C369" s="50" t="str">
        <f t="shared" si="36"/>
        <v/>
      </c>
      <c r="D369" s="50" t="str">
        <f t="shared" si="37"/>
        <v/>
      </c>
      <c r="E369" s="50" t="str">
        <f t="shared" si="38"/>
        <v/>
      </c>
      <c r="F369" s="50" t="str">
        <f t="shared" si="39"/>
        <v/>
      </c>
      <c r="G369" s="50" t="str">
        <f t="shared" si="40"/>
        <v/>
      </c>
      <c r="H369" s="50" t="str">
        <f t="shared" si="41"/>
        <v/>
      </c>
      <c r="I369" s="50"/>
      <c r="J369" s="62"/>
    </row>
    <row r="370" spans="1:10">
      <c r="A370" s="50"/>
      <c r="B370" s="50" t="str">
        <f t="shared" si="35"/>
        <v/>
      </c>
      <c r="C370" s="50" t="str">
        <f t="shared" si="36"/>
        <v/>
      </c>
      <c r="D370" s="50" t="str">
        <f t="shared" si="37"/>
        <v/>
      </c>
      <c r="E370" s="50" t="str">
        <f t="shared" si="38"/>
        <v/>
      </c>
      <c r="F370" s="50" t="str">
        <f t="shared" si="39"/>
        <v/>
      </c>
      <c r="G370" s="50" t="str">
        <f t="shared" si="40"/>
        <v/>
      </c>
      <c r="H370" s="50" t="str">
        <f t="shared" si="41"/>
        <v/>
      </c>
      <c r="I370" s="50"/>
      <c r="J370" s="62"/>
    </row>
    <row r="371" spans="1:10">
      <c r="A371" s="50"/>
      <c r="B371" s="50" t="str">
        <f t="shared" si="35"/>
        <v/>
      </c>
      <c r="C371" s="50" t="str">
        <f t="shared" si="36"/>
        <v/>
      </c>
      <c r="D371" s="50" t="str">
        <f t="shared" si="37"/>
        <v/>
      </c>
      <c r="E371" s="50" t="str">
        <f t="shared" si="38"/>
        <v/>
      </c>
      <c r="F371" s="50" t="str">
        <f t="shared" si="39"/>
        <v/>
      </c>
      <c r="G371" s="50" t="str">
        <f t="shared" si="40"/>
        <v/>
      </c>
      <c r="H371" s="50" t="str">
        <f t="shared" si="41"/>
        <v/>
      </c>
      <c r="I371" s="50"/>
      <c r="J371" s="62"/>
    </row>
    <row r="372" spans="1:10">
      <c r="A372" s="50"/>
      <c r="B372" s="50" t="str">
        <f t="shared" si="35"/>
        <v/>
      </c>
      <c r="C372" s="50" t="str">
        <f t="shared" si="36"/>
        <v/>
      </c>
      <c r="D372" s="50" t="str">
        <f t="shared" si="37"/>
        <v/>
      </c>
      <c r="E372" s="50" t="str">
        <f t="shared" si="38"/>
        <v/>
      </c>
      <c r="F372" s="50" t="str">
        <f t="shared" si="39"/>
        <v/>
      </c>
      <c r="G372" s="50" t="str">
        <f t="shared" si="40"/>
        <v/>
      </c>
      <c r="H372" s="50" t="str">
        <f t="shared" si="41"/>
        <v/>
      </c>
      <c r="I372" s="50"/>
      <c r="J372" s="62"/>
    </row>
    <row r="373" spans="1:10">
      <c r="A373" s="50"/>
      <c r="B373" s="50" t="str">
        <f t="shared" si="35"/>
        <v/>
      </c>
      <c r="C373" s="50" t="str">
        <f t="shared" si="36"/>
        <v/>
      </c>
      <c r="D373" s="50" t="str">
        <f t="shared" si="37"/>
        <v/>
      </c>
      <c r="E373" s="50" t="str">
        <f t="shared" si="38"/>
        <v/>
      </c>
      <c r="F373" s="50" t="str">
        <f t="shared" si="39"/>
        <v/>
      </c>
      <c r="G373" s="50" t="str">
        <f t="shared" si="40"/>
        <v/>
      </c>
      <c r="H373" s="50" t="str">
        <f t="shared" si="41"/>
        <v/>
      </c>
      <c r="I373" s="50"/>
      <c r="J373" s="62"/>
    </row>
    <row r="374" spans="1:10">
      <c r="A374" s="50"/>
      <c r="B374" s="50" t="str">
        <f t="shared" si="35"/>
        <v/>
      </c>
      <c r="C374" s="50" t="str">
        <f t="shared" si="36"/>
        <v/>
      </c>
      <c r="D374" s="50" t="str">
        <f t="shared" si="37"/>
        <v/>
      </c>
      <c r="E374" s="50" t="str">
        <f t="shared" si="38"/>
        <v/>
      </c>
      <c r="F374" s="50" t="str">
        <f t="shared" si="39"/>
        <v/>
      </c>
      <c r="G374" s="50" t="str">
        <f t="shared" si="40"/>
        <v/>
      </c>
      <c r="H374" s="50" t="str">
        <f t="shared" si="41"/>
        <v/>
      </c>
      <c r="I374" s="50"/>
      <c r="J374" s="62"/>
    </row>
    <row r="375" spans="1:10">
      <c r="A375" s="50"/>
      <c r="B375" s="50" t="str">
        <f t="shared" si="35"/>
        <v/>
      </c>
      <c r="C375" s="50" t="str">
        <f t="shared" si="36"/>
        <v/>
      </c>
      <c r="D375" s="50" t="str">
        <f t="shared" si="37"/>
        <v/>
      </c>
      <c r="E375" s="50" t="str">
        <f t="shared" si="38"/>
        <v/>
      </c>
      <c r="F375" s="50" t="str">
        <f t="shared" si="39"/>
        <v/>
      </c>
      <c r="G375" s="50" t="str">
        <f t="shared" si="40"/>
        <v/>
      </c>
      <c r="H375" s="50" t="str">
        <f t="shared" si="41"/>
        <v/>
      </c>
      <c r="I375" s="50"/>
      <c r="J375" s="62"/>
    </row>
    <row r="376" spans="1:10">
      <c r="A376" s="50"/>
      <c r="B376" s="50" t="str">
        <f t="shared" si="35"/>
        <v/>
      </c>
      <c r="C376" s="50" t="str">
        <f t="shared" si="36"/>
        <v/>
      </c>
      <c r="D376" s="50" t="str">
        <f t="shared" si="37"/>
        <v/>
      </c>
      <c r="E376" s="50" t="str">
        <f t="shared" si="38"/>
        <v/>
      </c>
      <c r="F376" s="50" t="str">
        <f t="shared" si="39"/>
        <v/>
      </c>
      <c r="G376" s="50" t="str">
        <f t="shared" si="40"/>
        <v/>
      </c>
      <c r="H376" s="50" t="str">
        <f t="shared" si="41"/>
        <v/>
      </c>
      <c r="I376" s="50"/>
      <c r="J376" s="62"/>
    </row>
    <row r="377" spans="1:10">
      <c r="A377" s="50"/>
      <c r="B377" s="50" t="str">
        <f t="shared" si="35"/>
        <v/>
      </c>
      <c r="C377" s="50" t="str">
        <f t="shared" si="36"/>
        <v/>
      </c>
      <c r="D377" s="50" t="str">
        <f t="shared" si="37"/>
        <v/>
      </c>
      <c r="E377" s="50" t="str">
        <f t="shared" si="38"/>
        <v/>
      </c>
      <c r="F377" s="50" t="str">
        <f t="shared" si="39"/>
        <v/>
      </c>
      <c r="G377" s="50" t="str">
        <f t="shared" si="40"/>
        <v/>
      </c>
      <c r="H377" s="50" t="str">
        <f t="shared" si="41"/>
        <v/>
      </c>
      <c r="I377" s="50"/>
      <c r="J377" s="62"/>
    </row>
    <row r="378" spans="1:10">
      <c r="A378" s="50"/>
      <c r="B378" s="50" t="str">
        <f t="shared" si="35"/>
        <v/>
      </c>
      <c r="C378" s="50" t="str">
        <f t="shared" si="36"/>
        <v/>
      </c>
      <c r="D378" s="50" t="str">
        <f t="shared" si="37"/>
        <v/>
      </c>
      <c r="E378" s="50" t="str">
        <f t="shared" si="38"/>
        <v/>
      </c>
      <c r="F378" s="50" t="str">
        <f t="shared" si="39"/>
        <v/>
      </c>
      <c r="G378" s="50" t="str">
        <f t="shared" si="40"/>
        <v/>
      </c>
      <c r="H378" s="50" t="str">
        <f t="shared" si="41"/>
        <v/>
      </c>
      <c r="I378" s="50"/>
      <c r="J378" s="62"/>
    </row>
    <row r="379" spans="1:10">
      <c r="A379" s="50"/>
      <c r="B379" s="50" t="str">
        <f t="shared" si="35"/>
        <v/>
      </c>
      <c r="C379" s="50" t="str">
        <f t="shared" si="36"/>
        <v/>
      </c>
      <c r="D379" s="50" t="str">
        <f t="shared" si="37"/>
        <v/>
      </c>
      <c r="E379" s="50" t="str">
        <f t="shared" si="38"/>
        <v/>
      </c>
      <c r="F379" s="50" t="str">
        <f t="shared" si="39"/>
        <v/>
      </c>
      <c r="G379" s="50" t="str">
        <f t="shared" si="40"/>
        <v/>
      </c>
      <c r="H379" s="50" t="str">
        <f t="shared" si="41"/>
        <v/>
      </c>
      <c r="I379" s="50"/>
      <c r="J379" s="62"/>
    </row>
    <row r="380" spans="1:10">
      <c r="A380" s="50"/>
      <c r="B380" s="50" t="str">
        <f t="shared" si="35"/>
        <v/>
      </c>
      <c r="C380" s="50" t="str">
        <f t="shared" si="36"/>
        <v/>
      </c>
      <c r="D380" s="50" t="str">
        <f t="shared" si="37"/>
        <v/>
      </c>
      <c r="E380" s="50" t="str">
        <f t="shared" si="38"/>
        <v/>
      </c>
      <c r="F380" s="50" t="str">
        <f t="shared" si="39"/>
        <v/>
      </c>
      <c r="G380" s="50" t="str">
        <f t="shared" si="40"/>
        <v/>
      </c>
      <c r="H380" s="50" t="str">
        <f t="shared" si="41"/>
        <v/>
      </c>
      <c r="I380" s="50"/>
      <c r="J380" s="62"/>
    </row>
    <row r="381" spans="1:10">
      <c r="A381" s="50"/>
      <c r="B381" s="50" t="str">
        <f t="shared" si="35"/>
        <v/>
      </c>
      <c r="C381" s="50" t="str">
        <f t="shared" si="36"/>
        <v/>
      </c>
      <c r="D381" s="50" t="str">
        <f t="shared" si="37"/>
        <v/>
      </c>
      <c r="E381" s="50" t="str">
        <f t="shared" si="38"/>
        <v/>
      </c>
      <c r="F381" s="50" t="str">
        <f t="shared" si="39"/>
        <v/>
      </c>
      <c r="G381" s="50" t="str">
        <f t="shared" si="40"/>
        <v/>
      </c>
      <c r="H381" s="50" t="str">
        <f t="shared" si="41"/>
        <v/>
      </c>
      <c r="I381" s="50"/>
      <c r="J381" s="62"/>
    </row>
    <row r="382" spans="1:10">
      <c r="A382" s="50"/>
      <c r="B382" s="50" t="str">
        <f t="shared" si="35"/>
        <v/>
      </c>
      <c r="C382" s="50" t="str">
        <f t="shared" si="36"/>
        <v/>
      </c>
      <c r="D382" s="50" t="str">
        <f t="shared" si="37"/>
        <v/>
      </c>
      <c r="E382" s="50" t="str">
        <f t="shared" si="38"/>
        <v/>
      </c>
      <c r="F382" s="50" t="str">
        <f t="shared" si="39"/>
        <v/>
      </c>
      <c r="G382" s="50" t="str">
        <f t="shared" si="40"/>
        <v/>
      </c>
      <c r="H382" s="50" t="str">
        <f t="shared" si="41"/>
        <v/>
      </c>
      <c r="I382" s="50"/>
      <c r="J382" s="62"/>
    </row>
    <row r="383" spans="1:10">
      <c r="A383" s="50"/>
      <c r="B383" s="50" t="str">
        <f t="shared" si="35"/>
        <v/>
      </c>
      <c r="C383" s="50" t="str">
        <f t="shared" si="36"/>
        <v/>
      </c>
      <c r="D383" s="50" t="str">
        <f t="shared" si="37"/>
        <v/>
      </c>
      <c r="E383" s="50" t="str">
        <f t="shared" si="38"/>
        <v/>
      </c>
      <c r="F383" s="50" t="str">
        <f t="shared" si="39"/>
        <v/>
      </c>
      <c r="G383" s="50" t="str">
        <f t="shared" si="40"/>
        <v/>
      </c>
      <c r="H383" s="50" t="str">
        <f t="shared" si="41"/>
        <v/>
      </c>
      <c r="I383" s="50"/>
      <c r="J383" s="62"/>
    </row>
    <row r="384" spans="1:10">
      <c r="A384" s="50"/>
      <c r="B384" s="50" t="str">
        <f t="shared" si="35"/>
        <v/>
      </c>
      <c r="C384" s="50" t="str">
        <f t="shared" si="36"/>
        <v/>
      </c>
      <c r="D384" s="50" t="str">
        <f t="shared" si="37"/>
        <v/>
      </c>
      <c r="E384" s="50" t="str">
        <f t="shared" si="38"/>
        <v/>
      </c>
      <c r="F384" s="50" t="str">
        <f t="shared" si="39"/>
        <v/>
      </c>
      <c r="G384" s="50" t="str">
        <f t="shared" si="40"/>
        <v/>
      </c>
      <c r="H384" s="50" t="str">
        <f t="shared" si="41"/>
        <v/>
      </c>
      <c r="I384" s="50"/>
      <c r="J384" s="62"/>
    </row>
    <row r="385" spans="1:10">
      <c r="A385" s="50"/>
      <c r="B385" s="50" t="str">
        <f t="shared" si="35"/>
        <v/>
      </c>
      <c r="C385" s="50" t="str">
        <f t="shared" si="36"/>
        <v/>
      </c>
      <c r="D385" s="50" t="str">
        <f t="shared" si="37"/>
        <v/>
      </c>
      <c r="E385" s="50" t="str">
        <f t="shared" si="38"/>
        <v/>
      </c>
      <c r="F385" s="50" t="str">
        <f t="shared" si="39"/>
        <v/>
      </c>
      <c r="G385" s="50" t="str">
        <f t="shared" si="40"/>
        <v/>
      </c>
      <c r="H385" s="50" t="str">
        <f t="shared" si="41"/>
        <v/>
      </c>
      <c r="I385" s="50"/>
      <c r="J385" s="62"/>
    </row>
    <row r="386" spans="1:10">
      <c r="A386" s="50"/>
      <c r="B386" s="50" t="str">
        <f t="shared" si="35"/>
        <v/>
      </c>
      <c r="C386" s="50" t="str">
        <f t="shared" si="36"/>
        <v/>
      </c>
      <c r="D386" s="50" t="str">
        <f t="shared" si="37"/>
        <v/>
      </c>
      <c r="E386" s="50" t="str">
        <f t="shared" si="38"/>
        <v/>
      </c>
      <c r="F386" s="50" t="str">
        <f t="shared" si="39"/>
        <v/>
      </c>
      <c r="G386" s="50" t="str">
        <f t="shared" si="40"/>
        <v/>
      </c>
      <c r="H386" s="50" t="str">
        <f t="shared" si="41"/>
        <v/>
      </c>
      <c r="I386" s="50"/>
      <c r="J386" s="62"/>
    </row>
    <row r="387" spans="1:10">
      <c r="A387" s="50"/>
      <c r="B387" s="50" t="str">
        <f t="shared" si="35"/>
        <v/>
      </c>
      <c r="C387" s="50" t="str">
        <f t="shared" si="36"/>
        <v/>
      </c>
      <c r="D387" s="50" t="str">
        <f t="shared" si="37"/>
        <v/>
      </c>
      <c r="E387" s="50" t="str">
        <f t="shared" si="38"/>
        <v/>
      </c>
      <c r="F387" s="50" t="str">
        <f t="shared" si="39"/>
        <v/>
      </c>
      <c r="G387" s="50" t="str">
        <f t="shared" si="40"/>
        <v/>
      </c>
      <c r="H387" s="50" t="str">
        <f t="shared" si="41"/>
        <v/>
      </c>
      <c r="I387" s="50"/>
      <c r="J387" s="62"/>
    </row>
    <row r="388" spans="1:10">
      <c r="A388" s="50"/>
      <c r="B388" s="50" t="str">
        <f t="shared" si="35"/>
        <v/>
      </c>
      <c r="C388" s="50" t="str">
        <f t="shared" si="36"/>
        <v/>
      </c>
      <c r="D388" s="50" t="str">
        <f t="shared" si="37"/>
        <v/>
      </c>
      <c r="E388" s="50" t="str">
        <f t="shared" si="38"/>
        <v/>
      </c>
      <c r="F388" s="50" t="str">
        <f t="shared" si="39"/>
        <v/>
      </c>
      <c r="G388" s="50" t="str">
        <f t="shared" si="40"/>
        <v/>
      </c>
      <c r="H388" s="50" t="str">
        <f t="shared" si="41"/>
        <v/>
      </c>
      <c r="I388" s="50"/>
      <c r="J388" s="62"/>
    </row>
    <row r="389" spans="1:10">
      <c r="A389" s="50"/>
      <c r="B389" s="50" t="str">
        <f t="shared" si="35"/>
        <v/>
      </c>
      <c r="C389" s="50" t="str">
        <f t="shared" si="36"/>
        <v/>
      </c>
      <c r="D389" s="50" t="str">
        <f t="shared" si="37"/>
        <v/>
      </c>
      <c r="E389" s="50" t="str">
        <f t="shared" si="38"/>
        <v/>
      </c>
      <c r="F389" s="50" t="str">
        <f t="shared" si="39"/>
        <v/>
      </c>
      <c r="G389" s="50" t="str">
        <f t="shared" si="40"/>
        <v/>
      </c>
      <c r="H389" s="50" t="str">
        <f t="shared" si="41"/>
        <v/>
      </c>
      <c r="I389" s="50"/>
      <c r="J389" s="62"/>
    </row>
    <row r="390" spans="1:10">
      <c r="A390" s="50"/>
      <c r="B390" s="50" t="str">
        <f t="shared" ref="B390:B453" si="42">IFERROR(VLOOKUP(A390,fichier,2,0),"")</f>
        <v/>
      </c>
      <c r="C390" s="50" t="str">
        <f t="shared" ref="C390:C414" si="43">IFERROR(VLOOKUP(A390,fichier,3,0),"")</f>
        <v/>
      </c>
      <c r="D390" s="50" t="str">
        <f t="shared" ref="D390:D414" si="44">IFERROR(VLOOKUP(A390,fichier,4,0),"")</f>
        <v/>
      </c>
      <c r="E390" s="50" t="str">
        <f t="shared" ref="E390:E414" si="45">IFERROR(VLOOKUP(A390,fichier,5,0),"")</f>
        <v/>
      </c>
      <c r="F390" s="50" t="str">
        <f t="shared" ref="F390:F414" si="46">IFERROR(VLOOKUP(A390,fichier,6,0),"")</f>
        <v/>
      </c>
      <c r="G390" s="50" t="str">
        <f t="shared" ref="G390:G414" si="47">IFERROR(VLOOKUP(A390,fichier,7,0),"")</f>
        <v/>
      </c>
      <c r="H390" s="50" t="str">
        <f t="shared" ref="H390:H414" si="48">IFERROR(VLOOKUP(A390,fichier,8,0),"")</f>
        <v/>
      </c>
      <c r="I390" s="50"/>
      <c r="J390" s="62"/>
    </row>
    <row r="391" spans="1:10">
      <c r="A391" s="50"/>
      <c r="B391" s="50" t="str">
        <f t="shared" si="42"/>
        <v/>
      </c>
      <c r="C391" s="50" t="str">
        <f t="shared" si="43"/>
        <v/>
      </c>
      <c r="D391" s="50" t="str">
        <f t="shared" si="44"/>
        <v/>
      </c>
      <c r="E391" s="50" t="str">
        <f t="shared" si="45"/>
        <v/>
      </c>
      <c r="F391" s="50" t="str">
        <f t="shared" si="46"/>
        <v/>
      </c>
      <c r="G391" s="50" t="str">
        <f t="shared" si="47"/>
        <v/>
      </c>
      <c r="H391" s="50" t="str">
        <f t="shared" si="48"/>
        <v/>
      </c>
      <c r="I391" s="50"/>
      <c r="J391" s="62"/>
    </row>
    <row r="392" spans="1:10">
      <c r="A392" s="50"/>
      <c r="B392" s="50" t="str">
        <f t="shared" si="42"/>
        <v/>
      </c>
      <c r="C392" s="50" t="str">
        <f t="shared" si="43"/>
        <v/>
      </c>
      <c r="D392" s="50" t="str">
        <f t="shared" si="44"/>
        <v/>
      </c>
      <c r="E392" s="50" t="str">
        <f t="shared" si="45"/>
        <v/>
      </c>
      <c r="F392" s="50" t="str">
        <f t="shared" si="46"/>
        <v/>
      </c>
      <c r="G392" s="50" t="str">
        <f t="shared" si="47"/>
        <v/>
      </c>
      <c r="H392" s="50" t="str">
        <f t="shared" si="48"/>
        <v/>
      </c>
      <c r="I392" s="50"/>
      <c r="J392" s="62"/>
    </row>
    <row r="393" spans="1:10">
      <c r="A393" s="50"/>
      <c r="B393" s="50" t="str">
        <f t="shared" si="42"/>
        <v/>
      </c>
      <c r="C393" s="50" t="str">
        <f t="shared" si="43"/>
        <v/>
      </c>
      <c r="D393" s="50" t="str">
        <f t="shared" si="44"/>
        <v/>
      </c>
      <c r="E393" s="50" t="str">
        <f t="shared" si="45"/>
        <v/>
      </c>
      <c r="F393" s="50" t="str">
        <f t="shared" si="46"/>
        <v/>
      </c>
      <c r="G393" s="50" t="str">
        <f t="shared" si="47"/>
        <v/>
      </c>
      <c r="H393" s="50" t="str">
        <f t="shared" si="48"/>
        <v/>
      </c>
      <c r="I393" s="50"/>
      <c r="J393" s="62"/>
    </row>
    <row r="394" spans="1:10">
      <c r="A394" s="50"/>
      <c r="B394" s="50" t="str">
        <f t="shared" si="42"/>
        <v/>
      </c>
      <c r="C394" s="50" t="str">
        <f t="shared" si="43"/>
        <v/>
      </c>
      <c r="D394" s="50" t="str">
        <f t="shared" si="44"/>
        <v/>
      </c>
      <c r="E394" s="50" t="str">
        <f t="shared" si="45"/>
        <v/>
      </c>
      <c r="F394" s="50" t="str">
        <f t="shared" si="46"/>
        <v/>
      </c>
      <c r="G394" s="50" t="str">
        <f t="shared" si="47"/>
        <v/>
      </c>
      <c r="H394" s="50" t="str">
        <f t="shared" si="48"/>
        <v/>
      </c>
      <c r="I394" s="50"/>
      <c r="J394" s="62"/>
    </row>
    <row r="395" spans="1:10">
      <c r="A395" s="50"/>
      <c r="B395" s="50" t="str">
        <f t="shared" si="42"/>
        <v/>
      </c>
      <c r="C395" s="50" t="str">
        <f t="shared" si="43"/>
        <v/>
      </c>
      <c r="D395" s="50" t="str">
        <f t="shared" si="44"/>
        <v/>
      </c>
      <c r="E395" s="50" t="str">
        <f t="shared" si="45"/>
        <v/>
      </c>
      <c r="F395" s="50" t="str">
        <f t="shared" si="46"/>
        <v/>
      </c>
      <c r="G395" s="50" t="str">
        <f t="shared" si="47"/>
        <v/>
      </c>
      <c r="H395" s="50" t="str">
        <f t="shared" si="48"/>
        <v/>
      </c>
      <c r="I395" s="50"/>
      <c r="J395" s="62"/>
    </row>
    <row r="396" spans="1:10">
      <c r="A396" s="50"/>
      <c r="B396" s="50" t="str">
        <f t="shared" si="42"/>
        <v/>
      </c>
      <c r="C396" s="50" t="str">
        <f t="shared" si="43"/>
        <v/>
      </c>
      <c r="D396" s="50" t="str">
        <f t="shared" si="44"/>
        <v/>
      </c>
      <c r="E396" s="50" t="str">
        <f t="shared" si="45"/>
        <v/>
      </c>
      <c r="F396" s="50" t="str">
        <f t="shared" si="46"/>
        <v/>
      </c>
      <c r="G396" s="50" t="str">
        <f t="shared" si="47"/>
        <v/>
      </c>
      <c r="H396" s="50" t="str">
        <f t="shared" si="48"/>
        <v/>
      </c>
      <c r="I396" s="50"/>
      <c r="J396" s="62"/>
    </row>
    <row r="397" spans="1:10">
      <c r="A397" s="50"/>
      <c r="B397" s="50" t="str">
        <f t="shared" si="42"/>
        <v/>
      </c>
      <c r="C397" s="50" t="str">
        <f t="shared" si="43"/>
        <v/>
      </c>
      <c r="D397" s="50" t="str">
        <f t="shared" si="44"/>
        <v/>
      </c>
      <c r="E397" s="50" t="str">
        <f t="shared" si="45"/>
        <v/>
      </c>
      <c r="F397" s="50" t="str">
        <f t="shared" si="46"/>
        <v/>
      </c>
      <c r="G397" s="50" t="str">
        <f t="shared" si="47"/>
        <v/>
      </c>
      <c r="H397" s="50" t="str">
        <f t="shared" si="48"/>
        <v/>
      </c>
      <c r="I397" s="50"/>
      <c r="J397" s="62"/>
    </row>
    <row r="398" spans="1:10">
      <c r="A398" s="50"/>
      <c r="B398" s="50" t="str">
        <f t="shared" si="42"/>
        <v/>
      </c>
      <c r="C398" s="50" t="str">
        <f t="shared" si="43"/>
        <v/>
      </c>
      <c r="D398" s="50" t="str">
        <f t="shared" si="44"/>
        <v/>
      </c>
      <c r="E398" s="50" t="str">
        <f t="shared" si="45"/>
        <v/>
      </c>
      <c r="F398" s="50" t="str">
        <f t="shared" si="46"/>
        <v/>
      </c>
      <c r="G398" s="50" t="str">
        <f t="shared" si="47"/>
        <v/>
      </c>
      <c r="H398" s="50" t="str">
        <f t="shared" si="48"/>
        <v/>
      </c>
      <c r="I398" s="50"/>
      <c r="J398" s="62"/>
    </row>
    <row r="399" spans="1:10">
      <c r="A399" s="50"/>
      <c r="B399" s="50" t="str">
        <f t="shared" si="42"/>
        <v/>
      </c>
      <c r="C399" s="50" t="str">
        <f t="shared" si="43"/>
        <v/>
      </c>
      <c r="D399" s="50" t="str">
        <f t="shared" si="44"/>
        <v/>
      </c>
      <c r="E399" s="50" t="str">
        <f t="shared" si="45"/>
        <v/>
      </c>
      <c r="F399" s="50" t="str">
        <f t="shared" si="46"/>
        <v/>
      </c>
      <c r="G399" s="50" t="str">
        <f t="shared" si="47"/>
        <v/>
      </c>
      <c r="H399" s="50" t="str">
        <f t="shared" si="48"/>
        <v/>
      </c>
      <c r="I399" s="50"/>
      <c r="J399" s="62"/>
    </row>
    <row r="400" spans="1:10">
      <c r="A400" s="50"/>
      <c r="B400" s="50" t="str">
        <f t="shared" si="42"/>
        <v/>
      </c>
      <c r="C400" s="50" t="str">
        <f t="shared" si="43"/>
        <v/>
      </c>
      <c r="D400" s="50" t="str">
        <f t="shared" si="44"/>
        <v/>
      </c>
      <c r="E400" s="50" t="str">
        <f t="shared" si="45"/>
        <v/>
      </c>
      <c r="F400" s="50" t="str">
        <f t="shared" si="46"/>
        <v/>
      </c>
      <c r="G400" s="50" t="str">
        <f t="shared" si="47"/>
        <v/>
      </c>
      <c r="H400" s="50" t="str">
        <f t="shared" si="48"/>
        <v/>
      </c>
      <c r="I400" s="50"/>
      <c r="J400" s="62"/>
    </row>
    <row r="401" spans="1:10">
      <c r="A401" s="50"/>
      <c r="B401" s="50" t="str">
        <f t="shared" si="42"/>
        <v/>
      </c>
      <c r="C401" s="50" t="str">
        <f t="shared" si="43"/>
        <v/>
      </c>
      <c r="D401" s="50" t="str">
        <f t="shared" si="44"/>
        <v/>
      </c>
      <c r="E401" s="50" t="str">
        <f t="shared" si="45"/>
        <v/>
      </c>
      <c r="F401" s="50" t="str">
        <f t="shared" si="46"/>
        <v/>
      </c>
      <c r="G401" s="50" t="str">
        <f t="shared" si="47"/>
        <v/>
      </c>
      <c r="H401" s="50" t="str">
        <f t="shared" si="48"/>
        <v/>
      </c>
      <c r="I401" s="50"/>
      <c r="J401" s="62"/>
    </row>
    <row r="402" spans="1:10">
      <c r="A402" s="50"/>
      <c r="B402" s="50" t="str">
        <f t="shared" si="42"/>
        <v/>
      </c>
      <c r="C402" s="50" t="str">
        <f t="shared" si="43"/>
        <v/>
      </c>
      <c r="D402" s="50" t="str">
        <f t="shared" si="44"/>
        <v/>
      </c>
      <c r="E402" s="50" t="str">
        <f t="shared" si="45"/>
        <v/>
      </c>
      <c r="F402" s="50" t="str">
        <f t="shared" si="46"/>
        <v/>
      </c>
      <c r="G402" s="50" t="str">
        <f t="shared" si="47"/>
        <v/>
      </c>
      <c r="H402" s="50" t="str">
        <f t="shared" si="48"/>
        <v/>
      </c>
      <c r="I402" s="50"/>
      <c r="J402" s="62"/>
    </row>
    <row r="403" spans="1:10">
      <c r="A403" s="50"/>
      <c r="B403" s="50" t="str">
        <f t="shared" si="42"/>
        <v/>
      </c>
      <c r="C403" s="50" t="str">
        <f t="shared" si="43"/>
        <v/>
      </c>
      <c r="D403" s="50" t="str">
        <f t="shared" si="44"/>
        <v/>
      </c>
      <c r="E403" s="50" t="str">
        <f t="shared" si="45"/>
        <v/>
      </c>
      <c r="F403" s="50" t="str">
        <f t="shared" si="46"/>
        <v/>
      </c>
      <c r="G403" s="50" t="str">
        <f t="shared" si="47"/>
        <v/>
      </c>
      <c r="H403" s="50" t="str">
        <f t="shared" si="48"/>
        <v/>
      </c>
      <c r="I403" s="50"/>
      <c r="J403" s="62"/>
    </row>
    <row r="404" spans="1:10">
      <c r="A404" s="50"/>
      <c r="B404" s="50" t="str">
        <f t="shared" si="42"/>
        <v/>
      </c>
      <c r="C404" s="50" t="str">
        <f t="shared" si="43"/>
        <v/>
      </c>
      <c r="D404" s="50" t="str">
        <f t="shared" si="44"/>
        <v/>
      </c>
      <c r="E404" s="50" t="str">
        <f t="shared" si="45"/>
        <v/>
      </c>
      <c r="F404" s="50" t="str">
        <f t="shared" si="46"/>
        <v/>
      </c>
      <c r="G404" s="50" t="str">
        <f t="shared" si="47"/>
        <v/>
      </c>
      <c r="H404" s="50" t="str">
        <f t="shared" si="48"/>
        <v/>
      </c>
      <c r="I404" s="50"/>
      <c r="J404" s="62"/>
    </row>
    <row r="405" spans="1:10">
      <c r="A405" s="50"/>
      <c r="B405" s="50" t="str">
        <f t="shared" si="42"/>
        <v/>
      </c>
      <c r="C405" s="50" t="str">
        <f t="shared" si="43"/>
        <v/>
      </c>
      <c r="D405" s="50" t="str">
        <f t="shared" si="44"/>
        <v/>
      </c>
      <c r="E405" s="50" t="str">
        <f t="shared" si="45"/>
        <v/>
      </c>
      <c r="F405" s="50" t="str">
        <f t="shared" si="46"/>
        <v/>
      </c>
      <c r="G405" s="50" t="str">
        <f t="shared" si="47"/>
        <v/>
      </c>
      <c r="H405" s="50" t="str">
        <f t="shared" si="48"/>
        <v/>
      </c>
      <c r="I405" s="50"/>
      <c r="J405" s="62"/>
    </row>
    <row r="406" spans="1:10">
      <c r="A406" s="50"/>
      <c r="B406" s="50" t="str">
        <f t="shared" si="42"/>
        <v/>
      </c>
      <c r="C406" s="50" t="str">
        <f t="shared" si="43"/>
        <v/>
      </c>
      <c r="D406" s="50" t="str">
        <f t="shared" si="44"/>
        <v/>
      </c>
      <c r="E406" s="50" t="str">
        <f t="shared" si="45"/>
        <v/>
      </c>
      <c r="F406" s="50" t="str">
        <f t="shared" si="46"/>
        <v/>
      </c>
      <c r="G406" s="50" t="str">
        <f t="shared" si="47"/>
        <v/>
      </c>
      <c r="H406" s="50" t="str">
        <f t="shared" si="48"/>
        <v/>
      </c>
      <c r="I406" s="50"/>
      <c r="J406" s="62"/>
    </row>
    <row r="407" spans="1:10">
      <c r="A407" s="50"/>
      <c r="B407" s="50" t="str">
        <f t="shared" si="42"/>
        <v/>
      </c>
      <c r="C407" s="50" t="str">
        <f t="shared" si="43"/>
        <v/>
      </c>
      <c r="D407" s="50" t="str">
        <f t="shared" si="44"/>
        <v/>
      </c>
      <c r="E407" s="50" t="str">
        <f t="shared" si="45"/>
        <v/>
      </c>
      <c r="F407" s="50" t="str">
        <f t="shared" si="46"/>
        <v/>
      </c>
      <c r="G407" s="50" t="str">
        <f t="shared" si="47"/>
        <v/>
      </c>
      <c r="H407" s="50" t="str">
        <f t="shared" si="48"/>
        <v/>
      </c>
      <c r="I407" s="50"/>
      <c r="J407" s="62"/>
    </row>
    <row r="408" spans="1:10">
      <c r="A408" s="50"/>
      <c r="B408" s="50" t="str">
        <f t="shared" si="42"/>
        <v/>
      </c>
      <c r="C408" s="50" t="str">
        <f t="shared" si="43"/>
        <v/>
      </c>
      <c r="D408" s="50" t="str">
        <f t="shared" si="44"/>
        <v/>
      </c>
      <c r="E408" s="50" t="str">
        <f t="shared" si="45"/>
        <v/>
      </c>
      <c r="F408" s="50" t="str">
        <f t="shared" si="46"/>
        <v/>
      </c>
      <c r="G408" s="50" t="str">
        <f t="shared" si="47"/>
        <v/>
      </c>
      <c r="H408" s="50" t="str">
        <f t="shared" si="48"/>
        <v/>
      </c>
      <c r="I408" s="50"/>
      <c r="J408" s="62"/>
    </row>
    <row r="409" spans="1:10">
      <c r="A409" s="50"/>
      <c r="B409" s="50" t="str">
        <f t="shared" si="42"/>
        <v/>
      </c>
      <c r="C409" s="50" t="str">
        <f t="shared" si="43"/>
        <v/>
      </c>
      <c r="D409" s="50" t="str">
        <f t="shared" si="44"/>
        <v/>
      </c>
      <c r="E409" s="50" t="str">
        <f t="shared" si="45"/>
        <v/>
      </c>
      <c r="F409" s="50" t="str">
        <f t="shared" si="46"/>
        <v/>
      </c>
      <c r="G409" s="50" t="str">
        <f t="shared" si="47"/>
        <v/>
      </c>
      <c r="H409" s="50" t="str">
        <f t="shared" si="48"/>
        <v/>
      </c>
      <c r="I409" s="50"/>
      <c r="J409" s="62"/>
    </row>
    <row r="410" spans="1:10">
      <c r="A410" s="50"/>
      <c r="B410" s="50" t="str">
        <f t="shared" si="42"/>
        <v/>
      </c>
      <c r="C410" s="50" t="str">
        <f t="shared" si="43"/>
        <v/>
      </c>
      <c r="D410" s="50" t="str">
        <f t="shared" si="44"/>
        <v/>
      </c>
      <c r="E410" s="50" t="str">
        <f t="shared" si="45"/>
        <v/>
      </c>
      <c r="F410" s="50" t="str">
        <f t="shared" si="46"/>
        <v/>
      </c>
      <c r="G410" s="50" t="str">
        <f t="shared" si="47"/>
        <v/>
      </c>
      <c r="H410" s="50" t="str">
        <f t="shared" si="48"/>
        <v/>
      </c>
      <c r="I410" s="50"/>
      <c r="J410" s="62"/>
    </row>
    <row r="411" spans="1:10">
      <c r="A411" s="50"/>
      <c r="B411" s="50" t="str">
        <f t="shared" si="42"/>
        <v/>
      </c>
      <c r="C411" s="50" t="str">
        <f t="shared" si="43"/>
        <v/>
      </c>
      <c r="D411" s="50" t="str">
        <f t="shared" si="44"/>
        <v/>
      </c>
      <c r="E411" s="50" t="str">
        <f t="shared" si="45"/>
        <v/>
      </c>
      <c r="F411" s="50" t="str">
        <f t="shared" si="46"/>
        <v/>
      </c>
      <c r="G411" s="50" t="str">
        <f t="shared" si="47"/>
        <v/>
      </c>
      <c r="H411" s="50" t="str">
        <f t="shared" si="48"/>
        <v/>
      </c>
      <c r="I411" s="50"/>
      <c r="J411" s="62"/>
    </row>
    <row r="412" spans="1:10">
      <c r="A412" s="50"/>
      <c r="B412" s="50" t="str">
        <f t="shared" si="42"/>
        <v/>
      </c>
      <c r="C412" s="50" t="str">
        <f t="shared" si="43"/>
        <v/>
      </c>
      <c r="D412" s="50" t="str">
        <f t="shared" si="44"/>
        <v/>
      </c>
      <c r="E412" s="50" t="str">
        <f t="shared" si="45"/>
        <v/>
      </c>
      <c r="F412" s="50" t="str">
        <f t="shared" si="46"/>
        <v/>
      </c>
      <c r="G412" s="50" t="str">
        <f t="shared" si="47"/>
        <v/>
      </c>
      <c r="H412" s="50" t="str">
        <f t="shared" si="48"/>
        <v/>
      </c>
      <c r="I412" s="50"/>
      <c r="J412" s="62"/>
    </row>
    <row r="413" spans="1:10">
      <c r="A413" s="50"/>
      <c r="B413" s="50" t="str">
        <f t="shared" si="42"/>
        <v/>
      </c>
      <c r="C413" s="50" t="str">
        <f t="shared" si="43"/>
        <v/>
      </c>
      <c r="D413" s="50" t="str">
        <f t="shared" si="44"/>
        <v/>
      </c>
      <c r="E413" s="50" t="str">
        <f t="shared" si="45"/>
        <v/>
      </c>
      <c r="F413" s="50" t="str">
        <f t="shared" si="46"/>
        <v/>
      </c>
      <c r="G413" s="50" t="str">
        <f t="shared" si="47"/>
        <v/>
      </c>
      <c r="H413" s="50" t="str">
        <f t="shared" si="48"/>
        <v/>
      </c>
      <c r="I413" s="50"/>
      <c r="J413" s="62"/>
    </row>
    <row r="414" spans="1:10">
      <c r="A414" s="50"/>
      <c r="B414" s="50" t="str">
        <f t="shared" si="42"/>
        <v/>
      </c>
      <c r="C414" s="50" t="str">
        <f t="shared" si="43"/>
        <v/>
      </c>
      <c r="D414" s="50" t="str">
        <f t="shared" si="44"/>
        <v/>
      </c>
      <c r="E414" s="50" t="str">
        <f t="shared" si="45"/>
        <v/>
      </c>
      <c r="F414" s="50" t="str">
        <f t="shared" si="46"/>
        <v/>
      </c>
      <c r="G414" s="50" t="str">
        <f t="shared" si="47"/>
        <v/>
      </c>
      <c r="H414" s="50" t="str">
        <f t="shared" si="48"/>
        <v/>
      </c>
      <c r="I414" s="50"/>
      <c r="J414" s="62"/>
    </row>
    <row r="419" spans="9:9">
      <c r="I419">
        <v>468</v>
      </c>
    </row>
  </sheetData>
  <mergeCells count="1">
    <mergeCell ref="K1:K1048576"/>
  </mergeCells>
  <dataValidations count="1">
    <dataValidation type="list" allowBlank="1" showInputMessage="1" showErrorMessage="1" sqref="A6:A414">
      <formula1>codes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20</vt:i4>
      </vt:variant>
    </vt:vector>
  </HeadingPairs>
  <TitlesOfParts>
    <vt:vector size="23" baseType="lpstr">
      <vt:lpstr>322</vt:lpstr>
      <vt:lpstr>Feuil1</vt:lpstr>
      <vt:lpstr>Feuil2</vt:lpstr>
      <vt:lpstr>CC</vt:lpstr>
      <vt:lpstr>CCC</vt:lpstr>
      <vt:lpstr>CIN</vt:lpstr>
      <vt:lpstr>CINPROC</vt:lpstr>
      <vt:lpstr>codes</vt:lpstr>
      <vt:lpstr>fichier</vt:lpstr>
      <vt:lpstr>NOM</vt:lpstr>
      <vt:lpstr>NOMM</vt:lpstr>
      <vt:lpstr>NOMMM</vt:lpstr>
      <vt:lpstr>PLLE</vt:lpstr>
      <vt:lpstr>PROC</vt:lpstr>
      <vt:lpstr>PROCURATION</vt:lpstr>
      <vt:lpstr>REALISE</vt:lpstr>
      <vt:lpstr>REALISER</vt:lpstr>
      <vt:lpstr>RENDEMENT</vt:lpstr>
      <vt:lpstr>SERV</vt:lpstr>
      <vt:lpstr>SERVI</vt:lpstr>
      <vt:lpstr>TONNAGE</vt:lpstr>
      <vt:lpstr>'322'!Zone_d_impression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2014-04-14T21:30:37Z</dcterms:modified>
</cp:coreProperties>
</file>