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/>
  <bookViews>
    <workbookView xWindow="240" yWindow="90" windowWidth="9180" windowHeight="6285"/>
  </bookViews>
  <sheets>
    <sheet name="1ertr" sheetId="5" r:id="rId1"/>
    <sheet name="Feuil1" sheetId="6" state="hidden" r:id="rId2"/>
  </sheets>
  <definedNames>
    <definedName name="_xlnm.Print_Area" localSheetId="0">'1ertr'!$B$3:$O$18</definedName>
  </definedNames>
  <calcPr calcId="144525"/>
</workbook>
</file>

<file path=xl/calcChain.xml><?xml version="1.0" encoding="utf-8"?>
<calcChain xmlns="http://schemas.openxmlformats.org/spreadsheetml/2006/main">
  <c r="N15" i="5" l="1" a="1"/>
  <c r="N15" i="5" s="1"/>
  <c r="O15" i="5" s="1"/>
  <c r="N14" i="5" a="1"/>
  <c r="N14" i="5" s="1"/>
  <c r="O14" i="5" s="1"/>
  <c r="N7" i="5" l="1" a="1"/>
  <c r="N7" i="5" s="1"/>
  <c r="N8" i="5" a="1"/>
  <c r="N8" i="5" s="1"/>
  <c r="O8" i="5" s="1"/>
  <c r="N9" i="5" a="1"/>
  <c r="N9" i="5" s="1"/>
  <c r="O9" i="5" s="1"/>
  <c r="N10" i="5" a="1"/>
  <c r="N10" i="5" s="1"/>
  <c r="O10" i="5" s="1"/>
  <c r="N11" i="5" a="1"/>
  <c r="N11" i="5" s="1"/>
  <c r="O11" i="5" s="1"/>
  <c r="N12" i="5" a="1"/>
  <c r="N12" i="5" s="1"/>
  <c r="O12" i="5" s="1"/>
  <c r="N13" i="5" a="1"/>
  <c r="N13" i="5" s="1"/>
  <c r="O13" i="5" s="1"/>
  <c r="N16" i="5" a="1"/>
  <c r="N16" i="5" s="1"/>
  <c r="O16" i="5" s="1"/>
  <c r="N17" i="5" a="1"/>
  <c r="N17" i="5" s="1"/>
  <c r="O17" i="5" s="1"/>
  <c r="N18" i="5" a="1"/>
  <c r="N18" i="5" s="1"/>
  <c r="O18" i="5" s="1"/>
  <c r="D2" i="6" l="1"/>
  <c r="J2" i="6"/>
  <c r="O7" i="5"/>
  <c r="I2" i="6"/>
  <c r="A2" i="6"/>
  <c r="A5" i="6" s="1"/>
  <c r="E2" i="6"/>
  <c r="H2" i="6"/>
  <c r="B2" i="6"/>
  <c r="F2" i="6"/>
  <c r="G2" i="6"/>
  <c r="C2" i="6"/>
  <c r="E5" i="6" l="1"/>
  <c r="G5" i="6"/>
  <c r="H5" i="6"/>
  <c r="J5" i="6"/>
  <c r="I5" i="6"/>
  <c r="F5" i="6"/>
  <c r="C5" i="6"/>
  <c r="B5" i="6"/>
  <c r="D5" i="6"/>
  <c r="K5" i="6" l="1"/>
</calcChain>
</file>

<file path=xl/sharedStrings.xml><?xml version="1.0" encoding="utf-8"?>
<sst xmlns="http://schemas.openxmlformats.org/spreadsheetml/2006/main" count="28" uniqueCount="28">
  <si>
    <t>Nom Prénom</t>
  </si>
  <si>
    <t>Moyenne</t>
  </si>
  <si>
    <t>[10;12[</t>
  </si>
  <si>
    <t>[0;2[</t>
  </si>
  <si>
    <t>[8;10[</t>
  </si>
  <si>
    <t>[2;4[</t>
  </si>
  <si>
    <t>[4;6[</t>
  </si>
  <si>
    <t>[6;8[</t>
  </si>
  <si>
    <t>[12;14[</t>
  </si>
  <si>
    <t>[14;16[</t>
  </si>
  <si>
    <t>[16;18[</t>
  </si>
  <si>
    <t>[18;20]</t>
  </si>
  <si>
    <t>1ER TRIMESTRE</t>
  </si>
  <si>
    <t>Dates :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</si>
  <si>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</si>
  <si>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</si>
  <si>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</si>
  <si>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</si>
  <si>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</si>
  <si>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</si>
  <si>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</si>
  <si>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</si>
  <si>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</si>
  <si>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</si>
  <si>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</si>
  <si>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</si>
  <si>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Moyenne arrondie</t>
  </si>
  <si>
    <t>Terminale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</si>
</sst>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"/>
  </numFmts>
  <fonts count="4" x14ac:knownFonts="1">
    <font>
      <sz val="10"/>
      <name val="Arial"/>
    </font>
    <font>
      <sz val="10"/>
      <name val="Arial"/>
      <family val="2"/>
    </font>
    <font>
      <sz val="11"/>
      <color indexed="18"/>
      <name val="Arial"/>
      <family val="2"/>
    </font>
    <font>
      <sz val="11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gray0625">
        <bgColor theme="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18"/>
      </left>
      <right/>
      <top style="double">
        <color indexed="18"/>
      </top>
      <bottom style="double">
        <color indexed="18"/>
      </bottom>
      <diagonal/>
    </border>
    <border>
      <left style="thin">
        <color indexed="64"/>
      </left>
      <right style="thin">
        <color indexed="64"/>
      </right>
      <top style="double">
        <color indexed="18"/>
      </top>
      <bottom style="double">
        <color indexed="18"/>
      </bottom>
      <diagonal/>
    </border>
    <border>
      <left style="thin">
        <color indexed="64"/>
      </left>
      <right style="double">
        <color indexed="18"/>
      </right>
      <top style="double">
        <color indexed="18"/>
      </top>
      <bottom style="double">
        <color indexed="18"/>
      </bottom>
      <diagonal/>
    </border>
    <border>
      <left style="thin">
        <color indexed="64"/>
      </left>
      <right/>
      <top style="double">
        <color indexed="18"/>
      </top>
      <bottom style="double">
        <color indexed="18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/>
      <top/>
      <bottom style="thin">
        <color theme="3"/>
      </bottom>
      <diagonal/>
    </border>
    <border>
      <left/>
      <right style="thin">
        <color theme="3"/>
      </right>
      <top/>
      <bottom style="thin">
        <color theme="3"/>
      </bottom>
      <diagonal/>
    </border>
  </borders>
  <cellStyleXfs count="1">
    <xf numFmtId="0" fontId="0" fillId="0" borderId="0"/>
  </cellStyleXfs>
  <cellXfs count="33">
    <xf numFmtId="0" fontId="0" fillId="0" borderId="0" xfId="0"/>
    <xf numFmtId="1" fontId="0" fillId="0" borderId="0" xfId="0" applyNumberFormat="1"/>
    <xf numFmtId="2" fontId="0" fillId="0" borderId="0" xfId="0" applyNumberFormat="1"/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2" xfId="0" applyNumberFormat="1" applyFont="1" applyFill="1" applyBorder="1" applyAlignment="1" applyProtection="1">
      <alignment horizontal="center" vertical="center"/>
      <protection locked="0"/>
    </xf>
    <xf numFmtId="2" fontId="2" fillId="2" borderId="0" xfId="0" applyNumberFormat="1" applyFont="1" applyFill="1" applyAlignment="1">
      <alignment vertical="center"/>
    </xf>
    <xf numFmtId="2" fontId="2" fillId="2" borderId="0" xfId="0" applyNumberFormat="1" applyFont="1" applyFill="1" applyAlignment="1">
      <alignment horizontal="center" vertical="center"/>
    </xf>
    <xf numFmtId="2" fontId="3" fillId="2" borderId="3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5" xfId="0" applyNumberFormat="1" applyFont="1" applyFill="1" applyBorder="1" applyAlignment="1" applyProtection="1">
      <alignment horizontal="center" vertic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7" xfId="0" applyNumberFormat="1" applyFont="1" applyFill="1" applyBorder="1" applyAlignment="1">
      <alignment horizontal="center" vertical="center"/>
    </xf>
    <xf numFmtId="164" fontId="2" fillId="2" borderId="8" xfId="0" applyNumberFormat="1" applyFont="1" applyFill="1" applyBorder="1" applyAlignment="1" applyProtection="1">
      <alignment horizontal="center" vertical="center"/>
      <protection locked="0"/>
    </xf>
    <xf numFmtId="2" fontId="2" fillId="2" borderId="0" xfId="0" applyNumberFormat="1" applyFont="1" applyFill="1" applyAlignment="1">
      <alignment horizontal="center" vertical="center" wrapText="1"/>
    </xf>
    <xf numFmtId="2" fontId="2" fillId="2" borderId="9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2" fontId="2" fillId="2" borderId="0" xfId="0" applyNumberFormat="1" applyFont="1" applyFill="1"/>
    <xf numFmtId="0" fontId="2" fillId="2" borderId="10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protection locked="0"/>
    </xf>
    <xf numFmtId="2" fontId="2" fillId="2" borderId="1" xfId="0" applyNumberFormat="1" applyFont="1" applyFill="1" applyBorder="1" applyAlignment="1" applyProtection="1"/>
    <xf numFmtId="2" fontId="2" fillId="2" borderId="1" xfId="0" applyNumberFormat="1" applyFont="1" applyFill="1" applyBorder="1" applyAlignment="1" applyProtection="1">
      <protection hidden="1"/>
    </xf>
    <xf numFmtId="2" fontId="2" fillId="3" borderId="2" xfId="0" applyNumberFormat="1" applyFont="1" applyFill="1" applyBorder="1" applyAlignment="1">
      <alignment horizontal="center" vertical="center" wrapText="1"/>
    </xf>
    <xf numFmtId="2" fontId="2" fillId="2" borderId="8" xfId="0" applyNumberFormat="1" applyFont="1" applyFill="1" applyBorder="1" applyAlignment="1" applyProtection="1"/>
    <xf numFmtId="2" fontId="2" fillId="2" borderId="8" xfId="0" applyNumberFormat="1" applyFont="1" applyFill="1" applyBorder="1" applyAlignment="1" applyProtection="1">
      <protection hidden="1"/>
    </xf>
    <xf numFmtId="2" fontId="2" fillId="2" borderId="12" xfId="0" applyNumberFormat="1" applyFont="1" applyFill="1" applyBorder="1" applyAlignment="1">
      <alignment horizontal="center" vertical="center" wrapText="1"/>
    </xf>
    <xf numFmtId="2" fontId="2" fillId="2" borderId="2" xfId="0" applyNumberFormat="1" applyFont="1" applyFill="1" applyBorder="1" applyAlignment="1" applyProtection="1">
      <alignment horizontal="center" vertical="center"/>
      <protection locked="0"/>
    </xf>
    <xf numFmtId="2" fontId="2" fillId="2" borderId="11" xfId="0" applyNumberFormat="1" applyFont="1" applyFill="1" applyBorder="1" applyAlignment="1" applyProtection="1">
      <alignment horizontal="center" vertical="center"/>
      <protection locked="0"/>
    </xf>
    <xf numFmtId="2" fontId="2" fillId="2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8026416052832106E-3"/>
          <c:y val="0"/>
          <c:w val="0.99319738450817652"/>
          <c:h val="0.94552625244988486"/>
        </c:manualLayout>
      </c:layout>
      <c:barChart>
        <c:barDir val="col"/>
        <c:grouping val="clustered"/>
        <c:varyColors val="0"/>
        <c:ser>
          <c:idx val="0"/>
          <c:order val="0"/>
          <c:spPr>
            <a:blipFill>
              <a:blip xmlns:r="http://schemas.openxmlformats.org/officeDocument/2006/relationships" r:embed="rId1"/>
              <a:tile tx="0" ty="0" sx="100000" sy="100000" flip="none" algn="tl"/>
            </a:blip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Feuil1!$A$4:$J$4</c:f>
              <c:strCache>
                <c:ptCount val="10"/>
                <c:pt idx="0">
                  <c:v>[0;2[</c:v>
                </c:pt>
                <c:pt idx="1">
                  <c:v>[2;4[</c:v>
                </c:pt>
                <c:pt idx="2">
                  <c:v>[4;6[</c:v>
                </c:pt>
                <c:pt idx="3">
                  <c:v>[6;8[</c:v>
                </c:pt>
                <c:pt idx="4">
                  <c:v>[8;10[</c:v>
                </c:pt>
                <c:pt idx="5">
                  <c:v>[10;12[</c:v>
                </c:pt>
                <c:pt idx="6">
                  <c:v>[12;14[</c:v>
                </c:pt>
                <c:pt idx="7">
                  <c:v>[14;16[</c:v>
                </c:pt>
                <c:pt idx="8">
                  <c:v>[16;18[</c:v>
                </c:pt>
                <c:pt idx="9">
                  <c:v>[18;20]</c:v>
                </c:pt>
              </c:strCache>
            </c:strRef>
          </c:cat>
          <c:val>
            <c:numRef>
              <c:f>Feuil1!$A$5:$J$5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  <c:pt idx="6">
                  <c:v>4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8842624"/>
        <c:axId val="69324800"/>
      </c:barChart>
      <c:catAx>
        <c:axId val="68842624"/>
        <c:scaling>
          <c:orientation val="minMax"/>
        </c:scaling>
        <c:delete val="0"/>
        <c:axPos val="b"/>
        <c:numFmt formatCode="0" sourceLinked="1"/>
        <c:majorTickMark val="out"/>
        <c:minorTickMark val="none"/>
        <c:tickLblPos val="nextTo"/>
        <c:spPr>
          <a:noFill/>
          <a:ln w="3175">
            <a:noFill/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chemeClr val="tx2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93248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69324800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6884262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 w="3175">
      <a:noFill/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57149</xdr:colOff>
      <xdr:row>1</xdr:row>
      <xdr:rowOff>171450</xdr:rowOff>
    </xdr:from>
    <xdr:to>
      <xdr:col>31</xdr:col>
      <xdr:colOff>209549</xdr:colOff>
      <xdr:row>18</xdr:row>
      <xdr:rowOff>0</xdr:rowOff>
    </xdr:to>
    <xdr:graphicFrame macro="">
      <xdr:nvGraphicFramePr>
        <xdr:cNvPr id="4133" name="Graphique 1"/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tabColor indexed="12"/>
  </sheetPr>
  <dimension ref="B3:O18"/>
  <sheetViews>
    <sheetView showGridLines="0" tabSelected="1" workbookViewId="0">
      <selection activeCell="N3" sqref="N3:O5"/>
    </sheetView>
  </sheetViews>
  <sheetFormatPr baseColWidth="10" defaultColWidth="5.85546875" defaultRowHeight="14.25" x14ac:dyDescent="0.2"/>
  <cols>
    <col min="1" max="1" width="1.5703125" style="16" customWidth="1"/>
    <col min="2" max="2" width="13.42578125" style="16" bestFit="1" customWidth="1"/>
    <col min="3" max="13" width="6.7109375" style="16" customWidth="1"/>
    <col min="14" max="15" width="9.7109375" style="16" customWidth="1"/>
    <col min="16" max="16" width="2.7109375" style="16" customWidth="1"/>
    <col min="17" max="18" width="5.7109375" style="16" customWidth="1"/>
    <col min="19" max="16384" width="5.85546875" style="16"/>
  </cols>
  <sheetData>
    <row r="3" spans="2:15" s="5" customFormat="1" ht="18" customHeight="1" thickBot="1" x14ac:dyDescent="0.25">
      <c r="B3" s="25" t="s">
        <v>27</v>
      </c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7" t="s">
        <v>12</v>
      </c>
      <c r="O3" s="28"/>
    </row>
    <row r="4" spans="2:15" s="6" customFormat="1" ht="18" customHeight="1" thickTop="1" thickBot="1" x14ac:dyDescent="0.25">
      <c r="B4" s="7"/>
      <c r="C4" s="8">
        <v>1</v>
      </c>
      <c r="D4" s="8">
        <v>2</v>
      </c>
      <c r="E4" s="8">
        <v>0.5</v>
      </c>
      <c r="F4" s="8"/>
      <c r="G4" s="8"/>
      <c r="H4" s="8"/>
      <c r="I4" s="8"/>
      <c r="J4" s="8"/>
      <c r="K4" s="9"/>
      <c r="L4" s="9"/>
      <c r="M4" s="10"/>
      <c r="N4" s="29"/>
      <c r="O4" s="30"/>
    </row>
    <row r="5" spans="2:15" s="6" customFormat="1" ht="18" customHeight="1" thickTop="1" x14ac:dyDescent="0.2">
      <c r="B5" s="11" t="s">
        <v>13</v>
      </c>
      <c r="C5" s="12">
        <v>38245</v>
      </c>
      <c r="D5" s="12">
        <v>38247</v>
      </c>
      <c r="E5" s="12">
        <v>38252</v>
      </c>
      <c r="F5" s="12"/>
      <c r="G5" s="12"/>
      <c r="H5" s="12"/>
      <c r="I5" s="12"/>
      <c r="J5" s="12"/>
      <c r="K5" s="12"/>
      <c r="L5" s="3"/>
      <c r="M5" s="4"/>
      <c r="N5" s="31"/>
      <c r="O5" s="32"/>
    </row>
    <row r="6" spans="2:15" s="13" customFormat="1" ht="28.5" x14ac:dyDescent="0.2">
      <c r="B6" s="14" t="s">
        <v>0</v>
      </c>
      <c r="C6" s="15"/>
      <c r="D6" s="15"/>
      <c r="E6" s="15"/>
      <c r="F6" s="15"/>
      <c r="G6" s="15"/>
      <c r="H6" s="15"/>
      <c r="I6" s="15"/>
      <c r="J6" s="15"/>
      <c r="K6" s="15"/>
      <c r="L6" s="15"/>
      <c r="M6" s="21"/>
      <c r="N6" s="24" t="s">
        <v>1</v>
      </c>
      <c r="O6" s="24" t="s">
        <v>26</v>
      </c>
    </row>
    <row r="7" spans="2:15" ht="18" customHeight="1" x14ac:dyDescent="0.2">
      <c r="B7" s="17" t="s">
        <v>14</v>
      </c>
      <c r="C7" s="18">
        <v>10</v>
      </c>
      <c r="D7" s="18">
        <v>12</v>
      </c>
      <c r="E7" s="18">
        <v>10</v>
      </c>
      <c r="F7" s="18"/>
      <c r="G7" s="18"/>
      <c r="H7" s="18"/>
      <c r="I7" s="18"/>
      <c r="J7" s="18"/>
      <c r="K7" s="18"/>
      <c r="L7" s="18"/>
      <c r="M7" s="18"/>
      <c r="N7" s="22">
        <f t="array" ref="N7">IF(COUNT(C7:M7)=0,"",SUM(IF(ISNUMBER($C$4:$M$4),IF(ISNUMBER(C7:M7),C7:M7*$C$4:$M$4,0),0))/SUM(IF(ISNUMBER($C$4:$M$4),IF(ISNUMBER(C7:M7),$C$4:$M$4,0),0)))</f>
        <v>11.142857142857142</v>
      </c>
      <c r="O7" s="23">
        <f t="shared" ref="O7:O18" si="0">IFERROR(MROUND(N7,0.5),"")</f>
        <v>11</v>
      </c>
    </row>
    <row r="8" spans="2:15" ht="18" customHeight="1" x14ac:dyDescent="0.2">
      <c r="B8" s="17" t="s">
        <v>15</v>
      </c>
      <c r="C8" s="18">
        <v>10</v>
      </c>
      <c r="D8" s="18">
        <v>15</v>
      </c>
      <c r="E8" s="18">
        <v>7</v>
      </c>
      <c r="F8" s="18"/>
      <c r="G8" s="18"/>
      <c r="H8" s="18"/>
      <c r="I8" s="18"/>
      <c r="J8" s="18"/>
      <c r="K8" s="18"/>
      <c r="L8" s="18"/>
      <c r="M8" s="18"/>
      <c r="N8" s="19">
        <f t="array" ref="N8">IF(COUNT(C8:M8)=0,"",SUM(IF(ISNUMBER($C$4:$M$4),IF(ISNUMBER(C8:M8),C8:M8*$C$4:$M$4,0),0))/SUM(IF(ISNUMBER($C$4:$M$4),IF(ISNUMBER(C8:M8),$C$4:$M$4,0),0)))</f>
        <v>12.428571428571429</v>
      </c>
      <c r="O8" s="20">
        <f t="shared" si="0"/>
        <v>12.5</v>
      </c>
    </row>
    <row r="9" spans="2:15" ht="18" customHeight="1" x14ac:dyDescent="0.2">
      <c r="B9" s="17" t="s">
        <v>16</v>
      </c>
      <c r="C9" s="18">
        <v>2</v>
      </c>
      <c r="D9" s="18">
        <v>8</v>
      </c>
      <c r="E9" s="18">
        <v>9</v>
      </c>
      <c r="F9" s="18"/>
      <c r="G9" s="18"/>
      <c r="H9" s="18"/>
      <c r="I9" s="18"/>
      <c r="J9" s="18"/>
      <c r="K9" s="18"/>
      <c r="L9" s="18"/>
      <c r="M9" s="18"/>
      <c r="N9" s="19">
        <f t="array" ref="N9">IF(COUNT(C9:M9)=0,"",SUM(IF(ISNUMBER($C$4:$M$4),IF(ISNUMBER(C9:M9),C9:M9*$C$4:$M$4,0),0))/SUM(IF(ISNUMBER($C$4:$M$4),IF(ISNUMBER(C9:M9),$C$4:$M$4,0),0)))</f>
        <v>6.4285714285714288</v>
      </c>
      <c r="O9" s="20">
        <f t="shared" si="0"/>
        <v>6.5</v>
      </c>
    </row>
    <row r="10" spans="2:15" ht="18" customHeight="1" x14ac:dyDescent="0.2">
      <c r="B10" s="17" t="s">
        <v>17</v>
      </c>
      <c r="C10" s="18">
        <v>13</v>
      </c>
      <c r="D10" s="18">
        <v>13</v>
      </c>
      <c r="E10" s="18">
        <v>11</v>
      </c>
      <c r="F10" s="18"/>
      <c r="G10" s="18"/>
      <c r="H10" s="18"/>
      <c r="I10" s="18"/>
      <c r="J10" s="18"/>
      <c r="K10" s="18"/>
      <c r="L10" s="18"/>
      <c r="M10" s="18"/>
      <c r="N10" s="19">
        <f t="array" ref="N10">IF(COUNT(C10:M10)=0,"",SUM(IF(ISNUMBER($C$4:$M$4),IF(ISNUMBER(C10:M10),C10:M10*$C$4:$M$4,0),0))/SUM(IF(ISNUMBER($C$4:$M$4),IF(ISNUMBER(C10:M10),$C$4:$M$4,0),0)))</f>
        <v>12.714285714285714</v>
      </c>
      <c r="O10" s="20">
        <f t="shared" si="0"/>
        <v>12.5</v>
      </c>
    </row>
    <row r="11" spans="2:15" ht="18" customHeight="1" x14ac:dyDescent="0.2">
      <c r="B11" s="17" t="s">
        <v>18</v>
      </c>
      <c r="C11" s="18">
        <v>14</v>
      </c>
      <c r="D11" s="18">
        <v>10</v>
      </c>
      <c r="E11" s="18">
        <v>16</v>
      </c>
      <c r="F11" s="18"/>
      <c r="G11" s="18"/>
      <c r="H11" s="18"/>
      <c r="I11" s="18"/>
      <c r="J11" s="18"/>
      <c r="K11" s="18"/>
      <c r="L11" s="18"/>
      <c r="M11" s="18"/>
      <c r="N11" s="19">
        <f t="array" ref="N11">IF(COUNT(C11:M11)=0,"",SUM(IF(ISNUMBER($C$4:$M$4),IF(ISNUMBER(C11:M11),C11:M11*$C$4:$M$4,0),0))/SUM(IF(ISNUMBER($C$4:$M$4),IF(ISNUMBER(C11:M11),$C$4:$M$4,0),0)))</f>
        <v>12</v>
      </c>
      <c r="O11" s="20">
        <f t="shared" si="0"/>
        <v>12</v>
      </c>
    </row>
    <row r="12" spans="2:15" ht="18" customHeight="1" x14ac:dyDescent="0.2">
      <c r="B12" s="17" t="s">
        <v>19</v>
      </c>
      <c r="C12" s="18">
        <v>13</v>
      </c>
      <c r="D12" s="18">
        <v>14</v>
      </c>
      <c r="E12" s="18">
        <v>9</v>
      </c>
      <c r="F12" s="18"/>
      <c r="G12" s="18"/>
      <c r="H12" s="18"/>
      <c r="I12" s="18"/>
      <c r="J12" s="18"/>
      <c r="K12" s="18"/>
      <c r="L12" s="18"/>
      <c r="M12" s="18"/>
      <c r="N12" s="19">
        <f t="array" ref="N12">IF(COUNT(C12:M12)=0,"",SUM(IF(ISNUMBER($C$4:$M$4),IF(ISNUMBER(C12:M12),C12:M12*$C$4:$M$4,0),0))/SUM(IF(ISNUMBER($C$4:$M$4),IF(ISNUMBER(C12:M12),$C$4:$M$4,0),0)))</f>
        <v>13</v>
      </c>
      <c r="O12" s="20">
        <f t="shared" si="0"/>
        <v>13</v>
      </c>
    </row>
    <row r="13" spans="2:15" ht="18" customHeight="1" x14ac:dyDescent="0.2">
      <c r="B13" s="17" t="s">
        <v>20</v>
      </c>
      <c r="C13" s="18">
        <v>18</v>
      </c>
      <c r="D13" s="18">
        <v>15</v>
      </c>
      <c r="E13" s="18">
        <v>14</v>
      </c>
      <c r="F13" s="18"/>
      <c r="G13" s="18"/>
      <c r="H13" s="18"/>
      <c r="I13" s="18"/>
      <c r="J13" s="18"/>
      <c r="K13" s="18"/>
      <c r="L13" s="18"/>
      <c r="M13" s="18"/>
      <c r="N13" s="19">
        <f t="array" ref="N13">IF(COUNT(C13:M13)=0,"",SUM(IF(ISNUMBER($C$4:$M$4),IF(ISNUMBER(C13:M13),C13:M13*$C$4:$M$4,0),0))/SUM(IF(ISNUMBER($C$4:$M$4),IF(ISNUMBER(C13:M13),$C$4:$M$4,0),0)))</f>
        <v>15.714285714285714</v>
      </c>
      <c r="O13" s="20">
        <f t="shared" si="0"/>
        <v>15.5</v>
      </c>
    </row>
    <row r="14" spans="2:15" ht="18" customHeight="1" x14ac:dyDescent="0.2">
      <c r="B14" s="17" t="s">
        <v>21</v>
      </c>
      <c r="C14" s="18">
        <v>17</v>
      </c>
      <c r="D14" s="18">
        <v>16</v>
      </c>
      <c r="E14" s="18">
        <v>14</v>
      </c>
      <c r="F14" s="18"/>
      <c r="G14" s="18"/>
      <c r="H14" s="18"/>
      <c r="I14" s="18"/>
      <c r="J14" s="18"/>
      <c r="K14" s="18"/>
      <c r="L14" s="18"/>
      <c r="M14" s="18"/>
      <c r="N14" s="19">
        <f t="array" ref="N14">IF(COUNT(C14:M14)=0,"",SUM(IF(ISNUMBER($C$4:$M$4),IF(ISNUMBER(C14:M14),C14:M14*$C$4:$M$4,0),0))/SUM(IF(ISNUMBER($C$4:$M$4),IF(ISNUMBER(C14:M14),$C$4:$M$4,0),0)))</f>
        <v>16</v>
      </c>
      <c r="O14" s="20">
        <f t="shared" si="0"/>
        <v>16</v>
      </c>
    </row>
    <row r="15" spans="2:15" ht="18" customHeight="1" x14ac:dyDescent="0.2">
      <c r="B15" s="17" t="s">
        <v>22</v>
      </c>
      <c r="C15" s="18">
        <v>10</v>
      </c>
      <c r="D15" s="18">
        <v>10</v>
      </c>
      <c r="E15" s="18">
        <v>9</v>
      </c>
      <c r="F15" s="18"/>
      <c r="G15" s="18"/>
      <c r="H15" s="18"/>
      <c r="I15" s="18"/>
      <c r="J15" s="18"/>
      <c r="K15" s="18"/>
      <c r="L15" s="18"/>
      <c r="M15" s="18"/>
      <c r="N15" s="19">
        <f t="array" ref="N15">IF(COUNT(C15:M15)=0,"",SUM(IF(ISNUMBER($C$4:$M$4),IF(ISNUMBER(C15:M15),C15:M15*$C$4:$M$4,0),0))/SUM(IF(ISNUMBER($C$4:$M$4),IF(ISNUMBER(C15:M15),$C$4:$M$4,0),0)))</f>
        <v>9.8571428571428577</v>
      </c>
      <c r="O15" s="20">
        <f t="shared" si="0"/>
        <v>10</v>
      </c>
    </row>
    <row r="16" spans="2:15" ht="18" customHeight="1" x14ac:dyDescent="0.2">
      <c r="B16" s="17" t="s">
        <v>23</v>
      </c>
      <c r="C16" s="18">
        <v>8</v>
      </c>
      <c r="D16" s="18">
        <v>14</v>
      </c>
      <c r="E16" s="18">
        <v>11</v>
      </c>
      <c r="F16" s="18"/>
      <c r="G16" s="18"/>
      <c r="H16" s="18"/>
      <c r="I16" s="18"/>
      <c r="J16" s="18"/>
      <c r="K16" s="18"/>
      <c r="L16" s="18"/>
      <c r="M16" s="18"/>
      <c r="N16" s="19">
        <f t="array" ref="N16">IF(COUNT(C16:M16)=0,"",SUM(IF(ISNUMBER($C$4:$M$4),IF(ISNUMBER(C16:M16),C16:M16*$C$4:$M$4,0),0))/SUM(IF(ISNUMBER($C$4:$M$4),IF(ISNUMBER(C16:M16),$C$4:$M$4,0),0)))</f>
        <v>11.857142857142858</v>
      </c>
      <c r="O16" s="20">
        <f t="shared" si="0"/>
        <v>12</v>
      </c>
    </row>
    <row r="17" spans="2:15" ht="18" customHeight="1" x14ac:dyDescent="0.2">
      <c r="B17" s="17" t="s">
        <v>24</v>
      </c>
      <c r="C17" s="18">
        <v>5</v>
      </c>
      <c r="D17" s="18">
        <v>6</v>
      </c>
      <c r="E17" s="18">
        <v>8</v>
      </c>
      <c r="F17" s="18"/>
      <c r="G17" s="18"/>
      <c r="H17" s="18"/>
      <c r="I17" s="18"/>
      <c r="J17" s="18"/>
      <c r="K17" s="18"/>
      <c r="L17" s="18"/>
      <c r="M17" s="18"/>
      <c r="N17" s="19">
        <f t="array" ref="N17">IF(COUNT(C17:M17)=0,"",SUM(IF(ISNUMBER($C$4:$M$4),IF(ISNUMBER(C17:M17),C17:M17*$C$4:$M$4,0),0))/SUM(IF(ISNUMBER($C$4:$M$4),IF(ISNUMBER(C17:M17),$C$4:$M$4,0),0)))</f>
        <v>6</v>
      </c>
      <c r="O17" s="20">
        <f t="shared" si="0"/>
        <v>6</v>
      </c>
    </row>
    <row r="18" spans="2:15" ht="18" customHeight="1" x14ac:dyDescent="0.2">
      <c r="B18" s="17" t="s">
        <v>25</v>
      </c>
      <c r="C18" s="18">
        <v>3</v>
      </c>
      <c r="D18" s="18">
        <v>7</v>
      </c>
      <c r="E18" s="18">
        <v>6</v>
      </c>
      <c r="F18" s="18"/>
      <c r="G18" s="18"/>
      <c r="H18" s="18"/>
      <c r="I18" s="18"/>
      <c r="J18" s="18"/>
      <c r="K18" s="18"/>
      <c r="L18" s="18"/>
      <c r="M18" s="18"/>
      <c r="N18" s="19">
        <f t="array" ref="N18">IF(COUNT(C18:M18)=0,"",SUM(IF(ISNUMBER($C$4:$M$4),IF(ISNUMBER(C18:M18),C18:M18*$C$4:$M$4,0),0))/SUM(IF(ISNUMBER($C$4:$M$4),IF(ISNUMBER(C18:M18),$C$4:$M$4,0),0)))</f>
        <v>5.7142857142857144</v>
      </c>
      <c r="O18" s="20">
        <f t="shared" si="0"/>
        <v>5.5</v>
      </c>
    </row>
  </sheetData>
  <mergeCells count="2">
    <mergeCell ref="B3:M3"/>
    <mergeCell ref="N3:O5"/>
  </mergeCells>
  <phoneticPr fontId="0" type="noConversion"/>
  <printOptions horizontalCentered="1" verticalCentered="1"/>
  <pageMargins left="0" right="0" top="0" bottom="0" header="0.511811023622047" footer="0.511811023622047"/>
  <pageSetup paperSize="9" orientation="portrait" horizontalDpi="300" verticalDpi="300" r:id="rId1"/>
  <headerFooter alignWithMargins="0">
    <oddFooter>&amp;C&amp;D&amp;R&amp;T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K5"/>
  <sheetViews>
    <sheetView showGridLines="0" workbookViewId="0">
      <selection activeCell="A3" sqref="A3"/>
    </sheetView>
  </sheetViews>
  <sheetFormatPr baseColWidth="10" defaultRowHeight="12.75" x14ac:dyDescent="0.2"/>
  <cols>
    <col min="1" max="11" width="6.7109375" customWidth="1"/>
  </cols>
  <sheetData>
    <row r="2" spans="1:11" x14ac:dyDescent="0.2">
      <c r="A2">
        <f>FREQUENCY('1ertr'!$N$7:$N$18,A3)</f>
        <v>0</v>
      </c>
      <c r="B2">
        <f>FREQUENCY('1ertr'!$N$7:$N$18,B3)</f>
        <v>0</v>
      </c>
      <c r="C2">
        <f>FREQUENCY('1ertr'!$N$7:$N$18,C3)</f>
        <v>1</v>
      </c>
      <c r="D2">
        <f>FREQUENCY('1ertr'!$N$7:$N$18,D3)</f>
        <v>3</v>
      </c>
      <c r="E2">
        <f>FREQUENCY('1ertr'!$N$7:$N$18,E3)</f>
        <v>4</v>
      </c>
      <c r="F2">
        <f>FREQUENCY('1ertr'!$N$7:$N$18,F3)</f>
        <v>6</v>
      </c>
      <c r="G2">
        <f>FREQUENCY('1ertr'!$N$7:$N$18,G3)</f>
        <v>10</v>
      </c>
      <c r="H2">
        <f>FREQUENCY('1ertr'!$N$7:$N$18,H3)</f>
        <v>11</v>
      </c>
      <c r="I2">
        <f>FREQUENCY('1ertr'!$N$7:$N$18,I3)</f>
        <v>12</v>
      </c>
      <c r="J2">
        <f>FREQUENCY('1ertr'!$N$7:$N$18,J3)</f>
        <v>12</v>
      </c>
    </row>
    <row r="3" spans="1:11" x14ac:dyDescent="0.2">
      <c r="A3" s="2">
        <v>1.99</v>
      </c>
      <c r="B3" s="2">
        <v>3.99</v>
      </c>
      <c r="C3" s="2">
        <v>5.99</v>
      </c>
      <c r="D3" s="2">
        <v>7.99</v>
      </c>
      <c r="E3" s="2">
        <v>9.99</v>
      </c>
      <c r="F3" s="2">
        <v>11.99</v>
      </c>
      <c r="G3" s="2">
        <v>13.99</v>
      </c>
      <c r="H3" s="2">
        <v>15.99</v>
      </c>
      <c r="I3" s="2">
        <v>17.989999999999998</v>
      </c>
      <c r="J3" s="2">
        <v>20</v>
      </c>
    </row>
    <row r="4" spans="1:11" x14ac:dyDescent="0.2">
      <c r="A4" s="1" t="s">
        <v>3</v>
      </c>
      <c r="B4" s="1" t="s">
        <v>5</v>
      </c>
      <c r="C4" s="1" t="s">
        <v>6</v>
      </c>
      <c r="D4" s="1" t="s">
        <v>7</v>
      </c>
      <c r="E4" s="1" t="s">
        <v>4</v>
      </c>
      <c r="F4" s="1" t="s">
        <v>2</v>
      </c>
      <c r="G4" s="1" t="s">
        <v>8</v>
      </c>
      <c r="H4" s="1" t="s">
        <v>9</v>
      </c>
      <c r="I4" s="1" t="s">
        <v>10</v>
      </c>
      <c r="J4" s="1" t="s">
        <v>11</v>
      </c>
    </row>
    <row r="5" spans="1:11" x14ac:dyDescent="0.2">
      <c r="A5">
        <f>A2</f>
        <v>0</v>
      </c>
      <c r="B5">
        <f t="shared" ref="B5:J5" si="0">B2-A2</f>
        <v>0</v>
      </c>
      <c r="C5">
        <f t="shared" si="0"/>
        <v>1</v>
      </c>
      <c r="D5">
        <f t="shared" si="0"/>
        <v>2</v>
      </c>
      <c r="E5">
        <f t="shared" si="0"/>
        <v>1</v>
      </c>
      <c r="F5">
        <f t="shared" si="0"/>
        <v>2</v>
      </c>
      <c r="G5">
        <f t="shared" si="0"/>
        <v>4</v>
      </c>
      <c r="H5">
        <f t="shared" si="0"/>
        <v>1</v>
      </c>
      <c r="I5">
        <f t="shared" si="0"/>
        <v>1</v>
      </c>
      <c r="J5">
        <f t="shared" si="0"/>
        <v>0</v>
      </c>
      <c r="K5">
        <f>SUM(A5:J5)</f>
        <v>12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1ertr</vt:lpstr>
      <vt:lpstr>Feuil1</vt:lpstr>
      <vt:lpstr>'1ertr'!Zone_d_impression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cp:lastPrinted>2004-12-11T09:00:46Z</cp:lastPrinted>
  <dcterms:created xsi:type="dcterms:W3CDTF">2000-09-13T07:44:26Z</dcterms:created>
  <dcterms:modified xsi:type="dcterms:W3CDTF">2016-08-03T15:16:58Z</dcterms:modified>
</cp:coreProperties>
</file>