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drawings/drawing2.xml" ContentType="application/vnd.openxmlformats-officedocument.drawing+xml"/>
  <Override PartName="/xl/worksheets/sheet2.xml" ContentType="application/vnd.openxmlformats-officedocument.spreadsheetml.worksheet+xml"/>
  <Override PartName="/xl/drawings/drawing1.xml" ContentType="application/vnd.openxmlformats-officedocument.drawing+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externalLinks/externalLink2.xml" ContentType="application/vnd.openxmlformats-officedocument.spreadsheetml.externalLink+xml"/>
  <Override PartName="/xl/calcChain.xml" ContentType="application/vnd.openxmlformats-officedocument.spreadsheetml.calcChain+xml"/>
  <Override PartName="/docProps/app.xml" ContentType="application/vnd.openxmlformats-officedocument.extended-properties+xml"/>
  <Override PartName="/docProps/core.xml" ContentType="application/vnd.openxmlformats-package.core-properties+xml"/>
  <Override PartName="/xl/externalLinks/externalLink1.xml" ContentType="application/vnd.openxmlformats-officedocument.spreadsheetml.externalLink+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0" yWindow="-120" windowWidth="23715" windowHeight="3915"/>
  </bookViews>
  <sheets>
    <sheet name="TABLEAU" sheetId="3" r:id="rId1"/>
    <sheet name="Octobre" sheetId="2" r:id="rId2"/>
  </sheets>
  <externalReferences>
    <externalReference r:id="rId3"/>
    <externalReference r:id="rId4"/>
  </externalReferences>
  <definedNames>
    <definedName name="CalendrierFondP" localSheetId="0">[2]Calendrier_paysage!$B$4:$AL$4,[2]Calendrier_paysage!$AL$5:$AL$38,[2]Calendrier_paysage!$B$38:$AK$38,[2]Calendrier_paysage!$B$5:$B$37,[2]Calendrier_paysage!$D$6:$AK$6,[2]Calendrier_paysage!$C$6,[2]Calendrier_paysage!$E$5,[2]Calendrier_paysage!$H$5,[2]Calendrier_paysage!$K$5,[2]Calendrier_paysage!$N$5,[2]Calendrier_paysage!$Q$5,[2]Calendrier_paysage!$T$5,[2]Calendrier_paysage!$W$5,[2]Calendrier_paysage!$Z$5,[2]Calendrier_paysage!$AC$5,[2]Calendrier_paysage!$AF$5,[2]Calendrier_paysage!$AI$5,[2]Calendrier_paysage!$AI$7:$AI$37,[2]Calendrier_paysage!$AF$7:$AF$37,[2]Calendrier_paysage!$AC$7:$AC$37,[2]Calendrier_paysage!$AH$37,[2]Calendrier_paysage!$AG$37,[2]Calendrier_paysage!$AA$37:$AB$37,[2]Calendrier_paysage!$Z$6:$Z$37,[2]Calendrier_paysage!$W$7:$W$37,[2]Calendrier_paysage!$R$37:$S$37,[2]Calendrier_paysage!$L$37:$M$37,[2]Calendrier_paysage!$F$37:$G$37,[2]Calendrier_paysage!$E$7:$E$37,[2]Calendrier_paysage!$H$7:$H$37,[2]Calendrier_paysage!$K$7:$K$37,[2]Calendrier_paysage!$N$7:$N$37,[2]Calendrier_paysage!$Q$7:$Q$37,[2]Calendrier_paysage!$T$7:$T$37,[2]Calendrier_paysage!$F$36:$G$36</definedName>
    <definedName name="CalendrierFondP">[1]Calendrier_paysage!$B$4:$AL$4,[1]Calendrier_paysage!$AL$5:$AL$38,[1]Calendrier_paysage!$B$38:$AK$38,[1]Calendrier_paysage!$B$5:$B$37,[1]Calendrier_paysage!$D$6:$AK$6,[1]Calendrier_paysage!$C$6,[1]Calendrier_paysage!$E$5,[1]Calendrier_paysage!$H$5,[1]Calendrier_paysage!$K$5,[1]Calendrier_paysage!$N$5,[1]Calendrier_paysage!$Q$5,[1]Calendrier_paysage!$T$5,[1]Calendrier_paysage!$W$5,[1]Calendrier_paysage!$Z$5,[1]Calendrier_paysage!$AC$5,[1]Calendrier_paysage!$AF$5,[1]Calendrier_paysage!$AI$5,[1]Calendrier_paysage!$AI$7:$AI$37,[1]Calendrier_paysage!$AF$7:$AF$37,[1]Calendrier_paysage!$AC$7:$AC$37,[1]Calendrier_paysage!$AH$37,[1]Calendrier_paysage!$AG$37,[1]Calendrier_paysage!$AA$37:$AB$37,[1]Calendrier_paysage!$Z$6:$Z$37,[1]Calendrier_paysage!$W$7:$W$37,[1]Calendrier_paysage!$R$37:$S$37,[1]Calendrier_paysage!$L$37:$M$37,[1]Calendrier_paysage!$F$37:$G$37,[1]Calendrier_paysage!$E$7:$E$37,[1]Calendrier_paysage!$H$7:$H$37,[1]Calendrier_paysage!$K$7:$K$37,[1]Calendrier_paysage!$N$7:$N$37,[1]Calendrier_paysage!$Q$7:$Q$37,[1]Calendrier_paysage!$T$7:$T$37,[1]Calendrier_paysage!$F$36:$G$36</definedName>
    <definedName name="CalendrierFondV" localSheetId="0">[2]Calendrier_portrait!$B$4:$Z$4,[2]Calendrier_portrait!$B$6:$Z$6,[2]Calendrier_portrait!$B$5:$B$69,[2]Calendrier_portrait!$E$69,[2]Calendrier_portrait!$D$5:$D$69,[2]Calendrier_portrait!$F$5:$F$69,[2]Calendrier_portrait!$H$5:$H$69,[2]Calendrier_portrait!$J$5:$J$69,[2]Calendrier_portrait!$L$5:$L$69,[2]Calendrier_portrait!$N$5:$N$69,[2]Calendrier_portrait!$P$5:$P$69,[2]Calendrier_portrait!$R$5:$R$69,[2]Calendrier_portrait!$T$5:$T$69,[2]Calendrier_portrait!$V$5:$V$69,[2]Calendrier_portrait!$X$5:$X$69,[2]Calendrier_portrait!$Z$5:$Z$69,[2]Calendrier_portrait!$C$69:$Y$69,[2]Calendrier_portrait!$W$67:$W$68,[2]Calendrier_portrait!$S$67:$S$68,[2]Calendrier_portrait!$M$67:$M$68,[2]Calendrier_portrait!$I$67:$I$68,[2]Calendrier_portrait!$E$67:$E$68,[2]Calendrier_portrait!$E$65:$E$66</definedName>
    <definedName name="CalendrierFondV">[1]Calendrier_portrait!$B$4:$Z$4,[1]Calendrier_portrait!$B$6:$Z$6,[1]Calendrier_portrait!$B$5:$B$69,[1]Calendrier_portrait!$E$69,[1]Calendrier_portrait!$D$5:$D$69,[1]Calendrier_portrait!$F$5:$F$69,[1]Calendrier_portrait!$H$5:$H$69,[1]Calendrier_portrait!$J$5:$J$69,[1]Calendrier_portrait!$L$5:$L$69,[1]Calendrier_portrait!$N$5:$N$69,[1]Calendrier_portrait!$P$5:$P$69,[1]Calendrier_portrait!$R$5:$R$69,[1]Calendrier_portrait!$T$5:$T$69,[1]Calendrier_portrait!$V$5:$V$69,[1]Calendrier_portrait!$X$5:$X$69,[1]Calendrier_portrait!$Z$5:$Z$69,[1]Calendrier_portrait!$C$69:$Y$69,[1]Calendrier_portrait!$W$67:$W$68,[1]Calendrier_portrait!$S$67:$S$68,[1]Calendrier_portrait!$M$67:$M$68,[1]Calendrier_portrait!$I$67:$I$68,[1]Calendrier_portrait!$E$67:$E$68,[1]Calendrier_portrait!$E$65:$E$66</definedName>
    <definedName name="ContenuCalendrierP" localSheetId="0">[2]Calendrier_paysage!$C$7:$C$37,[2]Calendrier_paysage!$F$7:$F$35,[2]Calendrier_paysage!$I$7:$I$37,[2]Calendrier_paysage!$L$7:$L$36,[2]Calendrier_paysage!$O$7:$O$37,[2]Calendrier_paysage!$R$7:$R$36,[2]Calendrier_paysage!$U$7:$U$37,[2]Calendrier_paysage!$X$7:$X$37,[2]Calendrier_paysage!$AA$7:$AA$36,[2]Calendrier_paysage!$AD$7:$AD$37,[2]Calendrier_paysage!$AG$7:$AG$36,[2]Calendrier_paysage!$AJ$7:$AJ$37</definedName>
    <definedName name="ContenuCalendrierP">[1]Calendrier_paysage!$C$7:$C$37,[1]Calendrier_paysage!$F$7:$F$35,[1]Calendrier_paysage!$I$7:$I$37,[1]Calendrier_paysage!$L$7:$L$36,[1]Calendrier_paysage!$O$7:$O$37,[1]Calendrier_paysage!$R$7:$R$36,[1]Calendrier_paysage!$U$7:$U$37,[1]Calendrier_paysage!$X$7:$X$37,[1]Calendrier_paysage!$AA$7:$AA$36,[1]Calendrier_paysage!$AD$7:$AD$37,[1]Calendrier_paysage!$AG$7:$AG$36,[1]Calendrier_paysage!$AJ$7:$AJ$37</definedName>
    <definedName name="ContenuCalendrierV" localSheetId="0">[2]Calendrier_portrait!$C$7:$C$68,[2]Calendrier_portrait!$E$7:$E$64,[2]Calendrier_portrait!$G$7:$G$68,[2]Calendrier_portrait!$I$7:$I$66,[2]Calendrier_portrait!$K$7:$K$68,[2]Calendrier_portrait!$M$7:$M$66,[2]Calendrier_portrait!$O$7:$O$68,[2]Calendrier_portrait!$Q$7:$Q$68,[2]Calendrier_portrait!$S$7:$S$66,[2]Calendrier_portrait!$U$7:$U$68,[2]Calendrier_portrait!$W$7:$W$66,[2]Calendrier_portrait!$Y$7:$Y$68</definedName>
    <definedName name="ContenuCalendrierV">[1]Calendrier_portrait!$C$7:$C$68,[1]Calendrier_portrait!$E$7:$E$64,[1]Calendrier_portrait!$G$7:$G$68,[1]Calendrier_portrait!$I$7:$I$66,[1]Calendrier_portrait!$K$7:$K$68,[1]Calendrier_portrait!$M$7:$M$66,[1]Calendrier_portrait!$O$7:$O$68,[1]Calendrier_portrait!$Q$7:$Q$68,[1]Calendrier_portrait!$S$7:$S$66,[1]Calendrier_portrait!$U$7:$U$68,[1]Calendrier_portrait!$W$7:$W$66,[1]Calendrier_portrait!$Y$7:$Y$68</definedName>
    <definedName name="_xlnm.Print_Titles" localSheetId="0">TABLEAU!$B:$B</definedName>
    <definedName name="MoisImpairP" localSheetId="0">[2]Calendrier_paysage!$C$5,[2]Calendrier_paysage!$I$5,[2]Calendrier_paysage!$O$5,[2]Calendrier_paysage!$U$5,[2]Calendrier_paysage!$AA$5,[2]Calendrier_paysage!$AG$5</definedName>
    <definedName name="MoisImpairP">[1]Calendrier_paysage!$C$5,[1]Calendrier_paysage!$I$5,[1]Calendrier_paysage!$O$5,[1]Calendrier_paysage!$U$5,[1]Calendrier_paysage!$AA$5,[1]Calendrier_paysage!$AG$5</definedName>
    <definedName name="MoisImpairV" localSheetId="0">[2]Calendrier_portrait!$C$5,[2]Calendrier_portrait!$G$5,[2]Calendrier_portrait!$K$5,[2]Calendrier_portrait!$O$5,[2]Calendrier_portrait!$S$5,[2]Calendrier_portrait!$W$5</definedName>
    <definedName name="MoisImpairV">[1]Calendrier_portrait!$C$5,[1]Calendrier_portrait!$G$5,[1]Calendrier_portrait!$K$5,[1]Calendrier_portrait!$O$5,[1]Calendrier_portrait!$S$5,[1]Calendrier_portrait!$W$5</definedName>
    <definedName name="MoisPairP" localSheetId="0">[2]Calendrier_paysage!$AJ$5,[2]Calendrier_paysage!$AD$5,[2]Calendrier_paysage!$X$5,[2]Calendrier_paysage!$R$5,[2]Calendrier_paysage!$L$5,[2]Calendrier_paysage!$F$5</definedName>
    <definedName name="MoisPairP">[1]Calendrier_paysage!$AJ$5,[1]Calendrier_paysage!$AD$5,[1]Calendrier_paysage!$X$5,[1]Calendrier_paysage!$R$5,[1]Calendrier_paysage!$L$5,[1]Calendrier_paysage!$F$5</definedName>
    <definedName name="MoisPairV" localSheetId="0">[2]Calendrier_portrait!$E$5,[2]Calendrier_portrait!$I$5,[2]Calendrier_portrait!$M$5,[2]Calendrier_portrait!$Q$5,[2]Calendrier_portrait!$U$5,[2]Calendrier_portrait!$Y$5</definedName>
    <definedName name="MoisPairV">[1]Calendrier_portrait!$E$5,[1]Calendrier_portrait!$I$5,[1]Calendrier_portrait!$M$5,[1]Calendrier_portrait!$Q$5,[1]Calendrier_portrait!$U$5,[1]Calendrier_portrait!$Y$5</definedName>
    <definedName name="_xlnm.Print_Area" localSheetId="0">TABLEAU!$B$8:$CT$171</definedName>
  </definedNames>
  <calcPr calcId="145621" iterateDelta="252"/>
</workbook>
</file>

<file path=xl/calcChain.xml><?xml version="1.0" encoding="utf-8"?>
<calcChain xmlns="http://schemas.openxmlformats.org/spreadsheetml/2006/main">
  <c r="BI170" i="3" l="1"/>
  <c r="BF170" i="3"/>
  <c r="BC170" i="3"/>
  <c r="AZ170" i="3"/>
  <c r="K170" i="3"/>
  <c r="H170" i="3"/>
  <c r="E170" i="3"/>
  <c r="C170" i="3"/>
  <c r="CV169" i="3"/>
  <c r="CV168" i="3"/>
  <c r="CU168" i="3"/>
  <c r="CT168" i="3"/>
  <c r="CS168" i="3"/>
  <c r="CR168" i="3"/>
  <c r="CQ168" i="3"/>
  <c r="CP168" i="3"/>
  <c r="CO168" i="3"/>
  <c r="CN168" i="3"/>
  <c r="CM168" i="3"/>
  <c r="CL168" i="3"/>
  <c r="CK168" i="3"/>
  <c r="CJ168" i="3"/>
  <c r="CI168" i="3"/>
  <c r="CH168" i="3"/>
  <c r="CG168" i="3"/>
  <c r="CF168" i="3"/>
  <c r="CE168" i="3"/>
  <c r="CD168" i="3"/>
  <c r="CC168" i="3"/>
  <c r="CB168" i="3"/>
  <c r="CA168" i="3"/>
  <c r="BZ168" i="3"/>
  <c r="BY168" i="3"/>
  <c r="BX168" i="3"/>
  <c r="BW168" i="3"/>
  <c r="BV168" i="3"/>
  <c r="BU168" i="3"/>
  <c r="BT168" i="3"/>
  <c r="BS168" i="3"/>
  <c r="BR168" i="3"/>
  <c r="BQ168" i="3"/>
  <c r="BP168" i="3"/>
  <c r="BO168" i="3"/>
  <c r="BN168" i="3"/>
  <c r="BM168" i="3"/>
  <c r="BL168" i="3"/>
  <c r="BK168" i="3"/>
  <c r="BJ168" i="3"/>
  <c r="BI168" i="3"/>
  <c r="BH168" i="3"/>
  <c r="BG168" i="3"/>
  <c r="BF168" i="3"/>
  <c r="BE168" i="3"/>
  <c r="BD168" i="3"/>
  <c r="BC168" i="3"/>
  <c r="BB168" i="3"/>
  <c r="BA168" i="3"/>
  <c r="AZ168" i="3"/>
  <c r="AY168" i="3"/>
  <c r="AX168" i="3"/>
  <c r="AW168" i="3"/>
  <c r="AV168" i="3"/>
  <c r="AU168" i="3"/>
  <c r="AT168" i="3"/>
  <c r="AS168" i="3"/>
  <c r="AR168" i="3"/>
  <c r="AQ168" i="3"/>
  <c r="AP168" i="3"/>
  <c r="AO168" i="3"/>
  <c r="AN168" i="3"/>
  <c r="AM168" i="3"/>
  <c r="AL168" i="3"/>
  <c r="AK168" i="3"/>
  <c r="AJ168" i="3"/>
  <c r="AI168" i="3"/>
  <c r="AH168" i="3"/>
  <c r="AG168" i="3"/>
  <c r="AF168" i="3"/>
  <c r="AE168" i="3"/>
  <c r="AD168" i="3"/>
  <c r="AC168" i="3"/>
  <c r="AB168" i="3"/>
  <c r="AA168" i="3"/>
  <c r="Z168" i="3"/>
  <c r="Y168" i="3"/>
  <c r="X168" i="3"/>
  <c r="W168" i="3"/>
  <c r="V168" i="3"/>
  <c r="U168" i="3"/>
  <c r="T168" i="3"/>
  <c r="S168" i="3"/>
  <c r="R168" i="3"/>
  <c r="Q168" i="3"/>
  <c r="P168" i="3"/>
  <c r="O168" i="3"/>
  <c r="N168" i="3"/>
  <c r="M168" i="3"/>
  <c r="L168" i="3"/>
  <c r="K168" i="3"/>
  <c r="J168" i="3"/>
  <c r="I168" i="3"/>
  <c r="H168" i="3"/>
  <c r="G168" i="3"/>
  <c r="F168" i="3"/>
  <c r="E168" i="3"/>
  <c r="D168" i="3"/>
  <c r="C168" i="3"/>
  <c r="CV167" i="3"/>
  <c r="CU167" i="3"/>
  <c r="CT167" i="3"/>
  <c r="CS167" i="3"/>
  <c r="CR167" i="3"/>
  <c r="CQ167" i="3"/>
  <c r="CP167" i="3"/>
  <c r="CO167" i="3"/>
  <c r="CN167" i="3"/>
  <c r="CM167" i="3"/>
  <c r="CL167" i="3"/>
  <c r="CK167" i="3"/>
  <c r="CJ167" i="3"/>
  <c r="CI167" i="3"/>
  <c r="CH167" i="3"/>
  <c r="CG167" i="3"/>
  <c r="CF167" i="3"/>
  <c r="CE167" i="3"/>
  <c r="CD167" i="3"/>
  <c r="CC167" i="3"/>
  <c r="CB167" i="3"/>
  <c r="CA167" i="3"/>
  <c r="BZ167" i="3"/>
  <c r="BY167" i="3"/>
  <c r="BX167" i="3"/>
  <c r="BW167" i="3"/>
  <c r="BV167" i="3"/>
  <c r="BU167" i="3"/>
  <c r="BT167" i="3"/>
  <c r="BS167" i="3"/>
  <c r="BR167" i="3"/>
  <c r="BQ167" i="3"/>
  <c r="BP167" i="3"/>
  <c r="BO167" i="3"/>
  <c r="BN167" i="3"/>
  <c r="BM167" i="3"/>
  <c r="BL167" i="3"/>
  <c r="BK167" i="3"/>
  <c r="BJ167" i="3"/>
  <c r="BI167" i="3"/>
  <c r="BH167" i="3"/>
  <c r="BG167" i="3"/>
  <c r="BF167" i="3"/>
  <c r="BE167" i="3"/>
  <c r="BD167" i="3"/>
  <c r="BC167" i="3"/>
  <c r="BB167" i="3"/>
  <c r="BA167" i="3"/>
  <c r="AZ167" i="3"/>
  <c r="AY167" i="3"/>
  <c r="AX167" i="3"/>
  <c r="AW167" i="3"/>
  <c r="AV167" i="3"/>
  <c r="AU167" i="3"/>
  <c r="AT167" i="3"/>
  <c r="AS167" i="3"/>
  <c r="AR167" i="3"/>
  <c r="AQ167" i="3"/>
  <c r="AP167" i="3"/>
  <c r="AO167" i="3"/>
  <c r="AN167" i="3"/>
  <c r="AM167" i="3"/>
  <c r="AL167" i="3"/>
  <c r="AK167" i="3"/>
  <c r="AJ167" i="3"/>
  <c r="AI167" i="3"/>
  <c r="AH167" i="3"/>
  <c r="AG167" i="3"/>
  <c r="AF167" i="3"/>
  <c r="AE167" i="3"/>
  <c r="AD167" i="3"/>
  <c r="AC167" i="3"/>
  <c r="AB167" i="3"/>
  <c r="AA167" i="3"/>
  <c r="Z167" i="3"/>
  <c r="Y167" i="3"/>
  <c r="X167" i="3"/>
  <c r="W167" i="3"/>
  <c r="V167" i="3"/>
  <c r="U167" i="3"/>
  <c r="T167" i="3"/>
  <c r="S167" i="3"/>
  <c r="R167" i="3"/>
  <c r="Q167" i="3"/>
  <c r="P167" i="3"/>
  <c r="O167" i="3"/>
  <c r="N167" i="3"/>
  <c r="M167" i="3"/>
  <c r="L167" i="3"/>
  <c r="K167" i="3"/>
  <c r="J167" i="3"/>
  <c r="I167" i="3"/>
  <c r="H167" i="3"/>
  <c r="G167" i="3"/>
  <c r="F167" i="3"/>
  <c r="E167" i="3"/>
  <c r="D167" i="3"/>
  <c r="C167" i="3"/>
  <c r="CV166" i="3"/>
  <c r="CU166" i="3"/>
  <c r="CT166" i="3"/>
  <c r="CS166" i="3"/>
  <c r="CR166" i="3"/>
  <c r="CQ166" i="3"/>
  <c r="CP166" i="3"/>
  <c r="CO166" i="3"/>
  <c r="CN166" i="3"/>
  <c r="CM166" i="3"/>
  <c r="CL166" i="3"/>
  <c r="CK166" i="3"/>
  <c r="CJ166" i="3"/>
  <c r="CI166" i="3"/>
  <c r="CH166" i="3"/>
  <c r="CG166" i="3"/>
  <c r="CF166" i="3"/>
  <c r="CE166" i="3"/>
  <c r="CD166" i="3"/>
  <c r="CC166" i="3"/>
  <c r="CB166" i="3"/>
  <c r="CA166" i="3"/>
  <c r="BZ166" i="3"/>
  <c r="BY166" i="3"/>
  <c r="BX166" i="3"/>
  <c r="BW166" i="3"/>
  <c r="BV166" i="3"/>
  <c r="BU166" i="3"/>
  <c r="BT166" i="3"/>
  <c r="BS166" i="3"/>
  <c r="BR166" i="3"/>
  <c r="BQ166" i="3"/>
  <c r="BP166" i="3"/>
  <c r="BO166" i="3"/>
  <c r="BN166" i="3"/>
  <c r="BM166" i="3"/>
  <c r="BL166" i="3"/>
  <c r="BK166" i="3"/>
  <c r="BJ166" i="3"/>
  <c r="BI166" i="3"/>
  <c r="BH166" i="3"/>
  <c r="BG166" i="3"/>
  <c r="BF166" i="3"/>
  <c r="BE166" i="3"/>
  <c r="BD166" i="3"/>
  <c r="BC166" i="3"/>
  <c r="BB166" i="3"/>
  <c r="BA166" i="3"/>
  <c r="AZ166" i="3"/>
  <c r="AY166" i="3"/>
  <c r="AX166" i="3"/>
  <c r="AW166" i="3"/>
  <c r="AV166" i="3"/>
  <c r="AU166" i="3"/>
  <c r="AT166" i="3"/>
  <c r="AS166" i="3"/>
  <c r="AR166" i="3"/>
  <c r="AQ166" i="3"/>
  <c r="AP166" i="3"/>
  <c r="AO166" i="3"/>
  <c r="AN166" i="3"/>
  <c r="AM166" i="3"/>
  <c r="AL166" i="3"/>
  <c r="AK166" i="3"/>
  <c r="AJ166" i="3"/>
  <c r="AI166" i="3"/>
  <c r="AH166" i="3"/>
  <c r="AG166" i="3"/>
  <c r="AF166" i="3"/>
  <c r="AE166" i="3"/>
  <c r="AD166" i="3"/>
  <c r="AC166" i="3"/>
  <c r="AB166" i="3"/>
  <c r="AA166" i="3"/>
  <c r="Z166" i="3"/>
  <c r="Y166" i="3"/>
  <c r="X166" i="3"/>
  <c r="W166" i="3"/>
  <c r="V166" i="3"/>
  <c r="U166" i="3"/>
  <c r="T166" i="3"/>
  <c r="S166" i="3"/>
  <c r="R166" i="3"/>
  <c r="Q166" i="3"/>
  <c r="P166" i="3"/>
  <c r="O166" i="3"/>
  <c r="N166" i="3"/>
  <c r="M166" i="3"/>
  <c r="L166" i="3"/>
  <c r="K166" i="3"/>
  <c r="J166" i="3"/>
  <c r="I166" i="3"/>
  <c r="H166" i="3"/>
  <c r="G166" i="3"/>
  <c r="F166" i="3"/>
  <c r="E166" i="3"/>
  <c r="D166" i="3"/>
  <c r="C166" i="3"/>
  <c r="CV165" i="3"/>
  <c r="CU165" i="3"/>
  <c r="CU169" i="3" s="1"/>
  <c r="CT165" i="3"/>
  <c r="CT169" i="3" s="1"/>
  <c r="CS165" i="3"/>
  <c r="CS169" i="3" s="1"/>
  <c r="CR165" i="3"/>
  <c r="CR169" i="3" s="1"/>
  <c r="CQ165" i="3"/>
  <c r="CQ169" i="3" s="1"/>
  <c r="CP165" i="3"/>
  <c r="CP169" i="3" s="1"/>
  <c r="CO165" i="3"/>
  <c r="CO169" i="3" s="1"/>
  <c r="CN165" i="3"/>
  <c r="CN169" i="3" s="1"/>
  <c r="CM165" i="3"/>
  <c r="CM169" i="3" s="1"/>
  <c r="CL165" i="3"/>
  <c r="CL169" i="3" s="1"/>
  <c r="CK165" i="3"/>
  <c r="CK169" i="3" s="1"/>
  <c r="CJ165" i="3"/>
  <c r="CJ169" i="3" s="1"/>
  <c r="CI165" i="3"/>
  <c r="CI169" i="3" s="1"/>
  <c r="CH165" i="3"/>
  <c r="CH169" i="3" s="1"/>
  <c r="CG165" i="3"/>
  <c r="CG169" i="3" s="1"/>
  <c r="CF165" i="3"/>
  <c r="CF169" i="3" s="1"/>
  <c r="CE165" i="3"/>
  <c r="CE169" i="3" s="1"/>
  <c r="CD165" i="3"/>
  <c r="CD169" i="3" s="1"/>
  <c r="CC165" i="3"/>
  <c r="CC169" i="3" s="1"/>
  <c r="CB165" i="3"/>
  <c r="CB169" i="3" s="1"/>
  <c r="CA165" i="3"/>
  <c r="CA169" i="3" s="1"/>
  <c r="BZ165" i="3"/>
  <c r="BZ169" i="3" s="1"/>
  <c r="BY165" i="3"/>
  <c r="BY169" i="3" s="1"/>
  <c r="BX165" i="3"/>
  <c r="BX169" i="3" s="1"/>
  <c r="BW165" i="3"/>
  <c r="BW169" i="3" s="1"/>
  <c r="BV165" i="3"/>
  <c r="BV169" i="3" s="1"/>
  <c r="BU165" i="3"/>
  <c r="BU169" i="3" s="1"/>
  <c r="BT165" i="3"/>
  <c r="BT169" i="3" s="1"/>
  <c r="BS165" i="3"/>
  <c r="BS169" i="3" s="1"/>
  <c r="BR165" i="3"/>
  <c r="BR169" i="3" s="1"/>
  <c r="BQ165" i="3"/>
  <c r="BQ169" i="3" s="1"/>
  <c r="BP165" i="3"/>
  <c r="BP169" i="3" s="1"/>
  <c r="BO165" i="3"/>
  <c r="BO169" i="3" s="1"/>
  <c r="BN165" i="3"/>
  <c r="BN169" i="3" s="1"/>
  <c r="BM165" i="3"/>
  <c r="BM169" i="3" s="1"/>
  <c r="BL165" i="3"/>
  <c r="BL169" i="3" s="1"/>
  <c r="BK165" i="3"/>
  <c r="BK169" i="3" s="1"/>
  <c r="BJ165" i="3"/>
  <c r="BJ169" i="3" s="1"/>
  <c r="BI165" i="3"/>
  <c r="BI169" i="3" s="1"/>
  <c r="BH165" i="3"/>
  <c r="BH169" i="3" s="1"/>
  <c r="BG165" i="3"/>
  <c r="BG169" i="3" s="1"/>
  <c r="BF165" i="3"/>
  <c r="BF169" i="3" s="1"/>
  <c r="BE165" i="3"/>
  <c r="BE169" i="3" s="1"/>
  <c r="BD165" i="3"/>
  <c r="BD169" i="3" s="1"/>
  <c r="BC165" i="3"/>
  <c r="BC169" i="3" s="1"/>
  <c r="BB165" i="3"/>
  <c r="BB169" i="3" s="1"/>
  <c r="BA165" i="3"/>
  <c r="BA169" i="3" s="1"/>
  <c r="AZ165" i="3"/>
  <c r="AZ169" i="3" s="1"/>
  <c r="AY165" i="3"/>
  <c r="AY169" i="3" s="1"/>
  <c r="AX165" i="3"/>
  <c r="AX169" i="3" s="1"/>
  <c r="AW165" i="3"/>
  <c r="AW169" i="3" s="1"/>
  <c r="AV165" i="3"/>
  <c r="AV169" i="3" s="1"/>
  <c r="AU165" i="3"/>
  <c r="AU169" i="3" s="1"/>
  <c r="AT165" i="3"/>
  <c r="AT169" i="3" s="1"/>
  <c r="AS165" i="3"/>
  <c r="AS169" i="3" s="1"/>
  <c r="AR165" i="3"/>
  <c r="AR169" i="3" s="1"/>
  <c r="AQ165" i="3"/>
  <c r="AQ169" i="3" s="1"/>
  <c r="AP165" i="3"/>
  <c r="AP169" i="3" s="1"/>
  <c r="AO165" i="3"/>
  <c r="AO169" i="3" s="1"/>
  <c r="AN165" i="3"/>
  <c r="AN169" i="3" s="1"/>
  <c r="AM165" i="3"/>
  <c r="AM169" i="3" s="1"/>
  <c r="AL165" i="3"/>
  <c r="AL169" i="3" s="1"/>
  <c r="AK165" i="3"/>
  <c r="AK169" i="3" s="1"/>
  <c r="AJ165" i="3"/>
  <c r="AJ169" i="3" s="1"/>
  <c r="AI165" i="3"/>
  <c r="AI169" i="3" s="1"/>
  <c r="AH165" i="3"/>
  <c r="AH169" i="3" s="1"/>
  <c r="AG165" i="3"/>
  <c r="AG169" i="3" s="1"/>
  <c r="AF165" i="3"/>
  <c r="AF169" i="3" s="1"/>
  <c r="AE165" i="3"/>
  <c r="AE169" i="3" s="1"/>
  <c r="AD165" i="3"/>
  <c r="AD169" i="3" s="1"/>
  <c r="AC165" i="3"/>
  <c r="AC169" i="3" s="1"/>
  <c r="AB165" i="3"/>
  <c r="AB169" i="3" s="1"/>
  <c r="AA165" i="3"/>
  <c r="AA169" i="3" s="1"/>
  <c r="Z165" i="3"/>
  <c r="Z169" i="3" s="1"/>
  <c r="Y165" i="3"/>
  <c r="Y169" i="3" s="1"/>
  <c r="X165" i="3"/>
  <c r="X169" i="3" s="1"/>
  <c r="W165" i="3"/>
  <c r="W169" i="3" s="1"/>
  <c r="V165" i="3"/>
  <c r="V169" i="3" s="1"/>
  <c r="U165" i="3"/>
  <c r="U169" i="3" s="1"/>
  <c r="T165" i="3"/>
  <c r="T169" i="3" s="1"/>
  <c r="S165" i="3"/>
  <c r="S169" i="3" s="1"/>
  <c r="R165" i="3"/>
  <c r="R169" i="3" s="1"/>
  <c r="Q165" i="3"/>
  <c r="Q169" i="3" s="1"/>
  <c r="P165" i="3"/>
  <c r="P169" i="3" s="1"/>
  <c r="O165" i="3"/>
  <c r="O169" i="3" s="1"/>
  <c r="N165" i="3"/>
  <c r="N169" i="3" s="1"/>
  <c r="M165" i="3"/>
  <c r="M169" i="3" s="1"/>
  <c r="L165" i="3"/>
  <c r="L169" i="3" s="1"/>
  <c r="K165" i="3"/>
  <c r="K169" i="3" s="1"/>
  <c r="J165" i="3"/>
  <c r="J169" i="3" s="1"/>
  <c r="I165" i="3"/>
  <c r="I169" i="3" s="1"/>
  <c r="H165" i="3"/>
  <c r="H169" i="3" s="1"/>
  <c r="G165" i="3"/>
  <c r="G169" i="3" s="1"/>
  <c r="F165" i="3"/>
  <c r="F169" i="3" s="1"/>
  <c r="E165" i="3"/>
  <c r="E169" i="3" s="1"/>
  <c r="D165" i="3"/>
  <c r="D169" i="3" s="1"/>
  <c r="C165" i="3"/>
  <c r="C169" i="3" s="1"/>
  <c r="CV164" i="3"/>
  <c r="CV163" i="3"/>
  <c r="CV162" i="3"/>
  <c r="CV161" i="3"/>
  <c r="CV160" i="3"/>
  <c r="CV159" i="3"/>
  <c r="CV158" i="3"/>
  <c r="CV157" i="3"/>
  <c r="CV156" i="3"/>
  <c r="CV155" i="3"/>
  <c r="CV154" i="3"/>
  <c r="CV153" i="3"/>
  <c r="CV152" i="3"/>
  <c r="CV151" i="3"/>
  <c r="CV150" i="3"/>
  <c r="CV149" i="3"/>
  <c r="CV148" i="3"/>
  <c r="CV147" i="3"/>
  <c r="D145" i="3"/>
  <c r="C144" i="3"/>
  <c r="E144" i="3" s="1"/>
  <c r="F145" i="3" s="1"/>
  <c r="G144" i="3" s="1"/>
  <c r="H145" i="3" s="1"/>
  <c r="I144" i="3" s="1"/>
  <c r="J145" i="3" s="1"/>
  <c r="K144" i="3" s="1"/>
  <c r="L145" i="3" s="1"/>
  <c r="M144" i="3" s="1"/>
  <c r="N145" i="3" s="1"/>
  <c r="O144" i="3" s="1"/>
  <c r="P145" i="3" s="1"/>
  <c r="Q144" i="3" s="1"/>
  <c r="R145" i="3" s="1"/>
  <c r="S144" i="3" s="1"/>
  <c r="T145" i="3" s="1"/>
  <c r="U144" i="3" s="1"/>
  <c r="V145" i="3" s="1"/>
  <c r="W144" i="3" s="1"/>
  <c r="X145" i="3" s="1"/>
  <c r="Y144" i="3" s="1"/>
  <c r="Z145" i="3" s="1"/>
  <c r="AA144" i="3" s="1"/>
  <c r="AB145" i="3" s="1"/>
  <c r="AC144" i="3" s="1"/>
  <c r="AD145" i="3" s="1"/>
  <c r="AE144" i="3" s="1"/>
  <c r="AF145" i="3" s="1"/>
  <c r="AG144" i="3" s="1"/>
  <c r="AH145" i="3" s="1"/>
  <c r="AI144" i="3" s="1"/>
  <c r="AJ145" i="3" s="1"/>
  <c r="AK144" i="3" s="1"/>
  <c r="AL145" i="3" s="1"/>
  <c r="AM144" i="3" s="1"/>
  <c r="AN145" i="3" s="1"/>
  <c r="AO144" i="3" s="1"/>
  <c r="AP145" i="3" s="1"/>
  <c r="AQ144" i="3" s="1"/>
  <c r="AR145" i="3" s="1"/>
  <c r="AS144" i="3" s="1"/>
  <c r="AT145" i="3" s="1"/>
  <c r="AU144" i="3" s="1"/>
  <c r="AV145" i="3" s="1"/>
  <c r="AW144" i="3" s="1"/>
  <c r="AX145" i="3" s="1"/>
  <c r="AY144" i="3" s="1"/>
  <c r="AZ145" i="3" s="1"/>
  <c r="BA144" i="3" s="1"/>
  <c r="BB145" i="3" s="1"/>
  <c r="BC144" i="3" s="1"/>
  <c r="BD145" i="3" s="1"/>
  <c r="BE144" i="3" s="1"/>
  <c r="BF145" i="3" s="1"/>
  <c r="BG144" i="3" s="1"/>
  <c r="BH145" i="3" s="1"/>
  <c r="BI144" i="3" s="1"/>
  <c r="BJ145" i="3" s="1"/>
  <c r="BK144" i="3" s="1"/>
  <c r="BL145" i="3" s="1"/>
  <c r="BM144" i="3" s="1"/>
  <c r="BN145" i="3" s="1"/>
  <c r="BO144" i="3" s="1"/>
  <c r="BP145" i="3" s="1"/>
  <c r="BQ144" i="3" s="1"/>
  <c r="BR145" i="3" s="1"/>
  <c r="BS144" i="3" s="1"/>
  <c r="BT145" i="3" s="1"/>
  <c r="BU144" i="3" s="1"/>
  <c r="BV145" i="3" s="1"/>
  <c r="BW144" i="3" s="1"/>
  <c r="BX145" i="3" s="1"/>
  <c r="BY144" i="3" s="1"/>
  <c r="BZ145" i="3" s="1"/>
  <c r="CA144" i="3" s="1"/>
  <c r="CB145" i="3" s="1"/>
  <c r="CC144" i="3" s="1"/>
  <c r="CD145" i="3" s="1"/>
  <c r="CE144" i="3" s="1"/>
  <c r="CF145" i="3" s="1"/>
  <c r="CG144" i="3" s="1"/>
  <c r="CH145" i="3" s="1"/>
  <c r="CI144" i="3" s="1"/>
  <c r="CJ145" i="3" s="1"/>
  <c r="CK144" i="3" s="1"/>
  <c r="CL145" i="3" s="1"/>
  <c r="CM144" i="3" s="1"/>
  <c r="CN145" i="3" s="1"/>
  <c r="CO144" i="3" s="1"/>
  <c r="CP145" i="3" s="1"/>
  <c r="CQ144" i="3" s="1"/>
  <c r="CR145" i="3" s="1"/>
  <c r="CS144" i="3" s="1"/>
  <c r="CT145" i="3" s="1"/>
  <c r="CU144" i="3" s="1"/>
  <c r="BI141" i="3"/>
  <c r="BF141" i="3"/>
  <c r="BC141" i="3"/>
  <c r="AZ141" i="3"/>
  <c r="K141" i="3"/>
  <c r="H141" i="3"/>
  <c r="E141" i="3"/>
  <c r="C141" i="3"/>
  <c r="CV140" i="3"/>
  <c r="CV139" i="3"/>
  <c r="CU139" i="3"/>
  <c r="CT139" i="3"/>
  <c r="CS139" i="3"/>
  <c r="CR139" i="3"/>
  <c r="CQ139" i="3"/>
  <c r="CP139" i="3"/>
  <c r="CO139" i="3"/>
  <c r="CN139" i="3"/>
  <c r="CM139" i="3"/>
  <c r="CL139" i="3"/>
  <c r="CK139" i="3"/>
  <c r="CJ139" i="3"/>
  <c r="CI139" i="3"/>
  <c r="CH139" i="3"/>
  <c r="CG139" i="3"/>
  <c r="CF139" i="3"/>
  <c r="CE139" i="3"/>
  <c r="CD139" i="3"/>
  <c r="CC139" i="3"/>
  <c r="CB139" i="3"/>
  <c r="CA139" i="3"/>
  <c r="BZ139" i="3"/>
  <c r="BY139" i="3"/>
  <c r="BX139" i="3"/>
  <c r="BW139" i="3"/>
  <c r="BV139" i="3"/>
  <c r="BU139" i="3"/>
  <c r="BT139" i="3"/>
  <c r="BS139" i="3"/>
  <c r="BR139" i="3"/>
  <c r="BQ139" i="3"/>
  <c r="BP139" i="3"/>
  <c r="BO139" i="3"/>
  <c r="BN139" i="3"/>
  <c r="BM139" i="3"/>
  <c r="BL139" i="3"/>
  <c r="BK139" i="3"/>
  <c r="BJ139" i="3"/>
  <c r="BI139" i="3"/>
  <c r="BH139" i="3"/>
  <c r="BG139" i="3"/>
  <c r="BF139" i="3"/>
  <c r="BE139" i="3"/>
  <c r="BD139" i="3"/>
  <c r="BC139" i="3"/>
  <c r="BB139" i="3"/>
  <c r="BA139" i="3"/>
  <c r="AZ139" i="3"/>
  <c r="AY139" i="3"/>
  <c r="AX139" i="3"/>
  <c r="AW139" i="3"/>
  <c r="AV139" i="3"/>
  <c r="AU139" i="3"/>
  <c r="AT139" i="3"/>
  <c r="AS139" i="3"/>
  <c r="AR139" i="3"/>
  <c r="AQ139" i="3"/>
  <c r="AP139" i="3"/>
  <c r="AO139" i="3"/>
  <c r="AN139" i="3"/>
  <c r="AM139" i="3"/>
  <c r="AL139" i="3"/>
  <c r="AK139" i="3"/>
  <c r="AJ139" i="3"/>
  <c r="AI139" i="3"/>
  <c r="AH139" i="3"/>
  <c r="AG139" i="3"/>
  <c r="AF139" i="3"/>
  <c r="AE139" i="3"/>
  <c r="AD139" i="3"/>
  <c r="AC139" i="3"/>
  <c r="AB139" i="3"/>
  <c r="AA139" i="3"/>
  <c r="Z139" i="3"/>
  <c r="Y139" i="3"/>
  <c r="X139" i="3"/>
  <c r="W139" i="3"/>
  <c r="V139" i="3"/>
  <c r="U139" i="3"/>
  <c r="T139" i="3"/>
  <c r="S139" i="3"/>
  <c r="R139" i="3"/>
  <c r="Q139" i="3"/>
  <c r="P139" i="3"/>
  <c r="O139" i="3"/>
  <c r="N139" i="3"/>
  <c r="M139" i="3"/>
  <c r="L139" i="3"/>
  <c r="K139" i="3"/>
  <c r="J139" i="3"/>
  <c r="I139" i="3"/>
  <c r="H139" i="3"/>
  <c r="G139" i="3"/>
  <c r="F139" i="3"/>
  <c r="E139" i="3"/>
  <c r="D139" i="3"/>
  <c r="C139" i="3"/>
  <c r="CV138" i="3"/>
  <c r="CU138" i="3"/>
  <c r="CT138" i="3"/>
  <c r="CS138" i="3"/>
  <c r="CR138" i="3"/>
  <c r="CQ138" i="3"/>
  <c r="CP138" i="3"/>
  <c r="CO138" i="3"/>
  <c r="CN138" i="3"/>
  <c r="CM138" i="3"/>
  <c r="CL138" i="3"/>
  <c r="CK138" i="3"/>
  <c r="CJ138" i="3"/>
  <c r="CI138" i="3"/>
  <c r="CH138" i="3"/>
  <c r="CG138" i="3"/>
  <c r="CF138" i="3"/>
  <c r="CE138" i="3"/>
  <c r="CD138" i="3"/>
  <c r="CC138" i="3"/>
  <c r="CB138" i="3"/>
  <c r="CA138" i="3"/>
  <c r="BZ138" i="3"/>
  <c r="BY138" i="3"/>
  <c r="BX138" i="3"/>
  <c r="BW138" i="3"/>
  <c r="BV138" i="3"/>
  <c r="BU138" i="3"/>
  <c r="BT138" i="3"/>
  <c r="BS138" i="3"/>
  <c r="BR138" i="3"/>
  <c r="BQ138" i="3"/>
  <c r="BP138" i="3"/>
  <c r="BO138" i="3"/>
  <c r="BN138" i="3"/>
  <c r="BM138" i="3"/>
  <c r="BL138" i="3"/>
  <c r="BK138" i="3"/>
  <c r="BJ138" i="3"/>
  <c r="BI138" i="3"/>
  <c r="BH138" i="3"/>
  <c r="BG138" i="3"/>
  <c r="BF138" i="3"/>
  <c r="BE138" i="3"/>
  <c r="BD138" i="3"/>
  <c r="BC138" i="3"/>
  <c r="BB138" i="3"/>
  <c r="BA138" i="3"/>
  <c r="AZ138" i="3"/>
  <c r="AY138" i="3"/>
  <c r="AX138" i="3"/>
  <c r="AW138" i="3"/>
  <c r="AV138" i="3"/>
  <c r="AU138" i="3"/>
  <c r="AT138" i="3"/>
  <c r="AS138" i="3"/>
  <c r="AR138" i="3"/>
  <c r="AQ138" i="3"/>
  <c r="AP138" i="3"/>
  <c r="AO138" i="3"/>
  <c r="AN138" i="3"/>
  <c r="AM138" i="3"/>
  <c r="AL138" i="3"/>
  <c r="AK138" i="3"/>
  <c r="AJ138" i="3"/>
  <c r="AI138" i="3"/>
  <c r="AH138" i="3"/>
  <c r="AG138" i="3"/>
  <c r="AF138" i="3"/>
  <c r="AE138" i="3"/>
  <c r="AD138" i="3"/>
  <c r="AC138" i="3"/>
  <c r="AB138" i="3"/>
  <c r="AA138" i="3"/>
  <c r="Z138" i="3"/>
  <c r="Y138" i="3"/>
  <c r="X138" i="3"/>
  <c r="W138" i="3"/>
  <c r="V138" i="3"/>
  <c r="U138" i="3"/>
  <c r="T138" i="3"/>
  <c r="S138" i="3"/>
  <c r="R138" i="3"/>
  <c r="Q138" i="3"/>
  <c r="P138" i="3"/>
  <c r="O138" i="3"/>
  <c r="N138" i="3"/>
  <c r="M138" i="3"/>
  <c r="L138" i="3"/>
  <c r="K138" i="3"/>
  <c r="J138" i="3"/>
  <c r="I138" i="3"/>
  <c r="H138" i="3"/>
  <c r="G138" i="3"/>
  <c r="F138" i="3"/>
  <c r="E138" i="3"/>
  <c r="D138" i="3"/>
  <c r="C138" i="3"/>
  <c r="CV137" i="3"/>
  <c r="CU137" i="3"/>
  <c r="CT137" i="3"/>
  <c r="CS137" i="3"/>
  <c r="CR137" i="3"/>
  <c r="CQ137" i="3"/>
  <c r="CP137" i="3"/>
  <c r="CO137" i="3"/>
  <c r="CN137" i="3"/>
  <c r="CM137" i="3"/>
  <c r="CL137" i="3"/>
  <c r="CK137" i="3"/>
  <c r="CJ137" i="3"/>
  <c r="CI137" i="3"/>
  <c r="CH137" i="3"/>
  <c r="CG137" i="3"/>
  <c r="CF137" i="3"/>
  <c r="CE137" i="3"/>
  <c r="CD137" i="3"/>
  <c r="CC137" i="3"/>
  <c r="CB137" i="3"/>
  <c r="CA137" i="3"/>
  <c r="BZ137" i="3"/>
  <c r="BY137" i="3"/>
  <c r="BX137" i="3"/>
  <c r="BW137" i="3"/>
  <c r="BV137" i="3"/>
  <c r="BU137" i="3"/>
  <c r="BT137" i="3"/>
  <c r="BS137" i="3"/>
  <c r="BR137" i="3"/>
  <c r="BQ137" i="3"/>
  <c r="BP137" i="3"/>
  <c r="BO137" i="3"/>
  <c r="BN137" i="3"/>
  <c r="BM137" i="3"/>
  <c r="BL137" i="3"/>
  <c r="BK137" i="3"/>
  <c r="BJ137" i="3"/>
  <c r="BI137" i="3"/>
  <c r="BH137" i="3"/>
  <c r="BG137" i="3"/>
  <c r="BF137" i="3"/>
  <c r="BE137" i="3"/>
  <c r="BD137" i="3"/>
  <c r="BC137" i="3"/>
  <c r="BB137" i="3"/>
  <c r="BA137" i="3"/>
  <c r="AZ137" i="3"/>
  <c r="AY137" i="3"/>
  <c r="AX137" i="3"/>
  <c r="AW137" i="3"/>
  <c r="AV137" i="3"/>
  <c r="AU137" i="3"/>
  <c r="AT137" i="3"/>
  <c r="AS137" i="3"/>
  <c r="AR137" i="3"/>
  <c r="AQ137" i="3"/>
  <c r="AP137" i="3"/>
  <c r="AO137" i="3"/>
  <c r="AN137" i="3"/>
  <c r="AM137" i="3"/>
  <c r="AL137" i="3"/>
  <c r="AK137" i="3"/>
  <c r="AJ137" i="3"/>
  <c r="AI137" i="3"/>
  <c r="AH137" i="3"/>
  <c r="AG137" i="3"/>
  <c r="AF137" i="3"/>
  <c r="AE137" i="3"/>
  <c r="AD137" i="3"/>
  <c r="AC137" i="3"/>
  <c r="AB137" i="3"/>
  <c r="AA137" i="3"/>
  <c r="Z137" i="3"/>
  <c r="Y137" i="3"/>
  <c r="X137" i="3"/>
  <c r="W137" i="3"/>
  <c r="V137" i="3"/>
  <c r="U137" i="3"/>
  <c r="T137" i="3"/>
  <c r="S137" i="3"/>
  <c r="R137" i="3"/>
  <c r="Q137" i="3"/>
  <c r="P137" i="3"/>
  <c r="O137" i="3"/>
  <c r="N137" i="3"/>
  <c r="M137" i="3"/>
  <c r="L137" i="3"/>
  <c r="K137" i="3"/>
  <c r="J137" i="3"/>
  <c r="I137" i="3"/>
  <c r="H137" i="3"/>
  <c r="G137" i="3"/>
  <c r="F137" i="3"/>
  <c r="E137" i="3"/>
  <c r="D137" i="3"/>
  <c r="C137" i="3"/>
  <c r="CV136" i="3"/>
  <c r="CU136" i="3"/>
  <c r="CU140" i="3" s="1"/>
  <c r="CT136" i="3"/>
  <c r="CT140" i="3" s="1"/>
  <c r="CS136" i="3"/>
  <c r="CS140" i="3" s="1"/>
  <c r="CR136" i="3"/>
  <c r="CR140" i="3" s="1"/>
  <c r="CQ136" i="3"/>
  <c r="CQ140" i="3" s="1"/>
  <c r="CP136" i="3"/>
  <c r="CP140" i="3" s="1"/>
  <c r="CO136" i="3"/>
  <c r="CO140" i="3" s="1"/>
  <c r="CN136" i="3"/>
  <c r="CN140" i="3" s="1"/>
  <c r="CM136" i="3"/>
  <c r="CM140" i="3" s="1"/>
  <c r="CL136" i="3"/>
  <c r="CL140" i="3" s="1"/>
  <c r="CK136" i="3"/>
  <c r="CK140" i="3" s="1"/>
  <c r="CJ136" i="3"/>
  <c r="CJ140" i="3" s="1"/>
  <c r="CI136" i="3"/>
  <c r="CI140" i="3" s="1"/>
  <c r="CH136" i="3"/>
  <c r="CH140" i="3" s="1"/>
  <c r="CG136" i="3"/>
  <c r="CG140" i="3" s="1"/>
  <c r="CF136" i="3"/>
  <c r="CF140" i="3" s="1"/>
  <c r="CE136" i="3"/>
  <c r="CE140" i="3" s="1"/>
  <c r="CD136" i="3"/>
  <c r="CD140" i="3" s="1"/>
  <c r="CC136" i="3"/>
  <c r="CC140" i="3" s="1"/>
  <c r="CB136" i="3"/>
  <c r="CB140" i="3" s="1"/>
  <c r="CA136" i="3"/>
  <c r="CA140" i="3" s="1"/>
  <c r="BZ136" i="3"/>
  <c r="BZ140" i="3" s="1"/>
  <c r="BY136" i="3"/>
  <c r="BY140" i="3" s="1"/>
  <c r="BX136" i="3"/>
  <c r="BX140" i="3" s="1"/>
  <c r="BW136" i="3"/>
  <c r="BW140" i="3" s="1"/>
  <c r="BV136" i="3"/>
  <c r="BV140" i="3" s="1"/>
  <c r="BU136" i="3"/>
  <c r="BU140" i="3" s="1"/>
  <c r="BT136" i="3"/>
  <c r="BT140" i="3" s="1"/>
  <c r="BS136" i="3"/>
  <c r="BS140" i="3" s="1"/>
  <c r="BR136" i="3"/>
  <c r="BR140" i="3" s="1"/>
  <c r="BQ136" i="3"/>
  <c r="BQ140" i="3" s="1"/>
  <c r="BP136" i="3"/>
  <c r="BP140" i="3" s="1"/>
  <c r="BO136" i="3"/>
  <c r="BO140" i="3" s="1"/>
  <c r="BN136" i="3"/>
  <c r="BN140" i="3" s="1"/>
  <c r="BM136" i="3"/>
  <c r="BM140" i="3" s="1"/>
  <c r="BL136" i="3"/>
  <c r="BL140" i="3" s="1"/>
  <c r="BK136" i="3"/>
  <c r="BK140" i="3" s="1"/>
  <c r="BJ136" i="3"/>
  <c r="BJ140" i="3" s="1"/>
  <c r="BI136" i="3"/>
  <c r="BI140" i="3" s="1"/>
  <c r="BH136" i="3"/>
  <c r="BH140" i="3" s="1"/>
  <c r="BG136" i="3"/>
  <c r="BG140" i="3" s="1"/>
  <c r="BF136" i="3"/>
  <c r="BF140" i="3" s="1"/>
  <c r="BE136" i="3"/>
  <c r="BE140" i="3" s="1"/>
  <c r="BD136" i="3"/>
  <c r="BD140" i="3" s="1"/>
  <c r="BC136" i="3"/>
  <c r="BC140" i="3" s="1"/>
  <c r="BB136" i="3"/>
  <c r="BB140" i="3" s="1"/>
  <c r="BA136" i="3"/>
  <c r="BA140" i="3" s="1"/>
  <c r="AZ136" i="3"/>
  <c r="AZ140" i="3" s="1"/>
  <c r="AY136" i="3"/>
  <c r="AY140" i="3" s="1"/>
  <c r="AX136" i="3"/>
  <c r="AX140" i="3" s="1"/>
  <c r="AW136" i="3"/>
  <c r="AW140" i="3" s="1"/>
  <c r="AV136" i="3"/>
  <c r="AV140" i="3" s="1"/>
  <c r="AU136" i="3"/>
  <c r="AU140" i="3" s="1"/>
  <c r="AT136" i="3"/>
  <c r="AT140" i="3" s="1"/>
  <c r="AS136" i="3"/>
  <c r="AS140" i="3" s="1"/>
  <c r="AR136" i="3"/>
  <c r="AR140" i="3" s="1"/>
  <c r="AQ136" i="3"/>
  <c r="AQ140" i="3" s="1"/>
  <c r="AP136" i="3"/>
  <c r="AP140" i="3" s="1"/>
  <c r="AO136" i="3"/>
  <c r="AO140" i="3" s="1"/>
  <c r="AN136" i="3"/>
  <c r="AN140" i="3" s="1"/>
  <c r="AM136" i="3"/>
  <c r="AM140" i="3" s="1"/>
  <c r="AL136" i="3"/>
  <c r="AL140" i="3" s="1"/>
  <c r="AK136" i="3"/>
  <c r="AK140" i="3" s="1"/>
  <c r="AJ136" i="3"/>
  <c r="AJ140" i="3" s="1"/>
  <c r="AI136" i="3"/>
  <c r="AI140" i="3" s="1"/>
  <c r="AH136" i="3"/>
  <c r="AH140" i="3" s="1"/>
  <c r="AG136" i="3"/>
  <c r="AG140" i="3" s="1"/>
  <c r="AF136" i="3"/>
  <c r="AF140" i="3" s="1"/>
  <c r="AE136" i="3"/>
  <c r="AE140" i="3" s="1"/>
  <c r="AD136" i="3"/>
  <c r="AD140" i="3" s="1"/>
  <c r="AC136" i="3"/>
  <c r="AC140" i="3" s="1"/>
  <c r="AB136" i="3"/>
  <c r="AB140" i="3" s="1"/>
  <c r="AA136" i="3"/>
  <c r="AA140" i="3" s="1"/>
  <c r="Z136" i="3"/>
  <c r="Z140" i="3" s="1"/>
  <c r="Y136" i="3"/>
  <c r="Y140" i="3" s="1"/>
  <c r="X136" i="3"/>
  <c r="X140" i="3" s="1"/>
  <c r="W136" i="3"/>
  <c r="W140" i="3" s="1"/>
  <c r="V136" i="3"/>
  <c r="V140" i="3" s="1"/>
  <c r="U136" i="3"/>
  <c r="U140" i="3" s="1"/>
  <c r="T136" i="3"/>
  <c r="T140" i="3" s="1"/>
  <c r="S136" i="3"/>
  <c r="S140" i="3" s="1"/>
  <c r="R136" i="3"/>
  <c r="R140" i="3" s="1"/>
  <c r="Q136" i="3"/>
  <c r="Q140" i="3" s="1"/>
  <c r="P136" i="3"/>
  <c r="P140" i="3" s="1"/>
  <c r="O136" i="3"/>
  <c r="O140" i="3" s="1"/>
  <c r="N136" i="3"/>
  <c r="N140" i="3" s="1"/>
  <c r="M136" i="3"/>
  <c r="M140" i="3" s="1"/>
  <c r="L136" i="3"/>
  <c r="L140" i="3" s="1"/>
  <c r="K136" i="3"/>
  <c r="K140" i="3" s="1"/>
  <c r="J136" i="3"/>
  <c r="J140" i="3" s="1"/>
  <c r="I136" i="3"/>
  <c r="I140" i="3" s="1"/>
  <c r="H136" i="3"/>
  <c r="H140" i="3" s="1"/>
  <c r="G136" i="3"/>
  <c r="G140" i="3" s="1"/>
  <c r="F136" i="3"/>
  <c r="F140" i="3" s="1"/>
  <c r="E136" i="3"/>
  <c r="E140" i="3" s="1"/>
  <c r="D136" i="3"/>
  <c r="D140" i="3" s="1"/>
  <c r="C136" i="3"/>
  <c r="C140" i="3" s="1"/>
  <c r="CV135" i="3"/>
  <c r="CV134" i="3"/>
  <c r="CV133" i="3"/>
  <c r="CV132" i="3"/>
  <c r="CV131" i="3"/>
  <c r="CV130" i="3"/>
  <c r="CV129" i="3"/>
  <c r="CV128" i="3"/>
  <c r="CV127" i="3"/>
  <c r="CV126" i="3"/>
  <c r="CV125" i="3"/>
  <c r="CV124" i="3"/>
  <c r="CV123" i="3"/>
  <c r="CV122" i="3"/>
  <c r="CV121" i="3"/>
  <c r="CV120" i="3"/>
  <c r="CV119" i="3"/>
  <c r="CV118" i="3"/>
  <c r="CV117" i="3"/>
  <c r="CV116" i="3"/>
  <c r="CV115" i="3"/>
  <c r="CV114" i="3"/>
  <c r="D112" i="3"/>
  <c r="C111" i="3"/>
  <c r="E111" i="3" s="1"/>
  <c r="F112" i="3" s="1"/>
  <c r="G111" i="3" s="1"/>
  <c r="H112" i="3" s="1"/>
  <c r="I111" i="3" s="1"/>
  <c r="J112" i="3" s="1"/>
  <c r="K111" i="3" s="1"/>
  <c r="L112" i="3" s="1"/>
  <c r="M111" i="3" s="1"/>
  <c r="N112" i="3" s="1"/>
  <c r="O111" i="3" s="1"/>
  <c r="P112" i="3" s="1"/>
  <c r="Q111" i="3" s="1"/>
  <c r="R112" i="3" s="1"/>
  <c r="S111" i="3" s="1"/>
  <c r="T112" i="3" s="1"/>
  <c r="U111" i="3" s="1"/>
  <c r="V112" i="3" s="1"/>
  <c r="W111" i="3" s="1"/>
  <c r="X112" i="3" s="1"/>
  <c r="Y111" i="3" s="1"/>
  <c r="Z112" i="3" s="1"/>
  <c r="AA111" i="3" s="1"/>
  <c r="AB112" i="3" s="1"/>
  <c r="AC111" i="3" s="1"/>
  <c r="AD112" i="3" s="1"/>
  <c r="AE111" i="3" s="1"/>
  <c r="AF112" i="3" s="1"/>
  <c r="AG111" i="3" s="1"/>
  <c r="AH112" i="3" s="1"/>
  <c r="AI111" i="3" s="1"/>
  <c r="AJ112" i="3" s="1"/>
  <c r="AK111" i="3" s="1"/>
  <c r="AL112" i="3" s="1"/>
  <c r="AM111" i="3" s="1"/>
  <c r="AN112" i="3" s="1"/>
  <c r="AO111" i="3" s="1"/>
  <c r="AP112" i="3" s="1"/>
  <c r="AQ111" i="3" s="1"/>
  <c r="AR112" i="3" s="1"/>
  <c r="AS111" i="3" s="1"/>
  <c r="AT112" i="3" s="1"/>
  <c r="AU111" i="3" s="1"/>
  <c r="AV112" i="3" s="1"/>
  <c r="AW111" i="3" s="1"/>
  <c r="AX112" i="3" s="1"/>
  <c r="AY111" i="3" s="1"/>
  <c r="AZ112" i="3" s="1"/>
  <c r="BA111" i="3" s="1"/>
  <c r="BB112" i="3" s="1"/>
  <c r="BC111" i="3" s="1"/>
  <c r="BD112" i="3" s="1"/>
  <c r="BE111" i="3" s="1"/>
  <c r="BF112" i="3" s="1"/>
  <c r="BG111" i="3" s="1"/>
  <c r="BH112" i="3" s="1"/>
  <c r="BI111" i="3" s="1"/>
  <c r="BJ112" i="3" s="1"/>
  <c r="BK111" i="3" s="1"/>
  <c r="BL112" i="3" s="1"/>
  <c r="BM111" i="3" s="1"/>
  <c r="BN112" i="3" s="1"/>
  <c r="BO111" i="3" s="1"/>
  <c r="BP112" i="3" s="1"/>
  <c r="BQ111" i="3" s="1"/>
  <c r="BR112" i="3" s="1"/>
  <c r="BS111" i="3" s="1"/>
  <c r="BT112" i="3" s="1"/>
  <c r="BU111" i="3" s="1"/>
  <c r="BV112" i="3" s="1"/>
  <c r="BW111" i="3" s="1"/>
  <c r="BX112" i="3" s="1"/>
  <c r="BY111" i="3" s="1"/>
  <c r="BZ112" i="3" s="1"/>
  <c r="CA111" i="3" s="1"/>
  <c r="CB112" i="3" s="1"/>
  <c r="CC111" i="3" s="1"/>
  <c r="CD112" i="3" s="1"/>
  <c r="CE111" i="3" s="1"/>
  <c r="CF112" i="3" s="1"/>
  <c r="CG111" i="3" s="1"/>
  <c r="CH112" i="3" s="1"/>
  <c r="CI111" i="3" s="1"/>
  <c r="CJ112" i="3" s="1"/>
  <c r="CK111" i="3" s="1"/>
  <c r="CL112" i="3" s="1"/>
  <c r="CM111" i="3" s="1"/>
  <c r="CN112" i="3" s="1"/>
  <c r="CO111" i="3" s="1"/>
  <c r="CP112" i="3" s="1"/>
  <c r="CQ111" i="3" s="1"/>
  <c r="CR112" i="3" s="1"/>
  <c r="CS111" i="3" s="1"/>
  <c r="CT112" i="3" s="1"/>
  <c r="CU111" i="3" s="1"/>
  <c r="BI108" i="3"/>
  <c r="BF108" i="3"/>
  <c r="BC108" i="3"/>
  <c r="AZ108" i="3"/>
  <c r="K108" i="3"/>
  <c r="H108" i="3"/>
  <c r="E108" i="3"/>
  <c r="C108" i="3"/>
  <c r="CV107" i="3"/>
  <c r="CV106" i="3"/>
  <c r="CU106" i="3"/>
  <c r="CT106" i="3"/>
  <c r="CS106" i="3"/>
  <c r="CR106" i="3"/>
  <c r="CQ106" i="3"/>
  <c r="CP106" i="3"/>
  <c r="CO106" i="3"/>
  <c r="CN106" i="3"/>
  <c r="CM106" i="3"/>
  <c r="CL106" i="3"/>
  <c r="CK106" i="3"/>
  <c r="CJ106" i="3"/>
  <c r="CI106" i="3"/>
  <c r="CH106" i="3"/>
  <c r="CG106" i="3"/>
  <c r="CF106" i="3"/>
  <c r="CE106" i="3"/>
  <c r="CD106" i="3"/>
  <c r="CC106" i="3"/>
  <c r="CB106" i="3"/>
  <c r="CA106" i="3"/>
  <c r="BZ106" i="3"/>
  <c r="BY106" i="3"/>
  <c r="BX106" i="3"/>
  <c r="BW106" i="3"/>
  <c r="BV106" i="3"/>
  <c r="BU106" i="3"/>
  <c r="BT106" i="3"/>
  <c r="BS106" i="3"/>
  <c r="BR106" i="3"/>
  <c r="BQ106" i="3"/>
  <c r="BP106" i="3"/>
  <c r="BO106" i="3"/>
  <c r="BN106" i="3"/>
  <c r="BM106" i="3"/>
  <c r="BL106" i="3"/>
  <c r="BK106" i="3"/>
  <c r="BJ106" i="3"/>
  <c r="BI106" i="3"/>
  <c r="BH106" i="3"/>
  <c r="BG106" i="3"/>
  <c r="BF106" i="3"/>
  <c r="BE106" i="3"/>
  <c r="BD106" i="3"/>
  <c r="BC106" i="3"/>
  <c r="BB106" i="3"/>
  <c r="BA106" i="3"/>
  <c r="AZ106" i="3"/>
  <c r="AY106" i="3"/>
  <c r="AX106" i="3"/>
  <c r="AW106" i="3"/>
  <c r="AV106" i="3"/>
  <c r="AU106" i="3"/>
  <c r="AT106" i="3"/>
  <c r="AS106" i="3"/>
  <c r="AR106" i="3"/>
  <c r="AQ106" i="3"/>
  <c r="AP106" i="3"/>
  <c r="AO106" i="3"/>
  <c r="AN106" i="3"/>
  <c r="AM106" i="3"/>
  <c r="AL106" i="3"/>
  <c r="AK106" i="3"/>
  <c r="AJ106" i="3"/>
  <c r="AI106" i="3"/>
  <c r="AH106" i="3"/>
  <c r="AG106" i="3"/>
  <c r="AF106" i="3"/>
  <c r="AE106" i="3"/>
  <c r="AD106" i="3"/>
  <c r="AC106" i="3"/>
  <c r="AB106" i="3"/>
  <c r="AA106" i="3"/>
  <c r="Z106" i="3"/>
  <c r="Y106" i="3"/>
  <c r="X106" i="3"/>
  <c r="W106" i="3"/>
  <c r="V106" i="3"/>
  <c r="U106" i="3"/>
  <c r="T106" i="3"/>
  <c r="S106" i="3"/>
  <c r="R106" i="3"/>
  <c r="Q106" i="3"/>
  <c r="P106" i="3"/>
  <c r="O106" i="3"/>
  <c r="N106" i="3"/>
  <c r="M106" i="3"/>
  <c r="L106" i="3"/>
  <c r="K106" i="3"/>
  <c r="J106" i="3"/>
  <c r="I106" i="3"/>
  <c r="H106" i="3"/>
  <c r="G106" i="3"/>
  <c r="F106" i="3"/>
  <c r="E106" i="3"/>
  <c r="D106" i="3"/>
  <c r="C106" i="3"/>
  <c r="CV105" i="3"/>
  <c r="CU105" i="3"/>
  <c r="CT105" i="3"/>
  <c r="CS105" i="3"/>
  <c r="CR105" i="3"/>
  <c r="CQ105" i="3"/>
  <c r="CP105" i="3"/>
  <c r="CO105" i="3"/>
  <c r="CN105" i="3"/>
  <c r="CM105" i="3"/>
  <c r="CL105" i="3"/>
  <c r="CK105" i="3"/>
  <c r="CJ105" i="3"/>
  <c r="CI105" i="3"/>
  <c r="CH105" i="3"/>
  <c r="CG105" i="3"/>
  <c r="CF105" i="3"/>
  <c r="CE105" i="3"/>
  <c r="CD105" i="3"/>
  <c r="CC105" i="3"/>
  <c r="CB105" i="3"/>
  <c r="CA105" i="3"/>
  <c r="BZ105" i="3"/>
  <c r="BY105" i="3"/>
  <c r="BX105" i="3"/>
  <c r="BW105" i="3"/>
  <c r="BV105" i="3"/>
  <c r="BU105" i="3"/>
  <c r="BT105" i="3"/>
  <c r="BS105" i="3"/>
  <c r="BR105" i="3"/>
  <c r="BQ105" i="3"/>
  <c r="BP105" i="3"/>
  <c r="BO105" i="3"/>
  <c r="BN105" i="3"/>
  <c r="BM105" i="3"/>
  <c r="BL105" i="3"/>
  <c r="BK105" i="3"/>
  <c r="BJ105" i="3"/>
  <c r="BI105" i="3"/>
  <c r="BH105" i="3"/>
  <c r="BG105" i="3"/>
  <c r="BF105" i="3"/>
  <c r="BE105" i="3"/>
  <c r="BD105" i="3"/>
  <c r="BC105" i="3"/>
  <c r="BB105" i="3"/>
  <c r="BA105" i="3"/>
  <c r="AZ105" i="3"/>
  <c r="AY105" i="3"/>
  <c r="AX105" i="3"/>
  <c r="AW105" i="3"/>
  <c r="AV105" i="3"/>
  <c r="AU105" i="3"/>
  <c r="AT105" i="3"/>
  <c r="AS105" i="3"/>
  <c r="AR105" i="3"/>
  <c r="AQ105" i="3"/>
  <c r="AP105" i="3"/>
  <c r="AO105" i="3"/>
  <c r="AN105" i="3"/>
  <c r="AM105" i="3"/>
  <c r="AL105" i="3"/>
  <c r="AK105" i="3"/>
  <c r="AJ105" i="3"/>
  <c r="AI105" i="3"/>
  <c r="AH105" i="3"/>
  <c r="AG105" i="3"/>
  <c r="AF105" i="3"/>
  <c r="AE105" i="3"/>
  <c r="AD105" i="3"/>
  <c r="AC105" i="3"/>
  <c r="AB105" i="3"/>
  <c r="AA105" i="3"/>
  <c r="Z105" i="3"/>
  <c r="Y105" i="3"/>
  <c r="X105" i="3"/>
  <c r="W105" i="3"/>
  <c r="V105" i="3"/>
  <c r="U105" i="3"/>
  <c r="T105" i="3"/>
  <c r="S105" i="3"/>
  <c r="R105" i="3"/>
  <c r="Q105" i="3"/>
  <c r="P105" i="3"/>
  <c r="O105" i="3"/>
  <c r="N105" i="3"/>
  <c r="M105" i="3"/>
  <c r="L105" i="3"/>
  <c r="K105" i="3"/>
  <c r="J105" i="3"/>
  <c r="I105" i="3"/>
  <c r="H105" i="3"/>
  <c r="G105" i="3"/>
  <c r="F105" i="3"/>
  <c r="E105" i="3"/>
  <c r="D105" i="3"/>
  <c r="C105" i="3"/>
  <c r="CV104" i="3"/>
  <c r="CU104" i="3"/>
  <c r="CT104" i="3"/>
  <c r="CS104" i="3"/>
  <c r="CR104" i="3"/>
  <c r="CQ104" i="3"/>
  <c r="CP104" i="3"/>
  <c r="CO104" i="3"/>
  <c r="CN104" i="3"/>
  <c r="CM104" i="3"/>
  <c r="CL104" i="3"/>
  <c r="CK104" i="3"/>
  <c r="CJ104" i="3"/>
  <c r="CI104" i="3"/>
  <c r="CH104" i="3"/>
  <c r="CG104" i="3"/>
  <c r="CF104" i="3"/>
  <c r="CE104" i="3"/>
  <c r="CD104" i="3"/>
  <c r="CC104" i="3"/>
  <c r="CB104" i="3"/>
  <c r="CA104" i="3"/>
  <c r="BZ104" i="3"/>
  <c r="BY104" i="3"/>
  <c r="BX104" i="3"/>
  <c r="BW104" i="3"/>
  <c r="BV104" i="3"/>
  <c r="BU104" i="3"/>
  <c r="BT104" i="3"/>
  <c r="BS104" i="3"/>
  <c r="BR104" i="3"/>
  <c r="BQ104" i="3"/>
  <c r="BP104" i="3"/>
  <c r="BO104" i="3"/>
  <c r="BN104" i="3"/>
  <c r="BM104" i="3"/>
  <c r="BL104" i="3"/>
  <c r="BK104" i="3"/>
  <c r="BJ104" i="3"/>
  <c r="BI104" i="3"/>
  <c r="BH104" i="3"/>
  <c r="BG104" i="3"/>
  <c r="BF104" i="3"/>
  <c r="BE104" i="3"/>
  <c r="BD104" i="3"/>
  <c r="BC104" i="3"/>
  <c r="BB104" i="3"/>
  <c r="BA104" i="3"/>
  <c r="AZ104" i="3"/>
  <c r="AY104" i="3"/>
  <c r="AX104" i="3"/>
  <c r="AW104" i="3"/>
  <c r="AV104" i="3"/>
  <c r="AU104" i="3"/>
  <c r="AT104" i="3"/>
  <c r="AS104" i="3"/>
  <c r="AR104" i="3"/>
  <c r="AQ104" i="3"/>
  <c r="AP104" i="3"/>
  <c r="AO104" i="3"/>
  <c r="AN104" i="3"/>
  <c r="AM104" i="3"/>
  <c r="AL104" i="3"/>
  <c r="AK104" i="3"/>
  <c r="AJ104" i="3"/>
  <c r="AI104" i="3"/>
  <c r="AH104" i="3"/>
  <c r="AG104" i="3"/>
  <c r="AF104" i="3"/>
  <c r="AE104" i="3"/>
  <c r="AD104" i="3"/>
  <c r="AC104" i="3"/>
  <c r="AB104" i="3"/>
  <c r="AA104" i="3"/>
  <c r="Z104" i="3"/>
  <c r="Y104" i="3"/>
  <c r="X104" i="3"/>
  <c r="W104" i="3"/>
  <c r="V104" i="3"/>
  <c r="U104" i="3"/>
  <c r="T104" i="3"/>
  <c r="S104" i="3"/>
  <c r="R104" i="3"/>
  <c r="Q104" i="3"/>
  <c r="P104" i="3"/>
  <c r="O104" i="3"/>
  <c r="N104" i="3"/>
  <c r="M104" i="3"/>
  <c r="L104" i="3"/>
  <c r="K104" i="3"/>
  <c r="J104" i="3"/>
  <c r="I104" i="3"/>
  <c r="H104" i="3"/>
  <c r="G104" i="3"/>
  <c r="F104" i="3"/>
  <c r="E104" i="3"/>
  <c r="D104" i="3"/>
  <c r="C104" i="3"/>
  <c r="CV103" i="3"/>
  <c r="CU103" i="3"/>
  <c r="CU107" i="3" s="1"/>
  <c r="CT103" i="3"/>
  <c r="CT107" i="3" s="1"/>
  <c r="CS103" i="3"/>
  <c r="CS107" i="3" s="1"/>
  <c r="CR103" i="3"/>
  <c r="CR107" i="3" s="1"/>
  <c r="CQ103" i="3"/>
  <c r="CQ107" i="3" s="1"/>
  <c r="CP103" i="3"/>
  <c r="CP107" i="3" s="1"/>
  <c r="CO103" i="3"/>
  <c r="CO107" i="3" s="1"/>
  <c r="CN103" i="3"/>
  <c r="CN107" i="3" s="1"/>
  <c r="CM103" i="3"/>
  <c r="CM107" i="3" s="1"/>
  <c r="CL103" i="3"/>
  <c r="CL107" i="3" s="1"/>
  <c r="CK103" i="3"/>
  <c r="CK107" i="3" s="1"/>
  <c r="CJ103" i="3"/>
  <c r="CJ107" i="3" s="1"/>
  <c r="CI103" i="3"/>
  <c r="CI107" i="3" s="1"/>
  <c r="CH103" i="3"/>
  <c r="CH107" i="3" s="1"/>
  <c r="CG103" i="3"/>
  <c r="CG107" i="3" s="1"/>
  <c r="CF103" i="3"/>
  <c r="CF107" i="3" s="1"/>
  <c r="CE103" i="3"/>
  <c r="CE107" i="3" s="1"/>
  <c r="CD103" i="3"/>
  <c r="CD107" i="3" s="1"/>
  <c r="CC103" i="3"/>
  <c r="CC107" i="3" s="1"/>
  <c r="CB103" i="3"/>
  <c r="CB107" i="3" s="1"/>
  <c r="CA103" i="3"/>
  <c r="CA107" i="3" s="1"/>
  <c r="BZ103" i="3"/>
  <c r="BZ107" i="3" s="1"/>
  <c r="BY103" i="3"/>
  <c r="BY107" i="3" s="1"/>
  <c r="BX103" i="3"/>
  <c r="BX107" i="3" s="1"/>
  <c r="BW103" i="3"/>
  <c r="BW107" i="3" s="1"/>
  <c r="BV103" i="3"/>
  <c r="BV107" i="3" s="1"/>
  <c r="BU103" i="3"/>
  <c r="BU107" i="3" s="1"/>
  <c r="BT103" i="3"/>
  <c r="BT107" i="3" s="1"/>
  <c r="BS103" i="3"/>
  <c r="BS107" i="3" s="1"/>
  <c r="BR103" i="3"/>
  <c r="BR107" i="3" s="1"/>
  <c r="BQ103" i="3"/>
  <c r="BQ107" i="3" s="1"/>
  <c r="BP103" i="3"/>
  <c r="BP107" i="3" s="1"/>
  <c r="BO103" i="3"/>
  <c r="BO107" i="3" s="1"/>
  <c r="BN103" i="3"/>
  <c r="BN107" i="3" s="1"/>
  <c r="BM103" i="3"/>
  <c r="BM107" i="3" s="1"/>
  <c r="BL103" i="3"/>
  <c r="BL107" i="3" s="1"/>
  <c r="BK103" i="3"/>
  <c r="BK107" i="3" s="1"/>
  <c r="BJ103" i="3"/>
  <c r="BJ107" i="3" s="1"/>
  <c r="BI103" i="3"/>
  <c r="BI107" i="3" s="1"/>
  <c r="BH103" i="3"/>
  <c r="BH107" i="3" s="1"/>
  <c r="BG103" i="3"/>
  <c r="BG107" i="3" s="1"/>
  <c r="BF103" i="3"/>
  <c r="BF107" i="3" s="1"/>
  <c r="BE103" i="3"/>
  <c r="BE107" i="3" s="1"/>
  <c r="BD103" i="3"/>
  <c r="BD107" i="3" s="1"/>
  <c r="BC103" i="3"/>
  <c r="BC107" i="3" s="1"/>
  <c r="BB103" i="3"/>
  <c r="BB107" i="3" s="1"/>
  <c r="BA103" i="3"/>
  <c r="BA107" i="3" s="1"/>
  <c r="AZ103" i="3"/>
  <c r="AZ107" i="3" s="1"/>
  <c r="AY103" i="3"/>
  <c r="AY107" i="3" s="1"/>
  <c r="AX103" i="3"/>
  <c r="AX107" i="3" s="1"/>
  <c r="AW103" i="3"/>
  <c r="AW107" i="3" s="1"/>
  <c r="AV103" i="3"/>
  <c r="AV107" i="3" s="1"/>
  <c r="AU103" i="3"/>
  <c r="AU107" i="3" s="1"/>
  <c r="AT103" i="3"/>
  <c r="AT107" i="3" s="1"/>
  <c r="AS103" i="3"/>
  <c r="AS107" i="3" s="1"/>
  <c r="AR103" i="3"/>
  <c r="AR107" i="3" s="1"/>
  <c r="AQ103" i="3"/>
  <c r="AQ107" i="3" s="1"/>
  <c r="AP103" i="3"/>
  <c r="AP107" i="3" s="1"/>
  <c r="AO103" i="3"/>
  <c r="AO107" i="3" s="1"/>
  <c r="AN103" i="3"/>
  <c r="AN107" i="3" s="1"/>
  <c r="AM103" i="3"/>
  <c r="AM107" i="3" s="1"/>
  <c r="AL103" i="3"/>
  <c r="AL107" i="3" s="1"/>
  <c r="AK103" i="3"/>
  <c r="AK107" i="3" s="1"/>
  <c r="AJ103" i="3"/>
  <c r="AJ107" i="3" s="1"/>
  <c r="AI103" i="3"/>
  <c r="AI107" i="3" s="1"/>
  <c r="AH103" i="3"/>
  <c r="AH107" i="3" s="1"/>
  <c r="AG103" i="3"/>
  <c r="AG107" i="3" s="1"/>
  <c r="AF103" i="3"/>
  <c r="AF107" i="3" s="1"/>
  <c r="AE103" i="3"/>
  <c r="AE107" i="3" s="1"/>
  <c r="AD103" i="3"/>
  <c r="AD107" i="3" s="1"/>
  <c r="AC103" i="3"/>
  <c r="AC107" i="3" s="1"/>
  <c r="AB103" i="3"/>
  <c r="AB107" i="3" s="1"/>
  <c r="AA103" i="3"/>
  <c r="AA107" i="3" s="1"/>
  <c r="Z103" i="3"/>
  <c r="Z107" i="3" s="1"/>
  <c r="Y103" i="3"/>
  <c r="Y107" i="3" s="1"/>
  <c r="X103" i="3"/>
  <c r="X107" i="3" s="1"/>
  <c r="W103" i="3"/>
  <c r="W107" i="3" s="1"/>
  <c r="V103" i="3"/>
  <c r="V107" i="3" s="1"/>
  <c r="U103" i="3"/>
  <c r="U107" i="3" s="1"/>
  <c r="T103" i="3"/>
  <c r="T107" i="3" s="1"/>
  <c r="S103" i="3"/>
  <c r="S107" i="3" s="1"/>
  <c r="R103" i="3"/>
  <c r="R107" i="3" s="1"/>
  <c r="Q103" i="3"/>
  <c r="Q107" i="3" s="1"/>
  <c r="P103" i="3"/>
  <c r="P107" i="3" s="1"/>
  <c r="O103" i="3"/>
  <c r="O107" i="3" s="1"/>
  <c r="N103" i="3"/>
  <c r="N107" i="3" s="1"/>
  <c r="M103" i="3"/>
  <c r="M107" i="3" s="1"/>
  <c r="L103" i="3"/>
  <c r="L107" i="3" s="1"/>
  <c r="K103" i="3"/>
  <c r="K107" i="3" s="1"/>
  <c r="J103" i="3"/>
  <c r="J107" i="3" s="1"/>
  <c r="I103" i="3"/>
  <c r="I107" i="3" s="1"/>
  <c r="H103" i="3"/>
  <c r="H107" i="3" s="1"/>
  <c r="G103" i="3"/>
  <c r="G107" i="3" s="1"/>
  <c r="F103" i="3"/>
  <c r="F107" i="3" s="1"/>
  <c r="E103" i="3"/>
  <c r="E107" i="3" s="1"/>
  <c r="D103" i="3"/>
  <c r="D107" i="3" s="1"/>
  <c r="C103" i="3"/>
  <c r="C107" i="3" s="1"/>
  <c r="CV102" i="3"/>
  <c r="CV101" i="3"/>
  <c r="CV100" i="3"/>
  <c r="CV99" i="3"/>
  <c r="CV98" i="3"/>
  <c r="CV97" i="3"/>
  <c r="CV96" i="3"/>
  <c r="CV95" i="3"/>
  <c r="CV94" i="3"/>
  <c r="CV93" i="3"/>
  <c r="CV92" i="3"/>
  <c r="CV91" i="3"/>
  <c r="CV90" i="3"/>
  <c r="CV89" i="3"/>
  <c r="CV88" i="3"/>
  <c r="CV87" i="3"/>
  <c r="CV86" i="3"/>
  <c r="CV85" i="3"/>
  <c r="CV84" i="3"/>
  <c r="CV83" i="3"/>
  <c r="CV82" i="3"/>
  <c r="CV81" i="3"/>
  <c r="CV80" i="3"/>
  <c r="CV79" i="3"/>
  <c r="D77" i="3"/>
  <c r="E76" i="3"/>
  <c r="F77" i="3" s="1"/>
  <c r="G76" i="3" s="1"/>
  <c r="H77" i="3" s="1"/>
  <c r="I76" i="3" s="1"/>
  <c r="J77" i="3" s="1"/>
  <c r="K76" i="3" s="1"/>
  <c r="L77" i="3" s="1"/>
  <c r="M76" i="3" s="1"/>
  <c r="N77" i="3" s="1"/>
  <c r="O76" i="3" s="1"/>
  <c r="P77" i="3" s="1"/>
  <c r="Q76" i="3" s="1"/>
  <c r="R77" i="3" s="1"/>
  <c r="S76" i="3" s="1"/>
  <c r="T77" i="3" s="1"/>
  <c r="U76" i="3" s="1"/>
  <c r="V77" i="3" s="1"/>
  <c r="W76" i="3" s="1"/>
  <c r="X77" i="3" s="1"/>
  <c r="Y76" i="3" s="1"/>
  <c r="Z77" i="3" s="1"/>
  <c r="AA76" i="3" s="1"/>
  <c r="AB77" i="3" s="1"/>
  <c r="AC76" i="3" s="1"/>
  <c r="AD77" i="3" s="1"/>
  <c r="AE76" i="3" s="1"/>
  <c r="AF77" i="3" s="1"/>
  <c r="AG76" i="3" s="1"/>
  <c r="AH77" i="3" s="1"/>
  <c r="AI76" i="3" s="1"/>
  <c r="AJ77" i="3" s="1"/>
  <c r="AK76" i="3" s="1"/>
  <c r="AL77" i="3" s="1"/>
  <c r="AM76" i="3" s="1"/>
  <c r="AN77" i="3" s="1"/>
  <c r="AO76" i="3" s="1"/>
  <c r="AP77" i="3" s="1"/>
  <c r="AQ76" i="3" s="1"/>
  <c r="AR77" i="3" s="1"/>
  <c r="AS76" i="3" s="1"/>
  <c r="AT77" i="3" s="1"/>
  <c r="AU76" i="3" s="1"/>
  <c r="AV77" i="3" s="1"/>
  <c r="AW76" i="3" s="1"/>
  <c r="AX77" i="3" s="1"/>
  <c r="AY76" i="3" s="1"/>
  <c r="AZ77" i="3" s="1"/>
  <c r="BA76" i="3" s="1"/>
  <c r="BB77" i="3" s="1"/>
  <c r="BC76" i="3" s="1"/>
  <c r="BD77" i="3" s="1"/>
  <c r="BE76" i="3" s="1"/>
  <c r="BF77" i="3" s="1"/>
  <c r="BG76" i="3" s="1"/>
  <c r="BH77" i="3" s="1"/>
  <c r="BI76" i="3" s="1"/>
  <c r="BJ77" i="3" s="1"/>
  <c r="BK76" i="3" s="1"/>
  <c r="BL77" i="3" s="1"/>
  <c r="BM76" i="3" s="1"/>
  <c r="BN77" i="3" s="1"/>
  <c r="BO76" i="3" s="1"/>
  <c r="BP77" i="3" s="1"/>
  <c r="BQ76" i="3" s="1"/>
  <c r="BR77" i="3" s="1"/>
  <c r="BS76" i="3" s="1"/>
  <c r="BT77" i="3" s="1"/>
  <c r="BU76" i="3" s="1"/>
  <c r="BV77" i="3" s="1"/>
  <c r="BW76" i="3" s="1"/>
  <c r="BX77" i="3" s="1"/>
  <c r="BY76" i="3" s="1"/>
  <c r="BZ77" i="3" s="1"/>
  <c r="CA76" i="3" s="1"/>
  <c r="CB77" i="3" s="1"/>
  <c r="CC76" i="3" s="1"/>
  <c r="CD77" i="3" s="1"/>
  <c r="CE76" i="3" s="1"/>
  <c r="CF77" i="3" s="1"/>
  <c r="CG76" i="3" s="1"/>
  <c r="CH77" i="3" s="1"/>
  <c r="CI76" i="3" s="1"/>
  <c r="CJ77" i="3" s="1"/>
  <c r="CK76" i="3" s="1"/>
  <c r="CL77" i="3" s="1"/>
  <c r="CM76" i="3" s="1"/>
  <c r="CN77" i="3" s="1"/>
  <c r="CO76" i="3" s="1"/>
  <c r="CP77" i="3" s="1"/>
  <c r="CQ76" i="3" s="1"/>
  <c r="CR77" i="3" s="1"/>
  <c r="CS76" i="3" s="1"/>
  <c r="CT77" i="3" s="1"/>
  <c r="CU76" i="3" s="1"/>
  <c r="C76" i="3"/>
  <c r="BI73" i="3"/>
  <c r="BF73" i="3"/>
  <c r="BC73" i="3"/>
  <c r="AZ73" i="3"/>
  <c r="K73" i="3"/>
  <c r="H73" i="3"/>
  <c r="E73" i="3"/>
  <c r="C73" i="3"/>
  <c r="CV72" i="3"/>
  <c r="CV71" i="3"/>
  <c r="CU71" i="3"/>
  <c r="CT71" i="3"/>
  <c r="CS71" i="3"/>
  <c r="CR71" i="3"/>
  <c r="CQ71" i="3"/>
  <c r="CP71" i="3"/>
  <c r="CO71" i="3"/>
  <c r="CN71" i="3"/>
  <c r="CM71" i="3"/>
  <c r="CL71" i="3"/>
  <c r="CK71" i="3"/>
  <c r="CJ71" i="3"/>
  <c r="CI71" i="3"/>
  <c r="CH71" i="3"/>
  <c r="CG71" i="3"/>
  <c r="CF71" i="3"/>
  <c r="CE71" i="3"/>
  <c r="CD71" i="3"/>
  <c r="CC71" i="3"/>
  <c r="CB71" i="3"/>
  <c r="CA71" i="3"/>
  <c r="BZ71" i="3"/>
  <c r="BY71" i="3"/>
  <c r="BX71" i="3"/>
  <c r="BW71" i="3"/>
  <c r="BV71" i="3"/>
  <c r="BU71" i="3"/>
  <c r="BT71" i="3"/>
  <c r="BS71" i="3"/>
  <c r="BR71" i="3"/>
  <c r="BQ71" i="3"/>
  <c r="BP71" i="3"/>
  <c r="BO71" i="3"/>
  <c r="BN71" i="3"/>
  <c r="BM71" i="3"/>
  <c r="BL71" i="3"/>
  <c r="BK71" i="3"/>
  <c r="BJ71" i="3"/>
  <c r="BI71" i="3"/>
  <c r="BH71" i="3"/>
  <c r="BG71" i="3"/>
  <c r="BF71" i="3"/>
  <c r="BE71" i="3"/>
  <c r="BD71" i="3"/>
  <c r="BC71" i="3"/>
  <c r="BB71" i="3"/>
  <c r="BA71" i="3"/>
  <c r="AZ71" i="3"/>
  <c r="AY71" i="3"/>
  <c r="AX71" i="3"/>
  <c r="AW71" i="3"/>
  <c r="AV71" i="3"/>
  <c r="AU71" i="3"/>
  <c r="AT71" i="3"/>
  <c r="AS71" i="3"/>
  <c r="AR71" i="3"/>
  <c r="AQ71" i="3"/>
  <c r="AP71" i="3"/>
  <c r="AO71" i="3"/>
  <c r="AN71" i="3"/>
  <c r="AM71" i="3"/>
  <c r="AL71" i="3"/>
  <c r="AK71" i="3"/>
  <c r="AJ71" i="3"/>
  <c r="AI71" i="3"/>
  <c r="AH71" i="3"/>
  <c r="AG71" i="3"/>
  <c r="AF71" i="3"/>
  <c r="AE71" i="3"/>
  <c r="AD71" i="3"/>
  <c r="AC71" i="3"/>
  <c r="AB71" i="3"/>
  <c r="AA71" i="3"/>
  <c r="Z71" i="3"/>
  <c r="Y71" i="3"/>
  <c r="X71" i="3"/>
  <c r="W71" i="3"/>
  <c r="V71" i="3"/>
  <c r="U71" i="3"/>
  <c r="T71" i="3"/>
  <c r="S71" i="3"/>
  <c r="R71" i="3"/>
  <c r="Q71" i="3"/>
  <c r="P71" i="3"/>
  <c r="O71" i="3"/>
  <c r="N71" i="3"/>
  <c r="M71" i="3"/>
  <c r="L71" i="3"/>
  <c r="K71" i="3"/>
  <c r="J71" i="3"/>
  <c r="I71" i="3"/>
  <c r="H71" i="3"/>
  <c r="G71" i="3"/>
  <c r="F71" i="3"/>
  <c r="E71" i="3"/>
  <c r="D71" i="3"/>
  <c r="C71" i="3"/>
  <c r="CV70" i="3"/>
  <c r="CU70" i="3"/>
  <c r="CT70" i="3"/>
  <c r="CS70" i="3"/>
  <c r="CR70" i="3"/>
  <c r="CQ70" i="3"/>
  <c r="CP70" i="3"/>
  <c r="CO70" i="3"/>
  <c r="CN70" i="3"/>
  <c r="CM70" i="3"/>
  <c r="CL70" i="3"/>
  <c r="CK70" i="3"/>
  <c r="CJ70" i="3"/>
  <c r="CI70" i="3"/>
  <c r="CH70" i="3"/>
  <c r="CG70" i="3"/>
  <c r="CF70" i="3"/>
  <c r="CE70" i="3"/>
  <c r="CD70" i="3"/>
  <c r="CC70" i="3"/>
  <c r="CB70" i="3"/>
  <c r="CA70" i="3"/>
  <c r="BZ70" i="3"/>
  <c r="BY70" i="3"/>
  <c r="BX70" i="3"/>
  <c r="BW70" i="3"/>
  <c r="BV70" i="3"/>
  <c r="BU70" i="3"/>
  <c r="BT70" i="3"/>
  <c r="BS70" i="3"/>
  <c r="BR70" i="3"/>
  <c r="BQ70" i="3"/>
  <c r="BP70" i="3"/>
  <c r="BO70" i="3"/>
  <c r="BN70" i="3"/>
  <c r="BM70" i="3"/>
  <c r="BL70" i="3"/>
  <c r="BK70" i="3"/>
  <c r="BJ70" i="3"/>
  <c r="BI70" i="3"/>
  <c r="BH70" i="3"/>
  <c r="BG70" i="3"/>
  <c r="BF70" i="3"/>
  <c r="BE70" i="3"/>
  <c r="BD70" i="3"/>
  <c r="BC70" i="3"/>
  <c r="BB70" i="3"/>
  <c r="BA70" i="3"/>
  <c r="AZ70" i="3"/>
  <c r="AY70" i="3"/>
  <c r="AX70" i="3"/>
  <c r="AW70" i="3"/>
  <c r="AV70" i="3"/>
  <c r="AU70" i="3"/>
  <c r="AT70" i="3"/>
  <c r="AS70" i="3"/>
  <c r="AR70" i="3"/>
  <c r="AQ70" i="3"/>
  <c r="AP70" i="3"/>
  <c r="AO70" i="3"/>
  <c r="AN70" i="3"/>
  <c r="AM70" i="3"/>
  <c r="AL70" i="3"/>
  <c r="AK70" i="3"/>
  <c r="AJ70" i="3"/>
  <c r="AI70" i="3"/>
  <c r="AH70" i="3"/>
  <c r="AG70" i="3"/>
  <c r="AF70" i="3"/>
  <c r="AE70" i="3"/>
  <c r="AD70" i="3"/>
  <c r="AC70" i="3"/>
  <c r="AB70" i="3"/>
  <c r="AA70" i="3"/>
  <c r="Z70" i="3"/>
  <c r="Y70" i="3"/>
  <c r="X70" i="3"/>
  <c r="W70" i="3"/>
  <c r="V70" i="3"/>
  <c r="U70" i="3"/>
  <c r="T70" i="3"/>
  <c r="S70" i="3"/>
  <c r="R70" i="3"/>
  <c r="Q70" i="3"/>
  <c r="P70" i="3"/>
  <c r="O70" i="3"/>
  <c r="N70" i="3"/>
  <c r="M70" i="3"/>
  <c r="L70" i="3"/>
  <c r="K70" i="3"/>
  <c r="J70" i="3"/>
  <c r="I70" i="3"/>
  <c r="H70" i="3"/>
  <c r="G70" i="3"/>
  <c r="F70" i="3"/>
  <c r="E70" i="3"/>
  <c r="D70" i="3"/>
  <c r="C70" i="3"/>
  <c r="CV69" i="3"/>
  <c r="CU69" i="3"/>
  <c r="CT69" i="3"/>
  <c r="CS69" i="3"/>
  <c r="CR69" i="3"/>
  <c r="CQ69" i="3"/>
  <c r="CP69" i="3"/>
  <c r="CO69" i="3"/>
  <c r="CN69" i="3"/>
  <c r="CM69" i="3"/>
  <c r="CL69" i="3"/>
  <c r="CK69" i="3"/>
  <c r="CJ69" i="3"/>
  <c r="CI69" i="3"/>
  <c r="CH69" i="3"/>
  <c r="CG69" i="3"/>
  <c r="CF69" i="3"/>
  <c r="CE69" i="3"/>
  <c r="CD69" i="3"/>
  <c r="CC69" i="3"/>
  <c r="CB69" i="3"/>
  <c r="CA69" i="3"/>
  <c r="BZ69" i="3"/>
  <c r="BY69" i="3"/>
  <c r="BX69" i="3"/>
  <c r="BW69" i="3"/>
  <c r="BV69" i="3"/>
  <c r="BU69" i="3"/>
  <c r="BT69" i="3"/>
  <c r="BS69" i="3"/>
  <c r="BR69" i="3"/>
  <c r="BQ69" i="3"/>
  <c r="BP69" i="3"/>
  <c r="BO69" i="3"/>
  <c r="BN69" i="3"/>
  <c r="BM69" i="3"/>
  <c r="BL69" i="3"/>
  <c r="BK69" i="3"/>
  <c r="BJ69" i="3"/>
  <c r="BI69" i="3"/>
  <c r="BH69" i="3"/>
  <c r="BG69" i="3"/>
  <c r="BF69" i="3"/>
  <c r="BE69" i="3"/>
  <c r="BD69" i="3"/>
  <c r="BC69" i="3"/>
  <c r="BB69" i="3"/>
  <c r="BA69" i="3"/>
  <c r="AZ69" i="3"/>
  <c r="AY69" i="3"/>
  <c r="AX69" i="3"/>
  <c r="AW69" i="3"/>
  <c r="AV69" i="3"/>
  <c r="AU69" i="3"/>
  <c r="AT69" i="3"/>
  <c r="AS69" i="3"/>
  <c r="AR69" i="3"/>
  <c r="AQ69" i="3"/>
  <c r="AP69" i="3"/>
  <c r="AO69" i="3"/>
  <c r="AN69" i="3"/>
  <c r="AM69" i="3"/>
  <c r="AL69" i="3"/>
  <c r="AK69" i="3"/>
  <c r="AJ69" i="3"/>
  <c r="AI69" i="3"/>
  <c r="AH69" i="3"/>
  <c r="AG69" i="3"/>
  <c r="AF69" i="3"/>
  <c r="AE69" i="3"/>
  <c r="AD69" i="3"/>
  <c r="AC69" i="3"/>
  <c r="AB69" i="3"/>
  <c r="AA69" i="3"/>
  <c r="Z69" i="3"/>
  <c r="Y69" i="3"/>
  <c r="X69" i="3"/>
  <c r="W69" i="3"/>
  <c r="V69" i="3"/>
  <c r="U69" i="3"/>
  <c r="T69" i="3"/>
  <c r="S69" i="3"/>
  <c r="R69" i="3"/>
  <c r="Q69" i="3"/>
  <c r="P69" i="3"/>
  <c r="O69" i="3"/>
  <c r="N69" i="3"/>
  <c r="M69" i="3"/>
  <c r="L69" i="3"/>
  <c r="K69" i="3"/>
  <c r="J69" i="3"/>
  <c r="I69" i="3"/>
  <c r="H69" i="3"/>
  <c r="G69" i="3"/>
  <c r="F69" i="3"/>
  <c r="E69" i="3"/>
  <c r="D69" i="3"/>
  <c r="C69" i="3"/>
  <c r="CV68" i="3"/>
  <c r="CU68" i="3"/>
  <c r="CU72" i="3" s="1"/>
  <c r="CT68" i="3"/>
  <c r="CT72" i="3" s="1"/>
  <c r="CS68" i="3"/>
  <c r="CS72" i="3" s="1"/>
  <c r="CR68" i="3"/>
  <c r="CR72" i="3" s="1"/>
  <c r="CQ68" i="3"/>
  <c r="CQ72" i="3" s="1"/>
  <c r="CP68" i="3"/>
  <c r="CP72" i="3" s="1"/>
  <c r="CO68" i="3"/>
  <c r="CO72" i="3" s="1"/>
  <c r="CN68" i="3"/>
  <c r="CN72" i="3" s="1"/>
  <c r="CM68" i="3"/>
  <c r="CM72" i="3" s="1"/>
  <c r="CL68" i="3"/>
  <c r="CL72" i="3" s="1"/>
  <c r="CK68" i="3"/>
  <c r="CK72" i="3" s="1"/>
  <c r="CJ68" i="3"/>
  <c r="CJ72" i="3" s="1"/>
  <c r="CI68" i="3"/>
  <c r="CI72" i="3" s="1"/>
  <c r="CH68" i="3"/>
  <c r="CH72" i="3" s="1"/>
  <c r="CG68" i="3"/>
  <c r="CG72" i="3" s="1"/>
  <c r="CF68" i="3"/>
  <c r="CF72" i="3" s="1"/>
  <c r="CE68" i="3"/>
  <c r="CE72" i="3" s="1"/>
  <c r="CD68" i="3"/>
  <c r="CD72" i="3" s="1"/>
  <c r="CC68" i="3"/>
  <c r="CC72" i="3" s="1"/>
  <c r="CB68" i="3"/>
  <c r="CB72" i="3" s="1"/>
  <c r="CA68" i="3"/>
  <c r="CA72" i="3" s="1"/>
  <c r="BZ68" i="3"/>
  <c r="BZ72" i="3" s="1"/>
  <c r="BY68" i="3"/>
  <c r="BY72" i="3" s="1"/>
  <c r="BX68" i="3"/>
  <c r="BX72" i="3" s="1"/>
  <c r="BW68" i="3"/>
  <c r="BW72" i="3" s="1"/>
  <c r="BV68" i="3"/>
  <c r="BV72" i="3" s="1"/>
  <c r="BU68" i="3"/>
  <c r="BU72" i="3" s="1"/>
  <c r="BT68" i="3"/>
  <c r="BT72" i="3" s="1"/>
  <c r="BS68" i="3"/>
  <c r="BS72" i="3" s="1"/>
  <c r="BR68" i="3"/>
  <c r="BR72" i="3" s="1"/>
  <c r="BQ68" i="3"/>
  <c r="BQ72" i="3" s="1"/>
  <c r="BP68" i="3"/>
  <c r="BP72" i="3" s="1"/>
  <c r="BO68" i="3"/>
  <c r="BO72" i="3" s="1"/>
  <c r="BN68" i="3"/>
  <c r="BN72" i="3" s="1"/>
  <c r="BM68" i="3"/>
  <c r="BM72" i="3" s="1"/>
  <c r="BL68" i="3"/>
  <c r="BL72" i="3" s="1"/>
  <c r="BK68" i="3"/>
  <c r="BK72" i="3" s="1"/>
  <c r="BJ68" i="3"/>
  <c r="BJ72" i="3" s="1"/>
  <c r="BI68" i="3"/>
  <c r="BI72" i="3" s="1"/>
  <c r="BH68" i="3"/>
  <c r="BH72" i="3" s="1"/>
  <c r="BG68" i="3"/>
  <c r="BG72" i="3" s="1"/>
  <c r="BF68" i="3"/>
  <c r="BF72" i="3" s="1"/>
  <c r="BE68" i="3"/>
  <c r="BE72" i="3" s="1"/>
  <c r="BD68" i="3"/>
  <c r="BD72" i="3" s="1"/>
  <c r="BC68" i="3"/>
  <c r="BC72" i="3" s="1"/>
  <c r="BB68" i="3"/>
  <c r="BB72" i="3" s="1"/>
  <c r="BA68" i="3"/>
  <c r="BA72" i="3" s="1"/>
  <c r="AZ68" i="3"/>
  <c r="AZ72" i="3" s="1"/>
  <c r="AY68" i="3"/>
  <c r="AY72" i="3" s="1"/>
  <c r="AX68" i="3"/>
  <c r="AX72" i="3" s="1"/>
  <c r="AW68" i="3"/>
  <c r="AW72" i="3" s="1"/>
  <c r="AV68" i="3"/>
  <c r="AV72" i="3" s="1"/>
  <c r="AU68" i="3"/>
  <c r="AU72" i="3" s="1"/>
  <c r="AT68" i="3"/>
  <c r="AT72" i="3" s="1"/>
  <c r="AS68" i="3"/>
  <c r="AS72" i="3" s="1"/>
  <c r="AR68" i="3"/>
  <c r="AR72" i="3" s="1"/>
  <c r="AQ68" i="3"/>
  <c r="AQ72" i="3" s="1"/>
  <c r="AP68" i="3"/>
  <c r="AP72" i="3" s="1"/>
  <c r="AO68" i="3"/>
  <c r="AO72" i="3" s="1"/>
  <c r="AN68" i="3"/>
  <c r="AN72" i="3" s="1"/>
  <c r="AM68" i="3"/>
  <c r="AM72" i="3" s="1"/>
  <c r="AL68" i="3"/>
  <c r="AL72" i="3" s="1"/>
  <c r="AK68" i="3"/>
  <c r="AK72" i="3" s="1"/>
  <c r="AJ68" i="3"/>
  <c r="AJ72" i="3" s="1"/>
  <c r="AI68" i="3"/>
  <c r="AI72" i="3" s="1"/>
  <c r="AH68" i="3"/>
  <c r="AH72" i="3" s="1"/>
  <c r="AG68" i="3"/>
  <c r="AG72" i="3" s="1"/>
  <c r="AF68" i="3"/>
  <c r="AF72" i="3" s="1"/>
  <c r="AE68" i="3"/>
  <c r="AE72" i="3" s="1"/>
  <c r="AD68" i="3"/>
  <c r="AD72" i="3" s="1"/>
  <c r="AC68" i="3"/>
  <c r="AC72" i="3" s="1"/>
  <c r="AB68" i="3"/>
  <c r="AB72" i="3" s="1"/>
  <c r="AA68" i="3"/>
  <c r="AA72" i="3" s="1"/>
  <c r="Z68" i="3"/>
  <c r="Z72" i="3" s="1"/>
  <c r="Y68" i="3"/>
  <c r="Y72" i="3" s="1"/>
  <c r="X68" i="3"/>
  <c r="X72" i="3" s="1"/>
  <c r="W68" i="3"/>
  <c r="W72" i="3" s="1"/>
  <c r="V68" i="3"/>
  <c r="V72" i="3" s="1"/>
  <c r="U68" i="3"/>
  <c r="U72" i="3" s="1"/>
  <c r="T68" i="3"/>
  <c r="T72" i="3" s="1"/>
  <c r="S68" i="3"/>
  <c r="S72" i="3" s="1"/>
  <c r="R68" i="3"/>
  <c r="R72" i="3" s="1"/>
  <c r="Q68" i="3"/>
  <c r="Q72" i="3" s="1"/>
  <c r="P68" i="3"/>
  <c r="P72" i="3" s="1"/>
  <c r="O68" i="3"/>
  <c r="O72" i="3" s="1"/>
  <c r="N68" i="3"/>
  <c r="N72" i="3" s="1"/>
  <c r="M68" i="3"/>
  <c r="M72" i="3" s="1"/>
  <c r="L68" i="3"/>
  <c r="L72" i="3" s="1"/>
  <c r="K68" i="3"/>
  <c r="K72" i="3" s="1"/>
  <c r="J68" i="3"/>
  <c r="J72" i="3" s="1"/>
  <c r="I68" i="3"/>
  <c r="I72" i="3" s="1"/>
  <c r="H68" i="3"/>
  <c r="H72" i="3" s="1"/>
  <c r="G68" i="3"/>
  <c r="G72" i="3" s="1"/>
  <c r="F68" i="3"/>
  <c r="F72" i="3" s="1"/>
  <c r="E68" i="3"/>
  <c r="E72" i="3" s="1"/>
  <c r="D68" i="3"/>
  <c r="D72" i="3" s="1"/>
  <c r="C68" i="3"/>
  <c r="C72" i="3" s="1"/>
  <c r="CV67" i="3"/>
  <c r="CV66" i="3"/>
  <c r="CV65" i="3"/>
  <c r="CV64" i="3"/>
  <c r="CV63" i="3"/>
  <c r="CV62" i="3"/>
  <c r="CV61" i="3"/>
  <c r="CV60" i="3"/>
  <c r="CV59" i="3"/>
  <c r="CV58" i="3"/>
  <c r="CV57" i="3"/>
  <c r="CV56" i="3"/>
  <c r="CV55" i="3"/>
  <c r="CV54" i="3"/>
  <c r="CV53" i="3"/>
  <c r="CV52" i="3"/>
  <c r="CV51" i="3"/>
  <c r="CV50" i="3"/>
  <c r="CV49" i="3"/>
  <c r="CV48" i="3"/>
  <c r="CV47" i="3"/>
  <c r="CV46" i="3"/>
  <c r="CV45" i="3"/>
  <c r="D43" i="3"/>
  <c r="C42" i="3"/>
  <c r="E42" i="3" s="1"/>
  <c r="F43" i="3" s="1"/>
  <c r="G42" i="3" s="1"/>
  <c r="H43" i="3" s="1"/>
  <c r="I42" i="3" s="1"/>
  <c r="J43" i="3" s="1"/>
  <c r="K42" i="3" s="1"/>
  <c r="L43" i="3" s="1"/>
  <c r="M42" i="3" s="1"/>
  <c r="N43" i="3" s="1"/>
  <c r="O42" i="3" s="1"/>
  <c r="P43" i="3" s="1"/>
  <c r="Q42" i="3" s="1"/>
  <c r="R43" i="3" s="1"/>
  <c r="S42" i="3" s="1"/>
  <c r="T43" i="3" s="1"/>
  <c r="U42" i="3" s="1"/>
  <c r="V43" i="3" s="1"/>
  <c r="W42" i="3" s="1"/>
  <c r="X43" i="3" s="1"/>
  <c r="Y42" i="3" s="1"/>
  <c r="Z43" i="3" s="1"/>
  <c r="AA42" i="3" s="1"/>
  <c r="AB43" i="3" s="1"/>
  <c r="AC42" i="3" s="1"/>
  <c r="AD43" i="3" s="1"/>
  <c r="AE42" i="3" s="1"/>
  <c r="AF43" i="3" s="1"/>
  <c r="AG42" i="3" s="1"/>
  <c r="AH43" i="3" s="1"/>
  <c r="AI42" i="3" s="1"/>
  <c r="AJ43" i="3" s="1"/>
  <c r="AK42" i="3" s="1"/>
  <c r="AL43" i="3" s="1"/>
  <c r="AM42" i="3" s="1"/>
  <c r="AN43" i="3" s="1"/>
  <c r="AO42" i="3" s="1"/>
  <c r="AP43" i="3" s="1"/>
  <c r="AQ42" i="3" s="1"/>
  <c r="AR43" i="3" s="1"/>
  <c r="AS42" i="3" s="1"/>
  <c r="AT43" i="3" s="1"/>
  <c r="AU42" i="3" s="1"/>
  <c r="AV43" i="3" s="1"/>
  <c r="AW42" i="3" s="1"/>
  <c r="AX43" i="3" s="1"/>
  <c r="AY42" i="3" s="1"/>
  <c r="AZ43" i="3" s="1"/>
  <c r="BA42" i="3" s="1"/>
  <c r="BB43" i="3" s="1"/>
  <c r="BC42" i="3" s="1"/>
  <c r="BD43" i="3" s="1"/>
  <c r="BE42" i="3" s="1"/>
  <c r="BF43" i="3" s="1"/>
  <c r="BG42" i="3" s="1"/>
  <c r="BH43" i="3" s="1"/>
  <c r="BI42" i="3" s="1"/>
  <c r="BJ43" i="3" s="1"/>
  <c r="BK42" i="3" s="1"/>
  <c r="BL43" i="3" s="1"/>
  <c r="BM42" i="3" s="1"/>
  <c r="BN43" i="3" s="1"/>
  <c r="BO42" i="3" s="1"/>
  <c r="BP43" i="3" s="1"/>
  <c r="BQ42" i="3" s="1"/>
  <c r="BR43" i="3" s="1"/>
  <c r="BS42" i="3" s="1"/>
  <c r="BT43" i="3" s="1"/>
  <c r="BU42" i="3" s="1"/>
  <c r="BV43" i="3" s="1"/>
  <c r="BW42" i="3" s="1"/>
  <c r="BX43" i="3" s="1"/>
  <c r="BY42" i="3" s="1"/>
  <c r="BZ43" i="3" s="1"/>
  <c r="CA42" i="3" s="1"/>
  <c r="CB43" i="3" s="1"/>
  <c r="CC42" i="3" s="1"/>
  <c r="CD43" i="3" s="1"/>
  <c r="CE42" i="3" s="1"/>
  <c r="CF43" i="3" s="1"/>
  <c r="CG42" i="3" s="1"/>
  <c r="CH43" i="3" s="1"/>
  <c r="CI42" i="3" s="1"/>
  <c r="CJ43" i="3" s="1"/>
  <c r="CK42" i="3" s="1"/>
  <c r="CL43" i="3" s="1"/>
  <c r="CM42" i="3" s="1"/>
  <c r="CN43" i="3" s="1"/>
  <c r="CO42" i="3" s="1"/>
  <c r="CP43" i="3" s="1"/>
  <c r="CQ42" i="3" s="1"/>
  <c r="CR43" i="3" s="1"/>
  <c r="CS42" i="3" s="1"/>
  <c r="CT43" i="3" s="1"/>
  <c r="CU42" i="3" s="1"/>
  <c r="BI39" i="3"/>
  <c r="BF39" i="3"/>
  <c r="BC39" i="3"/>
  <c r="AZ39" i="3"/>
  <c r="K39" i="3"/>
  <c r="H39" i="3"/>
  <c r="E39" i="3"/>
  <c r="C39" i="3"/>
  <c r="CV38" i="3"/>
  <c r="CV37" i="3"/>
  <c r="CU37" i="3"/>
  <c r="CT37" i="3"/>
  <c r="CS37" i="3"/>
  <c r="CR37" i="3"/>
  <c r="CQ37" i="3"/>
  <c r="CP37" i="3"/>
  <c r="CO37" i="3"/>
  <c r="CN37" i="3"/>
  <c r="CM37" i="3"/>
  <c r="CL37" i="3"/>
  <c r="CK37" i="3"/>
  <c r="CJ37" i="3"/>
  <c r="CI37" i="3"/>
  <c r="CH37" i="3"/>
  <c r="CG37" i="3"/>
  <c r="CF37" i="3"/>
  <c r="CE37" i="3"/>
  <c r="CD37" i="3"/>
  <c r="CC37" i="3"/>
  <c r="CB37" i="3"/>
  <c r="CA37" i="3"/>
  <c r="BZ37" i="3"/>
  <c r="BY37" i="3"/>
  <c r="BX37" i="3"/>
  <c r="BW37" i="3"/>
  <c r="BV37" i="3"/>
  <c r="BU37" i="3"/>
  <c r="BT37" i="3"/>
  <c r="BS37" i="3"/>
  <c r="BR37" i="3"/>
  <c r="BQ37" i="3"/>
  <c r="BP37" i="3"/>
  <c r="BO37" i="3"/>
  <c r="BN37" i="3"/>
  <c r="BM37" i="3"/>
  <c r="BL37" i="3"/>
  <c r="BK37" i="3"/>
  <c r="BJ37" i="3"/>
  <c r="BI37" i="3"/>
  <c r="BH37" i="3"/>
  <c r="BG37" i="3"/>
  <c r="BF37" i="3"/>
  <c r="BE37" i="3"/>
  <c r="BD37" i="3"/>
  <c r="BC37" i="3"/>
  <c r="BB37" i="3"/>
  <c r="BA37" i="3"/>
  <c r="AZ37" i="3"/>
  <c r="AY37" i="3"/>
  <c r="AX37" i="3"/>
  <c r="AW37" i="3"/>
  <c r="AV37" i="3"/>
  <c r="AU37" i="3"/>
  <c r="AT37" i="3"/>
  <c r="AS37" i="3"/>
  <c r="AR37" i="3"/>
  <c r="AQ37" i="3"/>
  <c r="AP37" i="3"/>
  <c r="AO37" i="3"/>
  <c r="AN37" i="3"/>
  <c r="AM37" i="3"/>
  <c r="AL37" i="3"/>
  <c r="AK37" i="3"/>
  <c r="AJ37" i="3"/>
  <c r="AI37" i="3"/>
  <c r="AH37" i="3"/>
  <c r="AG37" i="3"/>
  <c r="AF37" i="3"/>
  <c r="AE37" i="3"/>
  <c r="AD37" i="3"/>
  <c r="AC37" i="3"/>
  <c r="AB37" i="3"/>
  <c r="AA37" i="3"/>
  <c r="Z37" i="3"/>
  <c r="Y37" i="3"/>
  <c r="X37" i="3"/>
  <c r="W37" i="3"/>
  <c r="V37" i="3"/>
  <c r="U37" i="3"/>
  <c r="T37" i="3"/>
  <c r="S37" i="3"/>
  <c r="R37" i="3"/>
  <c r="Q37" i="3"/>
  <c r="P37" i="3"/>
  <c r="O37" i="3"/>
  <c r="N37" i="3"/>
  <c r="M37" i="3"/>
  <c r="L37" i="3"/>
  <c r="K37" i="3"/>
  <c r="J37" i="3"/>
  <c r="I37" i="3"/>
  <c r="H37" i="3"/>
  <c r="G37" i="3"/>
  <c r="F37" i="3"/>
  <c r="E37" i="3"/>
  <c r="D37" i="3"/>
  <c r="C37" i="3"/>
  <c r="CV36" i="3"/>
  <c r="CU36" i="3"/>
  <c r="CT36" i="3"/>
  <c r="CS36" i="3"/>
  <c r="CR36" i="3"/>
  <c r="CQ36" i="3"/>
  <c r="CP36" i="3"/>
  <c r="CO36" i="3"/>
  <c r="CN36" i="3"/>
  <c r="CM36" i="3"/>
  <c r="CL36" i="3"/>
  <c r="CK36" i="3"/>
  <c r="CJ36" i="3"/>
  <c r="CI36" i="3"/>
  <c r="CH36" i="3"/>
  <c r="CG36" i="3"/>
  <c r="CF36" i="3"/>
  <c r="CE36" i="3"/>
  <c r="CD36" i="3"/>
  <c r="CC36" i="3"/>
  <c r="CB36" i="3"/>
  <c r="CA36" i="3"/>
  <c r="BZ36" i="3"/>
  <c r="BY36" i="3"/>
  <c r="BX36" i="3"/>
  <c r="BW36" i="3"/>
  <c r="BV36" i="3"/>
  <c r="BU36" i="3"/>
  <c r="BT36" i="3"/>
  <c r="BS36" i="3"/>
  <c r="BR36" i="3"/>
  <c r="BQ36" i="3"/>
  <c r="BP36" i="3"/>
  <c r="BO36" i="3"/>
  <c r="BN36" i="3"/>
  <c r="BM36" i="3"/>
  <c r="BL36" i="3"/>
  <c r="BK36" i="3"/>
  <c r="BJ36" i="3"/>
  <c r="BI36" i="3"/>
  <c r="BH36" i="3"/>
  <c r="BG36" i="3"/>
  <c r="BF36" i="3"/>
  <c r="BE36" i="3"/>
  <c r="BD36" i="3"/>
  <c r="BC36" i="3"/>
  <c r="BB36" i="3"/>
  <c r="BA36" i="3"/>
  <c r="AZ36" i="3"/>
  <c r="AY36" i="3"/>
  <c r="AX36" i="3"/>
  <c r="AW36" i="3"/>
  <c r="AV36" i="3"/>
  <c r="AU36" i="3"/>
  <c r="AT36" i="3"/>
  <c r="AS36" i="3"/>
  <c r="AR36" i="3"/>
  <c r="AQ36" i="3"/>
  <c r="AP36" i="3"/>
  <c r="AO36" i="3"/>
  <c r="AN36" i="3"/>
  <c r="AM36" i="3"/>
  <c r="AL36" i="3"/>
  <c r="AK36" i="3"/>
  <c r="AJ36" i="3"/>
  <c r="AI36" i="3"/>
  <c r="AH36" i="3"/>
  <c r="AG36" i="3"/>
  <c r="AF36" i="3"/>
  <c r="AE36" i="3"/>
  <c r="AD36" i="3"/>
  <c r="AC36" i="3"/>
  <c r="AB36" i="3"/>
  <c r="AA36" i="3"/>
  <c r="Z36" i="3"/>
  <c r="Y36" i="3"/>
  <c r="X36" i="3"/>
  <c r="W36" i="3"/>
  <c r="V36" i="3"/>
  <c r="U36" i="3"/>
  <c r="T36" i="3"/>
  <c r="S36" i="3"/>
  <c r="R36" i="3"/>
  <c r="Q36" i="3"/>
  <c r="P36" i="3"/>
  <c r="O36" i="3"/>
  <c r="N36" i="3"/>
  <c r="M36" i="3"/>
  <c r="L36" i="3"/>
  <c r="K36" i="3"/>
  <c r="J36" i="3"/>
  <c r="I36" i="3"/>
  <c r="H36" i="3"/>
  <c r="G36" i="3"/>
  <c r="F36" i="3"/>
  <c r="E36" i="3"/>
  <c r="D36" i="3"/>
  <c r="C36" i="3"/>
  <c r="CV35" i="3"/>
  <c r="CU35" i="3"/>
  <c r="CT35" i="3"/>
  <c r="CS35" i="3"/>
  <c r="CR35" i="3"/>
  <c r="CQ35" i="3"/>
  <c r="CP35" i="3"/>
  <c r="CO35" i="3"/>
  <c r="CN35" i="3"/>
  <c r="CM35" i="3"/>
  <c r="CL35" i="3"/>
  <c r="CK35" i="3"/>
  <c r="CJ35" i="3"/>
  <c r="CI35" i="3"/>
  <c r="CH35" i="3"/>
  <c r="CG35" i="3"/>
  <c r="CF35" i="3"/>
  <c r="CE35" i="3"/>
  <c r="CD35" i="3"/>
  <c r="CC35" i="3"/>
  <c r="CB35" i="3"/>
  <c r="CA35" i="3"/>
  <c r="BZ35" i="3"/>
  <c r="BY35" i="3"/>
  <c r="BX35" i="3"/>
  <c r="BW35" i="3"/>
  <c r="BV35" i="3"/>
  <c r="BU35" i="3"/>
  <c r="BT35" i="3"/>
  <c r="BS35" i="3"/>
  <c r="BR35" i="3"/>
  <c r="BQ35" i="3"/>
  <c r="BP35" i="3"/>
  <c r="BO35" i="3"/>
  <c r="BN35" i="3"/>
  <c r="BM35" i="3"/>
  <c r="BL35" i="3"/>
  <c r="BK35" i="3"/>
  <c r="BJ35" i="3"/>
  <c r="BI35" i="3"/>
  <c r="BH35" i="3"/>
  <c r="BG35" i="3"/>
  <c r="BF35" i="3"/>
  <c r="BE35" i="3"/>
  <c r="BD35" i="3"/>
  <c r="BC35" i="3"/>
  <c r="BB35" i="3"/>
  <c r="BA35" i="3"/>
  <c r="AZ35" i="3"/>
  <c r="AY35" i="3"/>
  <c r="AX35" i="3"/>
  <c r="AW35" i="3"/>
  <c r="AV35" i="3"/>
  <c r="AU35" i="3"/>
  <c r="AT35" i="3"/>
  <c r="AS35" i="3"/>
  <c r="AR35" i="3"/>
  <c r="AQ35" i="3"/>
  <c r="AP35" i="3"/>
  <c r="AO35" i="3"/>
  <c r="AN35" i="3"/>
  <c r="AM35" i="3"/>
  <c r="AL35" i="3"/>
  <c r="AK35" i="3"/>
  <c r="AJ35" i="3"/>
  <c r="AI35" i="3"/>
  <c r="AH35" i="3"/>
  <c r="AG35" i="3"/>
  <c r="AF35" i="3"/>
  <c r="AE35" i="3"/>
  <c r="AD35" i="3"/>
  <c r="AC35" i="3"/>
  <c r="AB35" i="3"/>
  <c r="AA35" i="3"/>
  <c r="Z35" i="3"/>
  <c r="Y35" i="3"/>
  <c r="X35" i="3"/>
  <c r="W35" i="3"/>
  <c r="V35" i="3"/>
  <c r="U35" i="3"/>
  <c r="T35" i="3"/>
  <c r="S35" i="3"/>
  <c r="R35" i="3"/>
  <c r="Q35" i="3"/>
  <c r="P35" i="3"/>
  <c r="O35" i="3"/>
  <c r="N35" i="3"/>
  <c r="M35" i="3"/>
  <c r="L35" i="3"/>
  <c r="K35" i="3"/>
  <c r="J35" i="3"/>
  <c r="I35" i="3"/>
  <c r="H35" i="3"/>
  <c r="G35" i="3"/>
  <c r="F35" i="3"/>
  <c r="E35" i="3"/>
  <c r="D35" i="3"/>
  <c r="C35" i="3"/>
  <c r="CV34" i="3"/>
  <c r="CU34" i="3"/>
  <c r="CU38" i="3" s="1"/>
  <c r="CT34" i="3"/>
  <c r="CT38" i="3" s="1"/>
  <c r="CS34" i="3"/>
  <c r="CS38" i="3" s="1"/>
  <c r="CR34" i="3"/>
  <c r="CR38" i="3" s="1"/>
  <c r="CQ34" i="3"/>
  <c r="CQ38" i="3" s="1"/>
  <c r="CP34" i="3"/>
  <c r="CP38" i="3" s="1"/>
  <c r="CO34" i="3"/>
  <c r="CO38" i="3" s="1"/>
  <c r="CN34" i="3"/>
  <c r="CN38" i="3" s="1"/>
  <c r="CM34" i="3"/>
  <c r="CM38" i="3" s="1"/>
  <c r="CL34" i="3"/>
  <c r="CL38" i="3" s="1"/>
  <c r="CK34" i="3"/>
  <c r="CK38" i="3" s="1"/>
  <c r="CJ34" i="3"/>
  <c r="CJ38" i="3" s="1"/>
  <c r="CI34" i="3"/>
  <c r="CI38" i="3" s="1"/>
  <c r="CH34" i="3"/>
  <c r="CH38" i="3" s="1"/>
  <c r="CG34" i="3"/>
  <c r="CG38" i="3" s="1"/>
  <c r="CF34" i="3"/>
  <c r="CF38" i="3" s="1"/>
  <c r="CE34" i="3"/>
  <c r="CE38" i="3" s="1"/>
  <c r="CD34" i="3"/>
  <c r="CD38" i="3" s="1"/>
  <c r="CC34" i="3"/>
  <c r="CC38" i="3" s="1"/>
  <c r="CB34" i="3"/>
  <c r="CB38" i="3" s="1"/>
  <c r="CA34" i="3"/>
  <c r="CA38" i="3" s="1"/>
  <c r="BZ34" i="3"/>
  <c r="BZ38" i="3" s="1"/>
  <c r="BY34" i="3"/>
  <c r="BY38" i="3" s="1"/>
  <c r="BX34" i="3"/>
  <c r="BX38" i="3" s="1"/>
  <c r="BW34" i="3"/>
  <c r="BW38" i="3" s="1"/>
  <c r="BV34" i="3"/>
  <c r="BV38" i="3" s="1"/>
  <c r="BU34" i="3"/>
  <c r="BU38" i="3" s="1"/>
  <c r="BT34" i="3"/>
  <c r="BT38" i="3" s="1"/>
  <c r="BS34" i="3"/>
  <c r="BS38" i="3" s="1"/>
  <c r="BR34" i="3"/>
  <c r="BR38" i="3" s="1"/>
  <c r="BQ34" i="3"/>
  <c r="BQ38" i="3" s="1"/>
  <c r="BP34" i="3"/>
  <c r="BP38" i="3" s="1"/>
  <c r="BO34" i="3"/>
  <c r="BO38" i="3" s="1"/>
  <c r="BN34" i="3"/>
  <c r="BN38" i="3" s="1"/>
  <c r="BM34" i="3"/>
  <c r="BM38" i="3" s="1"/>
  <c r="BL34" i="3"/>
  <c r="BL38" i="3" s="1"/>
  <c r="BK34" i="3"/>
  <c r="BK38" i="3" s="1"/>
  <c r="BJ34" i="3"/>
  <c r="BJ38" i="3" s="1"/>
  <c r="BI34" i="3"/>
  <c r="BI38" i="3" s="1"/>
  <c r="BH34" i="3"/>
  <c r="BH38" i="3" s="1"/>
  <c r="BG34" i="3"/>
  <c r="BG38" i="3" s="1"/>
  <c r="BF34" i="3"/>
  <c r="BF38" i="3" s="1"/>
  <c r="BE34" i="3"/>
  <c r="BE38" i="3" s="1"/>
  <c r="BD34" i="3"/>
  <c r="BD38" i="3" s="1"/>
  <c r="BC34" i="3"/>
  <c r="BC38" i="3" s="1"/>
  <c r="BB34" i="3"/>
  <c r="BB38" i="3" s="1"/>
  <c r="BA34" i="3"/>
  <c r="BA38" i="3" s="1"/>
  <c r="AZ34" i="3"/>
  <c r="AZ38" i="3" s="1"/>
  <c r="AY34" i="3"/>
  <c r="AY38" i="3" s="1"/>
  <c r="AX34" i="3"/>
  <c r="AX38" i="3" s="1"/>
  <c r="AW34" i="3"/>
  <c r="AW38" i="3" s="1"/>
  <c r="AV34" i="3"/>
  <c r="AV38" i="3" s="1"/>
  <c r="AU34" i="3"/>
  <c r="AU38" i="3" s="1"/>
  <c r="AT34" i="3"/>
  <c r="AT38" i="3" s="1"/>
  <c r="AS34" i="3"/>
  <c r="AS38" i="3" s="1"/>
  <c r="AR34" i="3"/>
  <c r="AR38" i="3" s="1"/>
  <c r="AQ34" i="3"/>
  <c r="AQ38" i="3" s="1"/>
  <c r="AP34" i="3"/>
  <c r="AP38" i="3" s="1"/>
  <c r="AO34" i="3"/>
  <c r="AO38" i="3" s="1"/>
  <c r="AN34" i="3"/>
  <c r="AN38" i="3" s="1"/>
  <c r="AM34" i="3"/>
  <c r="AM38" i="3" s="1"/>
  <c r="AL34" i="3"/>
  <c r="AL38" i="3" s="1"/>
  <c r="AK34" i="3"/>
  <c r="AK38" i="3" s="1"/>
  <c r="AJ34" i="3"/>
  <c r="AJ38" i="3" s="1"/>
  <c r="AI34" i="3"/>
  <c r="AI38" i="3" s="1"/>
  <c r="AH34" i="3"/>
  <c r="AH38" i="3" s="1"/>
  <c r="AG34" i="3"/>
  <c r="AG38" i="3" s="1"/>
  <c r="AF34" i="3"/>
  <c r="AF38" i="3" s="1"/>
  <c r="AE34" i="3"/>
  <c r="AE38" i="3" s="1"/>
  <c r="AD34" i="3"/>
  <c r="AD38" i="3" s="1"/>
  <c r="AC34" i="3"/>
  <c r="AC38" i="3" s="1"/>
  <c r="AB34" i="3"/>
  <c r="AB38" i="3" s="1"/>
  <c r="AA34" i="3"/>
  <c r="AA38" i="3" s="1"/>
  <c r="Z34" i="3"/>
  <c r="Z38" i="3" s="1"/>
  <c r="Y34" i="3"/>
  <c r="Y38" i="3" s="1"/>
  <c r="X34" i="3"/>
  <c r="X38" i="3" s="1"/>
  <c r="W34" i="3"/>
  <c r="W38" i="3" s="1"/>
  <c r="V34" i="3"/>
  <c r="V38" i="3" s="1"/>
  <c r="U34" i="3"/>
  <c r="U38" i="3" s="1"/>
  <c r="T34" i="3"/>
  <c r="T38" i="3" s="1"/>
  <c r="S34" i="3"/>
  <c r="S38" i="3" s="1"/>
  <c r="R34" i="3"/>
  <c r="R38" i="3" s="1"/>
  <c r="Q34" i="3"/>
  <c r="Q38" i="3" s="1"/>
  <c r="P34" i="3"/>
  <c r="P38" i="3" s="1"/>
  <c r="O34" i="3"/>
  <c r="O38" i="3" s="1"/>
  <c r="N34" i="3"/>
  <c r="N38" i="3" s="1"/>
  <c r="M34" i="3"/>
  <c r="M38" i="3" s="1"/>
  <c r="L34" i="3"/>
  <c r="L38" i="3" s="1"/>
  <c r="K34" i="3"/>
  <c r="K38" i="3" s="1"/>
  <c r="J34" i="3"/>
  <c r="J38" i="3" s="1"/>
  <c r="I34" i="3"/>
  <c r="I38" i="3" s="1"/>
  <c r="H34" i="3"/>
  <c r="H38" i="3" s="1"/>
  <c r="G34" i="3"/>
  <c r="G38" i="3" s="1"/>
  <c r="F34" i="3"/>
  <c r="F38" i="3" s="1"/>
  <c r="E34" i="3"/>
  <c r="E38" i="3" s="1"/>
  <c r="D34" i="3"/>
  <c r="D38" i="3" s="1"/>
  <c r="C34" i="3"/>
  <c r="C38" i="3" s="1"/>
  <c r="CV33" i="3"/>
  <c r="CV32" i="3"/>
  <c r="CV31" i="3"/>
  <c r="CV30" i="3"/>
  <c r="CV29" i="3"/>
  <c r="CV28" i="3"/>
  <c r="CV27" i="3"/>
  <c r="CV26" i="3"/>
  <c r="CV25" i="3"/>
  <c r="CV24" i="3"/>
  <c r="CV23" i="3"/>
  <c r="CV22" i="3"/>
  <c r="CV21" i="3"/>
  <c r="CV20" i="3"/>
  <c r="CV19" i="3"/>
  <c r="CV18" i="3"/>
  <c r="CV17" i="3"/>
  <c r="CV16" i="3"/>
  <c r="CV15" i="3"/>
  <c r="CV14" i="3"/>
  <c r="CV13" i="3"/>
  <c r="CV12" i="3"/>
  <c r="CV11" i="3"/>
  <c r="B10" i="3"/>
  <c r="D9" i="3"/>
  <c r="E8" i="3"/>
  <c r="F9" i="3" s="1"/>
  <c r="G8" i="3" s="1"/>
  <c r="H9" i="3" s="1"/>
  <c r="I8" i="3" s="1"/>
  <c r="J9" i="3" s="1"/>
  <c r="K8" i="3" s="1"/>
  <c r="L9" i="3" s="1"/>
  <c r="M8" i="3" s="1"/>
  <c r="N9" i="3" s="1"/>
  <c r="O8" i="3" s="1"/>
  <c r="P9" i="3" s="1"/>
  <c r="Q8" i="3" s="1"/>
  <c r="R9" i="3" s="1"/>
  <c r="S8" i="3" s="1"/>
  <c r="T9" i="3" s="1"/>
  <c r="U8" i="3" s="1"/>
  <c r="V9" i="3" s="1"/>
  <c r="W8" i="3" s="1"/>
  <c r="X9" i="3" s="1"/>
  <c r="Y8" i="3" s="1"/>
  <c r="Z9" i="3" s="1"/>
  <c r="AA8" i="3" s="1"/>
  <c r="AB9" i="3" s="1"/>
  <c r="AC8" i="3" s="1"/>
  <c r="AD9" i="3" s="1"/>
  <c r="AE8" i="3" s="1"/>
  <c r="AF9" i="3" s="1"/>
  <c r="AG8" i="3" s="1"/>
  <c r="AH9" i="3" s="1"/>
  <c r="AI8" i="3" s="1"/>
  <c r="AJ9" i="3" s="1"/>
  <c r="AK8" i="3" s="1"/>
  <c r="AL9" i="3" s="1"/>
  <c r="AM8" i="3" s="1"/>
  <c r="AN9" i="3" s="1"/>
  <c r="AO8" i="3" s="1"/>
  <c r="AP9" i="3" s="1"/>
  <c r="AQ8" i="3" s="1"/>
  <c r="AR9" i="3" s="1"/>
  <c r="AS8" i="3" s="1"/>
  <c r="AT9" i="3" s="1"/>
  <c r="AU8" i="3" s="1"/>
  <c r="AV9" i="3" s="1"/>
  <c r="AW8" i="3" s="1"/>
  <c r="AX9" i="3" s="1"/>
  <c r="AY8" i="3" s="1"/>
  <c r="AZ9" i="3" s="1"/>
  <c r="BA8" i="3" s="1"/>
  <c r="BB9" i="3" s="1"/>
  <c r="BC8" i="3" s="1"/>
  <c r="BD9" i="3" s="1"/>
  <c r="BE8" i="3" s="1"/>
  <c r="BF9" i="3" s="1"/>
  <c r="BG8" i="3" s="1"/>
  <c r="BH9" i="3" s="1"/>
  <c r="BI8" i="3" s="1"/>
  <c r="BJ9" i="3" s="1"/>
  <c r="BK8" i="3" s="1"/>
  <c r="BL9" i="3" s="1"/>
  <c r="BM8" i="3" s="1"/>
  <c r="BN9" i="3" s="1"/>
  <c r="BO8" i="3" s="1"/>
  <c r="BP9" i="3" s="1"/>
  <c r="BQ8" i="3" s="1"/>
  <c r="BR9" i="3" s="1"/>
  <c r="BS8" i="3" s="1"/>
  <c r="BT9" i="3" s="1"/>
  <c r="BU8" i="3" s="1"/>
  <c r="BV9" i="3" s="1"/>
  <c r="BW8" i="3" s="1"/>
  <c r="BX9" i="3" s="1"/>
  <c r="BY8" i="3" s="1"/>
  <c r="BZ9" i="3" s="1"/>
  <c r="CA8" i="3" s="1"/>
  <c r="CB9" i="3" s="1"/>
  <c r="CC8" i="3" s="1"/>
  <c r="CD9" i="3" s="1"/>
  <c r="CE8" i="3" s="1"/>
  <c r="CF9" i="3" s="1"/>
  <c r="CG8" i="3" s="1"/>
  <c r="CH9" i="3" s="1"/>
  <c r="CI8" i="3" s="1"/>
  <c r="CJ9" i="3" s="1"/>
  <c r="CK8" i="3" s="1"/>
  <c r="CL9" i="3" s="1"/>
  <c r="CM8" i="3" s="1"/>
  <c r="CN9" i="3" s="1"/>
  <c r="CO8" i="3" s="1"/>
  <c r="CP9" i="3" s="1"/>
  <c r="CQ8" i="3" s="1"/>
  <c r="CR9" i="3" s="1"/>
  <c r="CS8" i="3" s="1"/>
  <c r="CT9" i="3" s="1"/>
  <c r="CU8" i="3" s="1"/>
  <c r="C8" i="3"/>
  <c r="B7" i="3"/>
  <c r="E3" i="3"/>
  <c r="F4" i="3" s="1"/>
  <c r="G3" i="3" s="1"/>
  <c r="H4" i="3" s="1"/>
  <c r="I3" i="3" s="1"/>
  <c r="J4" i="3" s="1"/>
  <c r="K3" i="3" s="1"/>
  <c r="L4" i="3" s="1"/>
  <c r="M3" i="3" s="1"/>
  <c r="N4" i="3" s="1"/>
  <c r="O3" i="3" s="1"/>
  <c r="P4" i="3" s="1"/>
  <c r="Q3" i="3" s="1"/>
  <c r="R4" i="3" s="1"/>
  <c r="S3" i="3" s="1"/>
  <c r="T4" i="3" s="1"/>
  <c r="U3" i="3" s="1"/>
  <c r="V4" i="3" s="1"/>
  <c r="W3" i="3" s="1"/>
  <c r="X4" i="3" s="1"/>
  <c r="Y3" i="3" s="1"/>
  <c r="Z4" i="3" s="1"/>
  <c r="AA3" i="3" s="1"/>
  <c r="AB4" i="3" s="1"/>
  <c r="AC3" i="3" s="1"/>
  <c r="AD4" i="3" s="1"/>
  <c r="AE3" i="3" s="1"/>
  <c r="AF4" i="3" s="1"/>
  <c r="AG3" i="3" s="1"/>
  <c r="AH4" i="3" s="1"/>
  <c r="AI3" i="3" s="1"/>
  <c r="AJ4" i="3" s="1"/>
  <c r="AK3" i="3" s="1"/>
  <c r="AL4" i="3" s="1"/>
  <c r="AM3" i="3" s="1"/>
  <c r="AN4" i="3" s="1"/>
  <c r="AO3" i="3" s="1"/>
  <c r="AP4" i="3" s="1"/>
  <c r="AQ3" i="3" s="1"/>
  <c r="AR4" i="3" s="1"/>
  <c r="AS3" i="3" s="1"/>
  <c r="AT4" i="3" s="1"/>
  <c r="AU3" i="3" s="1"/>
  <c r="AV4" i="3" s="1"/>
  <c r="AW3" i="3" s="1"/>
  <c r="AX4" i="3" s="1"/>
  <c r="AY3" i="3" s="1"/>
  <c r="AZ4" i="3" s="1"/>
  <c r="BA3" i="3" s="1"/>
  <c r="BB4" i="3" s="1"/>
  <c r="BC3" i="3" s="1"/>
  <c r="BD4" i="3" s="1"/>
  <c r="BE3" i="3" s="1"/>
  <c r="BF4" i="3" s="1"/>
  <c r="BG3" i="3" s="1"/>
  <c r="BH4" i="3" s="1"/>
  <c r="BI3" i="3" s="1"/>
  <c r="BJ4" i="3" s="1"/>
  <c r="BK3" i="3" s="1"/>
  <c r="BL4" i="3" s="1"/>
  <c r="BM3" i="3" s="1"/>
  <c r="BN4" i="3" s="1"/>
  <c r="BO3" i="3" s="1"/>
  <c r="BP4" i="3" s="1"/>
  <c r="BQ3" i="3" s="1"/>
  <c r="BR4" i="3" s="1"/>
  <c r="BS3" i="3" s="1"/>
  <c r="BT4" i="3" s="1"/>
  <c r="BU3" i="3" s="1"/>
  <c r="BV4" i="3" s="1"/>
  <c r="BW3" i="3" s="1"/>
  <c r="BX4" i="3" s="1"/>
  <c r="BY3" i="3" s="1"/>
  <c r="BZ4" i="3" s="1"/>
  <c r="CA3" i="3" s="1"/>
  <c r="CB4" i="3" s="1"/>
  <c r="CC3" i="3" s="1"/>
  <c r="CD4" i="3" s="1"/>
  <c r="CE3" i="3" s="1"/>
  <c r="CF4" i="3" s="1"/>
  <c r="CG3" i="3" s="1"/>
  <c r="CH4" i="3" s="1"/>
  <c r="CI3" i="3" s="1"/>
  <c r="CJ4" i="3" s="1"/>
  <c r="CK3" i="3" s="1"/>
  <c r="CL4" i="3" s="1"/>
  <c r="CM3" i="3" s="1"/>
  <c r="CN4" i="3" s="1"/>
  <c r="CO3" i="3" s="1"/>
  <c r="CP4" i="3" s="1"/>
  <c r="CQ3" i="3" s="1"/>
  <c r="CR4" i="3" s="1"/>
  <c r="CS3" i="3" s="1"/>
  <c r="CT4" i="3" s="1"/>
  <c r="CU3" i="3" s="1"/>
  <c r="CV2" i="3"/>
  <c r="BI2" i="3"/>
  <c r="N1" i="3"/>
  <c r="C1" i="3"/>
  <c r="B1" i="3"/>
  <c r="B146" i="3" l="1"/>
  <c r="B113" i="3"/>
  <c r="B78" i="3"/>
  <c r="B44" i="3"/>
  <c r="D2" i="2"/>
  <c r="G2" i="2" s="1"/>
  <c r="J2" i="2" s="1"/>
  <c r="M2" i="2" s="1"/>
  <c r="P2" i="2" s="1"/>
  <c r="S2" i="2" s="1"/>
  <c r="A33" i="2" s="1"/>
  <c r="D33" i="2" s="1"/>
  <c r="G33" i="2" s="1"/>
  <c r="J33" i="2" s="1"/>
  <c r="M33" i="2" s="1"/>
  <c r="P33" i="2" s="1"/>
  <c r="S33" i="2" s="1"/>
  <c r="A64" i="2" s="1"/>
  <c r="D64" i="2" s="1"/>
  <c r="G64" i="2" s="1"/>
  <c r="J64" i="2" s="1"/>
  <c r="M64" i="2" s="1"/>
  <c r="P64" i="2" s="1"/>
  <c r="S64" i="2" s="1"/>
  <c r="A95" i="2" s="1"/>
  <c r="D95" i="2" s="1"/>
  <c r="G95" i="2" s="1"/>
  <c r="J95" i="2" s="1"/>
  <c r="M95" i="2" s="1"/>
  <c r="P95" i="2" s="1"/>
  <c r="S95" i="2" s="1"/>
  <c r="A126" i="2" s="1"/>
  <c r="D126" i="2" s="1"/>
  <c r="G126" i="2" s="1"/>
  <c r="J126" i="2" s="1"/>
  <c r="M126" i="2" s="1"/>
  <c r="P126" i="2" s="1"/>
  <c r="S126" i="2" s="1"/>
  <c r="A157" i="2" s="1"/>
  <c r="D157" i="2" s="1"/>
  <c r="G157" i="2" s="1"/>
  <c r="J157" i="2" s="1"/>
  <c r="M157" i="2" s="1"/>
  <c r="P157" i="2" s="1"/>
  <c r="S157" i="2" s="1"/>
</calcChain>
</file>

<file path=xl/sharedStrings.xml><?xml version="1.0" encoding="utf-8"?>
<sst xmlns="http://schemas.openxmlformats.org/spreadsheetml/2006/main" count="509" uniqueCount="51">
  <si>
    <t>AA</t>
  </si>
  <si>
    <t>LUNDI</t>
  </si>
  <si>
    <t>VENDREDI</t>
  </si>
  <si>
    <t>MARDI</t>
  </si>
  <si>
    <t>MERCREDI</t>
  </si>
  <si>
    <t>JEUDI</t>
  </si>
  <si>
    <t>SAMEDI</t>
  </si>
  <si>
    <t>DIMANCHE</t>
  </si>
  <si>
    <t>S</t>
  </si>
  <si>
    <t>R</t>
  </si>
  <si>
    <t>exemple</t>
  </si>
  <si>
    <t>Date d'édition :</t>
  </si>
  <si>
    <t>YES</t>
  </si>
  <si>
    <t>,</t>
  </si>
  <si>
    <t xml:space="preserve">semaine du =&gt;au </t>
  </si>
  <si>
    <t>a</t>
  </si>
  <si>
    <t>b</t>
  </si>
  <si>
    <t>c</t>
  </si>
  <si>
    <t>d</t>
  </si>
  <si>
    <t>P</t>
  </si>
  <si>
    <t>g</t>
  </si>
  <si>
    <t>BB</t>
  </si>
  <si>
    <t>CC</t>
  </si>
  <si>
    <t>DD</t>
  </si>
  <si>
    <t>EE</t>
  </si>
  <si>
    <t>FF</t>
  </si>
  <si>
    <t>GG</t>
  </si>
  <si>
    <t>HH</t>
  </si>
  <si>
    <t>II</t>
  </si>
  <si>
    <t>JJ</t>
  </si>
  <si>
    <t>KK</t>
  </si>
  <si>
    <t>LL</t>
  </si>
  <si>
    <t>MM</t>
  </si>
  <si>
    <t>NN</t>
  </si>
  <si>
    <t>OO</t>
  </si>
  <si>
    <t>PP</t>
  </si>
  <si>
    <t>QQ</t>
  </si>
  <si>
    <t>RR</t>
  </si>
  <si>
    <t>SS</t>
  </si>
  <si>
    <t>TT</t>
  </si>
  <si>
    <t>UU</t>
  </si>
  <si>
    <t>VV</t>
  </si>
  <si>
    <t>WW</t>
  </si>
  <si>
    <t xml:space="preserve"> </t>
  </si>
  <si>
    <t xml:space="preserve">Total </t>
  </si>
  <si>
    <t>Total</t>
  </si>
  <si>
    <t xml:space="preserve">  MARDI</t>
  </si>
  <si>
    <t>ZZ</t>
  </si>
  <si>
    <t xml:space="preserve"> MERCREDI</t>
  </si>
  <si>
    <t>YY</t>
  </si>
  <si>
    <t xml:space="preserve">JEUDI </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</si>
</sst>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40C]d\-mmm;@"/>
    <numFmt numFmtId="165" formatCode="h:mm;@"/>
    <numFmt numFmtId="166" formatCode="_-* #,##0.00\ [$€-1]_-;\-* #,##0.00\ [$€-1]_-;_-* &quot;-&quot;??\ [$€-1]_-"/>
    <numFmt numFmtId="168" formatCode="[$-40C]d\-mmm\-yy;@"/>
    <numFmt numFmtId="169" formatCode="d\ mmmm\ yyyy"/>
    <numFmt numFmtId="170" formatCode="[$-40C]d\ mmmm\ yyyy;@"/>
  </numFmts>
  <fonts count="41" x14ac:knownFonts="1">
    <font>
      <sz val="10"/>
      <name val="Arial"/>
    </font>
    <font>
      <sz val="11"/>
      <color theme="1"/>
      <name val="Calibri"/>
      <family val="2"/>
      <scheme val="minor"/>
    </font>
    <font>
      <sz val="11"/>
      <color theme="1"/>
      <name val="Calibri"/>
      <family val="2"/>
      <scheme val="minor"/>
    </font>
    <font>
      <sz val="10"/>
      <name val="Arial"/>
      <family val="2"/>
    </font>
    <font>
      <sz val="6"/>
      <color theme="1"/>
      <name val="Calibri"/>
      <family val="2"/>
      <scheme val="minor"/>
    </font>
    <font>
      <sz val="6"/>
      <name val="Arial"/>
      <family val="2"/>
    </font>
    <font>
      <sz val="11"/>
      <color theme="1"/>
      <name val="Arial"/>
      <family val="2"/>
    </font>
    <font>
      <sz val="6"/>
      <color theme="1"/>
      <name val="Arial"/>
      <family val="2"/>
    </font>
    <font>
      <sz val="11"/>
      <color indexed="8"/>
      <name val="Calibri"/>
      <family val="2"/>
    </font>
    <font>
      <sz val="11"/>
      <color indexed="9"/>
      <name val="Calibri"/>
      <family val="2"/>
    </font>
    <font>
      <sz val="11"/>
      <color indexed="20"/>
      <name val="Calibri"/>
      <family val="2"/>
    </font>
    <font>
      <b/>
      <sz val="11"/>
      <color indexed="52"/>
      <name val="Calibri"/>
      <family val="2"/>
    </font>
    <font>
      <b/>
      <sz val="11"/>
      <color indexed="9"/>
      <name val="Calibri"/>
      <family val="2"/>
    </font>
    <font>
      <i/>
      <sz val="11"/>
      <color indexed="23"/>
      <name val="Calibri"/>
      <family val="2"/>
    </font>
    <font>
      <sz val="11"/>
      <color indexed="17"/>
      <name val="Calibri"/>
      <family val="2"/>
    </font>
    <font>
      <b/>
      <sz val="15"/>
      <color indexed="56"/>
      <name val="Calibri"/>
      <family val="2"/>
    </font>
    <font>
      <b/>
      <sz val="13"/>
      <color indexed="56"/>
      <name val="Calibri"/>
      <family val="2"/>
    </font>
    <font>
      <b/>
      <sz val="11"/>
      <color indexed="56"/>
      <name val="Calibri"/>
      <family val="2"/>
    </font>
    <font>
      <sz val="11"/>
      <color indexed="62"/>
      <name val="Calibri"/>
      <family val="2"/>
    </font>
    <font>
      <sz val="11"/>
      <color indexed="52"/>
      <name val="Calibri"/>
      <family val="2"/>
    </font>
    <font>
      <sz val="11"/>
      <color indexed="60"/>
      <name val="Calibri"/>
      <family val="2"/>
    </font>
    <font>
      <b/>
      <sz val="11"/>
      <color indexed="63"/>
      <name val="Calibri"/>
      <family val="2"/>
    </font>
    <font>
      <sz val="10"/>
      <color indexed="8"/>
      <name val="Arial"/>
      <family val="2"/>
    </font>
    <font>
      <b/>
      <sz val="18"/>
      <color indexed="56"/>
      <name val="Cambria"/>
      <family val="2"/>
    </font>
    <font>
      <sz val="11"/>
      <color indexed="10"/>
      <name val="Calibri"/>
      <family val="2"/>
    </font>
    <font>
      <sz val="11"/>
      <color rgb="FF1F497D"/>
      <name val="Times New Roman"/>
      <family val="1"/>
    </font>
    <font>
      <sz val="10"/>
      <name val="Arial"/>
    </font>
    <font>
      <sz val="8"/>
      <name val="Arial"/>
      <family val="2"/>
    </font>
    <font>
      <sz val="36"/>
      <name val="Arial"/>
      <family val="2"/>
    </font>
    <font>
      <sz val="14"/>
      <name val="Arial"/>
      <family val="2"/>
    </font>
    <font>
      <b/>
      <sz val="18"/>
      <name val="Arial"/>
      <family val="2"/>
    </font>
    <font>
      <sz val="12"/>
      <name val="Arial"/>
      <family val="2"/>
    </font>
    <font>
      <b/>
      <sz val="12"/>
      <color rgb="FFFF0000"/>
      <name val="Arial"/>
      <family val="2"/>
    </font>
    <font>
      <sz val="7"/>
      <name val="Arial"/>
      <family val="2"/>
    </font>
    <font>
      <b/>
      <sz val="10"/>
      <name val="Arial"/>
      <family val="2"/>
    </font>
    <font>
      <b/>
      <sz val="8"/>
      <name val="Arial"/>
      <family val="2"/>
    </font>
    <font>
      <sz val="8"/>
      <color rgb="FFFFFF00"/>
      <name val="Arial"/>
      <family val="2"/>
    </font>
    <font>
      <b/>
      <sz val="10"/>
      <color rgb="FFFF0000"/>
      <name val="Arial"/>
      <family val="2"/>
    </font>
    <font>
      <b/>
      <sz val="10"/>
      <color rgb="FFFFFF00"/>
      <name val="Arial"/>
      <family val="2"/>
    </font>
    <font>
      <b/>
      <sz val="8"/>
      <color indexed="57"/>
      <name val="Arial"/>
      <family val="2"/>
    </font>
    <font>
      <sz val="9"/>
      <name val="Arial"/>
      <family val="2"/>
    </font>
  </fonts>
  <fills count="40">
    <fill>
      <patternFill patternType="none"/>
    </fill>
    <fill>
      <patternFill patternType="gray125"/>
    </fill>
    <fill>
      <patternFill patternType="solid">
        <fgColor theme="0" tint="-0.14999847407452621"/>
        <bgColor indexed="64"/>
      </patternFill>
    </fill>
    <fill>
      <patternFill patternType="solid">
        <fgColor theme="1"/>
        <bgColor indexed="64"/>
      </patternFill>
    </fill>
    <fill>
      <patternFill patternType="solid">
        <fgColor theme="0" tint="-0.34998626667073579"/>
        <bgColor indexed="64"/>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22"/>
      </patternFill>
    </fill>
    <fill>
      <patternFill patternType="solid">
        <fgColor indexed="55"/>
      </patternFill>
    </fill>
    <fill>
      <patternFill patternType="solid">
        <fgColor indexed="43"/>
      </patternFill>
    </fill>
    <fill>
      <patternFill patternType="solid">
        <fgColor indexed="26"/>
      </patternFill>
    </fill>
    <fill>
      <patternFill patternType="solid">
        <fgColor rgb="FFFF0000"/>
        <bgColor indexed="64"/>
      </patternFill>
    </fill>
    <fill>
      <patternFill patternType="solid">
        <fgColor rgb="FFFFFF00"/>
        <bgColor indexed="64"/>
      </patternFill>
    </fill>
    <fill>
      <patternFill patternType="solid">
        <fgColor indexed="22"/>
        <bgColor indexed="64"/>
      </patternFill>
    </fill>
    <fill>
      <patternFill patternType="solid">
        <fgColor theme="0" tint="-0.249977111117893"/>
        <bgColor indexed="64"/>
      </patternFill>
    </fill>
    <fill>
      <patternFill patternType="solid">
        <fgColor rgb="FF92D050"/>
        <bgColor indexed="64"/>
      </patternFill>
    </fill>
    <fill>
      <patternFill patternType="solid">
        <fgColor theme="0"/>
        <bgColor indexed="64"/>
      </patternFill>
    </fill>
    <fill>
      <patternFill patternType="solid">
        <fgColor theme="8"/>
        <bgColor indexed="64"/>
      </patternFill>
    </fill>
    <fill>
      <patternFill patternType="solid">
        <fgColor theme="7" tint="0.59999389629810485"/>
        <bgColor indexed="64"/>
      </patternFill>
    </fill>
    <fill>
      <patternFill patternType="solid">
        <fgColor theme="9" tint="-0.249977111117893"/>
        <bgColor indexed="64"/>
      </patternFill>
    </fill>
    <fill>
      <patternFill patternType="solid">
        <fgColor rgb="FFFF9999"/>
        <bgColor indexed="64"/>
      </patternFill>
    </fill>
    <fill>
      <patternFill patternType="solid">
        <fgColor theme="3" tint="0.59999389629810485"/>
        <bgColor indexed="64"/>
      </patternFill>
    </fill>
    <fill>
      <patternFill patternType="solid">
        <fgColor theme="0" tint="-0.499984740745262"/>
        <bgColor indexed="64"/>
      </patternFill>
    </fill>
    <fill>
      <patternFill patternType="solid">
        <fgColor theme="6" tint="0.59999389629810485"/>
        <bgColor indexed="64"/>
      </patternFill>
    </fill>
    <fill>
      <patternFill patternType="solid">
        <fgColor indexed="44"/>
        <bgColor indexed="64"/>
      </patternFill>
    </fill>
    <fill>
      <patternFill patternType="solid">
        <fgColor indexed="9"/>
        <bgColor indexed="64"/>
      </patternFill>
    </fill>
    <fill>
      <patternFill patternType="solid">
        <fgColor rgb="FFFFC000"/>
        <bgColor indexed="64"/>
      </patternFill>
    </fill>
    <fill>
      <patternFill patternType="solid">
        <fgColor theme="5" tint="0.59999389629810485"/>
        <bgColor indexed="64"/>
      </patternFill>
    </fill>
  </fills>
  <borders count="54">
    <border>
      <left/>
      <right/>
      <top/>
      <bottom/>
      <diagonal/>
    </border>
    <border>
      <left/>
      <right/>
      <top/>
      <bottom style="medium">
        <color indexed="64"/>
      </bottom>
      <diagonal/>
    </border>
    <border>
      <left/>
      <right style="medium">
        <color indexed="64"/>
      </right>
      <top style="medium">
        <color indexed="64"/>
      </top>
      <bottom/>
      <diagonal/>
    </border>
    <border>
      <left/>
      <right style="medium">
        <color indexed="64"/>
      </right>
      <top/>
      <bottom style="medium">
        <color indexed="64"/>
      </bottom>
      <diagonal/>
    </border>
    <border>
      <left/>
      <right/>
      <top style="medium">
        <color indexed="64"/>
      </top>
      <bottom style="medium">
        <color indexed="64"/>
      </bottom>
      <diagonal/>
    </border>
    <border>
      <left/>
      <right style="medium">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style="thin">
        <color indexed="64"/>
      </left>
      <right style="thin">
        <color indexed="64"/>
      </right>
      <top/>
      <bottom/>
      <diagonal/>
    </border>
    <border>
      <left/>
      <right/>
      <top style="medium">
        <color indexed="64"/>
      </top>
      <bottom/>
      <diagonal/>
    </border>
    <border>
      <left style="thin">
        <color indexed="64"/>
      </left>
      <right style="thin">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right/>
      <top style="medium">
        <color indexed="64"/>
      </top>
      <bottom style="thin">
        <color indexed="64"/>
      </bottom>
      <diagonal/>
    </border>
    <border>
      <left/>
      <right style="thick">
        <color indexed="64"/>
      </right>
      <top style="medium">
        <color indexed="64"/>
      </top>
      <bottom style="thin">
        <color indexed="64"/>
      </bottom>
      <diagonal/>
    </border>
    <border>
      <left style="medium">
        <color indexed="64"/>
      </left>
      <right style="medium">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thick">
        <color indexed="64"/>
      </right>
      <top style="thin">
        <color indexed="64"/>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ck">
        <color indexed="64"/>
      </right>
      <top/>
      <bottom style="thin">
        <color indexed="64"/>
      </bottom>
      <diagonal/>
    </border>
    <border>
      <left/>
      <right style="thin">
        <color indexed="64"/>
      </right>
      <top style="thin">
        <color indexed="64"/>
      </top>
      <bottom/>
      <diagonal/>
    </border>
    <border>
      <left style="thick">
        <color indexed="64"/>
      </left>
      <right style="thin">
        <color indexed="64"/>
      </right>
      <top style="thick">
        <color indexed="64"/>
      </top>
      <bottom style="thin">
        <color indexed="64"/>
      </bottom>
      <diagonal/>
    </border>
    <border>
      <left style="thin">
        <color indexed="64"/>
      </left>
      <right style="thin">
        <color indexed="64"/>
      </right>
      <top style="thick">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right style="medium">
        <color indexed="64"/>
      </right>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top/>
      <bottom style="thin">
        <color indexed="64"/>
      </bottom>
      <diagonal/>
    </border>
    <border>
      <left/>
      <right/>
      <top/>
      <bottom style="thin">
        <color indexed="64"/>
      </bottom>
      <diagonal/>
    </border>
    <border>
      <left/>
      <right/>
      <top style="thin">
        <color indexed="64"/>
      </top>
      <bottom style="thin">
        <color indexed="64"/>
      </bottom>
      <diagonal/>
    </border>
    <border>
      <left/>
      <right style="thick">
        <color indexed="64"/>
      </right>
      <top/>
      <bottom style="thin">
        <color indexed="64"/>
      </bottom>
      <diagonal/>
    </border>
    <border>
      <left/>
      <right/>
      <top style="thin">
        <color indexed="64"/>
      </top>
      <bottom/>
      <diagonal/>
    </border>
    <border>
      <left/>
      <right style="thin">
        <color indexed="64"/>
      </right>
      <top/>
      <bottom/>
      <diagonal/>
    </border>
    <border>
      <left style="thick">
        <color indexed="64"/>
      </left>
      <right style="thin">
        <color indexed="64"/>
      </right>
      <top style="thin">
        <color indexed="64"/>
      </top>
      <bottom style="thick">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ck">
        <color indexed="64"/>
      </bottom>
      <diagonal/>
    </border>
  </borders>
  <cellStyleXfs count="46">
    <xf numFmtId="0" fontId="0" fillId="0" borderId="0"/>
    <xf numFmtId="0" fontId="3" fillId="0" borderId="0"/>
    <xf numFmtId="0" fontId="3" fillId="0" borderId="0"/>
    <xf numFmtId="0" fontId="3" fillId="0" borderId="0"/>
    <xf numFmtId="0" fontId="2" fillId="0" borderId="0"/>
    <xf numFmtId="9" fontId="3" fillId="0" borderId="0" applyFont="0" applyFill="0" applyBorder="0" applyAlignment="0" applyProtection="0"/>
    <xf numFmtId="0" fontId="1" fillId="0" borderId="0"/>
    <xf numFmtId="0" fontId="3" fillId="0" borderId="0"/>
    <xf numFmtId="0" fontId="3" fillId="0" borderId="0">
      <alignment vertical="top"/>
    </xf>
    <xf numFmtId="0" fontId="8" fillId="5" borderId="0" applyNumberFormat="0" applyBorder="0" applyAlignment="0" applyProtection="0"/>
    <xf numFmtId="0" fontId="8" fillId="6" borderId="0" applyNumberFormat="0" applyBorder="0" applyAlignment="0" applyProtection="0"/>
    <xf numFmtId="0" fontId="8" fillId="7" borderId="0" applyNumberFormat="0" applyBorder="0" applyAlignment="0" applyProtection="0"/>
    <xf numFmtId="0" fontId="8" fillId="8" borderId="0" applyNumberFormat="0" applyBorder="0" applyAlignment="0" applyProtection="0"/>
    <xf numFmtId="0" fontId="8" fillId="9" borderId="0" applyNumberFormat="0" applyBorder="0" applyAlignment="0" applyProtection="0"/>
    <xf numFmtId="0" fontId="8" fillId="10" borderId="0" applyNumberFormat="0" applyBorder="0" applyAlignment="0" applyProtection="0"/>
    <xf numFmtId="0" fontId="8" fillId="11" borderId="0" applyNumberFormat="0" applyBorder="0" applyAlignment="0" applyProtection="0"/>
    <xf numFmtId="0" fontId="8" fillId="12" borderId="0" applyNumberFormat="0" applyBorder="0" applyAlignment="0" applyProtection="0"/>
    <xf numFmtId="0" fontId="8" fillId="13" borderId="0" applyNumberFormat="0" applyBorder="0" applyAlignment="0" applyProtection="0"/>
    <xf numFmtId="0" fontId="8" fillId="8" borderId="0" applyNumberFormat="0" applyBorder="0" applyAlignment="0" applyProtection="0"/>
    <xf numFmtId="0" fontId="8" fillId="11" borderId="0" applyNumberFormat="0" applyBorder="0" applyAlignment="0" applyProtection="0"/>
    <xf numFmtId="0" fontId="8" fillId="14" borderId="0" applyNumberFormat="0" applyBorder="0" applyAlignment="0" applyProtection="0"/>
    <xf numFmtId="0" fontId="9" fillId="15" borderId="0" applyNumberFormat="0" applyBorder="0" applyAlignment="0" applyProtection="0"/>
    <xf numFmtId="0" fontId="9" fillId="12" borderId="0" applyNumberFormat="0" applyBorder="0" applyAlignment="0" applyProtection="0"/>
    <xf numFmtId="0" fontId="9" fillId="13" borderId="0" applyNumberFormat="0" applyBorder="0" applyAlignment="0" applyProtection="0"/>
    <xf numFmtId="0" fontId="9" fillId="16" borderId="0" applyNumberFormat="0" applyBorder="0" applyAlignment="0" applyProtection="0"/>
    <xf numFmtId="0" fontId="9" fillId="17" borderId="0" applyNumberFormat="0" applyBorder="0" applyAlignment="0" applyProtection="0"/>
    <xf numFmtId="0" fontId="9" fillId="18" borderId="0" applyNumberFormat="0" applyBorder="0" applyAlignment="0" applyProtection="0"/>
    <xf numFmtId="0" fontId="10" fillId="6" borderId="0" applyNumberFormat="0" applyBorder="0" applyAlignment="0" applyProtection="0"/>
    <xf numFmtId="0" fontId="11" fillId="19" borderId="9" applyNumberFormat="0" applyAlignment="0" applyProtection="0"/>
    <xf numFmtId="0" fontId="12" fillId="20" borderId="10" applyNumberFormat="0" applyAlignment="0" applyProtection="0"/>
    <xf numFmtId="166" fontId="3" fillId="0" borderId="0" applyFont="0" applyFill="0" applyBorder="0" applyAlignment="0" applyProtection="0"/>
    <xf numFmtId="0" fontId="13" fillId="0" borderId="0" applyNumberFormat="0" applyFill="0" applyBorder="0" applyAlignment="0" applyProtection="0"/>
    <xf numFmtId="0" fontId="14" fillId="7" borderId="0" applyNumberFormat="0" applyBorder="0" applyAlignment="0" applyProtection="0"/>
    <xf numFmtId="0" fontId="15" fillId="0" borderId="11" applyNumberFormat="0" applyFill="0" applyAlignment="0" applyProtection="0"/>
    <xf numFmtId="0" fontId="16" fillId="0" borderId="12" applyNumberFormat="0" applyFill="0" applyAlignment="0" applyProtection="0"/>
    <xf numFmtId="0" fontId="17" fillId="0" borderId="13" applyNumberFormat="0" applyFill="0" applyAlignment="0" applyProtection="0"/>
    <xf numFmtId="0" fontId="17" fillId="0" borderId="0" applyNumberFormat="0" applyFill="0" applyBorder="0" applyAlignment="0" applyProtection="0"/>
    <xf numFmtId="0" fontId="18" fillId="10" borderId="9" applyNumberFormat="0" applyAlignment="0" applyProtection="0"/>
    <xf numFmtId="0" fontId="19" fillId="0" borderId="14" applyNumberFormat="0" applyFill="0" applyAlignment="0" applyProtection="0"/>
    <xf numFmtId="0" fontId="20" fillId="21" borderId="0" applyNumberFormat="0" applyBorder="0" applyAlignment="0" applyProtection="0"/>
    <xf numFmtId="0" fontId="3" fillId="22" borderId="15" applyNumberFormat="0" applyFont="0" applyAlignment="0" applyProtection="0"/>
    <xf numFmtId="0" fontId="21" fillId="19" borderId="16" applyNumberFormat="0" applyAlignment="0" applyProtection="0"/>
    <xf numFmtId="0" fontId="22" fillId="0" borderId="0">
      <alignment vertical="top"/>
    </xf>
    <xf numFmtId="0" fontId="23" fillId="0" borderId="0" applyNumberFormat="0" applyFill="0" applyBorder="0" applyAlignment="0" applyProtection="0"/>
    <xf numFmtId="0" fontId="24" fillId="0" borderId="0" applyNumberFormat="0" applyFill="0" applyBorder="0" applyAlignment="0" applyProtection="0"/>
    <xf numFmtId="9" fontId="26" fillId="0" borderId="0" applyFont="0" applyFill="0" applyBorder="0" applyAlignment="0" applyProtection="0"/>
  </cellStyleXfs>
  <cellXfs count="201">
    <xf numFmtId="0" fontId="0" fillId="0" borderId="0" xfId="0"/>
    <xf numFmtId="0" fontId="1" fillId="0" borderId="0" xfId="6" applyBorder="1"/>
    <xf numFmtId="0" fontId="1" fillId="0" borderId="0" xfId="6" applyBorder="1" applyAlignment="1">
      <alignment horizontal="center"/>
    </xf>
    <xf numFmtId="0" fontId="1" fillId="0" borderId="0" xfId="6"/>
    <xf numFmtId="0" fontId="1" fillId="0" borderId="0" xfId="6" applyFill="1"/>
    <xf numFmtId="0" fontId="1" fillId="0" borderId="0" xfId="6" applyAlignment="1"/>
    <xf numFmtId="165" fontId="4" fillId="2" borderId="6" xfId="6" applyNumberFormat="1" applyFont="1" applyFill="1" applyBorder="1" applyAlignment="1">
      <alignment horizontal="left"/>
    </xf>
    <xf numFmtId="0" fontId="4" fillId="2" borderId="2" xfId="6" applyFont="1" applyFill="1" applyBorder="1" applyAlignment="1"/>
    <xf numFmtId="0" fontId="1" fillId="0" borderId="0" xfId="6" applyBorder="1" applyAlignment="1"/>
    <xf numFmtId="165" fontId="4" fillId="2" borderId="7" xfId="6" applyNumberFormat="1" applyFont="1" applyFill="1" applyBorder="1" applyAlignment="1">
      <alignment horizontal="left"/>
    </xf>
    <xf numFmtId="0" fontId="4" fillId="2" borderId="5" xfId="6" applyFont="1" applyFill="1" applyBorder="1" applyAlignment="1"/>
    <xf numFmtId="0" fontId="1" fillId="2" borderId="7" xfId="6" applyFill="1" applyBorder="1"/>
    <xf numFmtId="0" fontId="1" fillId="2" borderId="5" xfId="6" applyFill="1" applyBorder="1"/>
    <xf numFmtId="0" fontId="1" fillId="2" borderId="8" xfId="6" applyFill="1" applyBorder="1"/>
    <xf numFmtId="0" fontId="1" fillId="2" borderId="3" xfId="6" applyFill="1" applyBorder="1"/>
    <xf numFmtId="165" fontId="4" fillId="0" borderId="6" xfId="6" applyNumberFormat="1" applyFont="1" applyBorder="1" applyAlignment="1">
      <alignment horizontal="left"/>
    </xf>
    <xf numFmtId="0" fontId="4" fillId="0" borderId="2" xfId="6" applyFont="1" applyBorder="1" applyAlignment="1"/>
    <xf numFmtId="165" fontId="4" fillId="0" borderId="7" xfId="6" applyNumberFormat="1" applyFont="1" applyBorder="1" applyAlignment="1">
      <alignment horizontal="left"/>
    </xf>
    <xf numFmtId="0" fontId="4" fillId="0" borderId="5" xfId="6" applyFont="1" applyBorder="1" applyAlignment="1"/>
    <xf numFmtId="0" fontId="1" fillId="0" borderId="0" xfId="6" applyAlignment="1">
      <alignment horizontal="center"/>
    </xf>
    <xf numFmtId="0" fontId="1" fillId="0" borderId="7" xfId="6" applyBorder="1" applyAlignment="1"/>
    <xf numFmtId="0" fontId="1" fillId="0" borderId="5" xfId="6" applyBorder="1" applyAlignment="1"/>
    <xf numFmtId="0" fontId="1" fillId="0" borderId="7" xfId="6" applyBorder="1"/>
    <xf numFmtId="0" fontId="1" fillId="0" borderId="5" xfId="6" applyBorder="1"/>
    <xf numFmtId="0" fontId="1" fillId="0" borderId="8" xfId="6" applyBorder="1"/>
    <xf numFmtId="0" fontId="1" fillId="0" borderId="3" xfId="6" applyBorder="1"/>
    <xf numFmtId="20" fontId="5" fillId="0" borderId="6" xfId="7" applyNumberFormat="1" applyFont="1" applyBorder="1" applyAlignment="1">
      <alignment horizontal="left"/>
    </xf>
    <xf numFmtId="0" fontId="5" fillId="0" borderId="2" xfId="8" applyFont="1" applyBorder="1" applyAlignment="1"/>
    <xf numFmtId="0" fontId="6" fillId="0" borderId="0" xfId="6" applyFont="1"/>
    <xf numFmtId="20" fontId="5" fillId="0" borderId="6" xfId="8" applyNumberFormat="1" applyFont="1" applyBorder="1" applyAlignment="1">
      <alignment horizontal="left"/>
    </xf>
    <xf numFmtId="165" fontId="7" fillId="0" borderId="6" xfId="6" applyNumberFormat="1" applyFont="1" applyBorder="1" applyAlignment="1">
      <alignment horizontal="left"/>
    </xf>
    <xf numFmtId="0" fontId="7" fillId="0" borderId="2" xfId="6" applyFont="1" applyBorder="1"/>
    <xf numFmtId="20" fontId="5" fillId="0" borderId="7" xfId="8" applyNumberFormat="1" applyFont="1" applyBorder="1" applyAlignment="1">
      <alignment horizontal="left"/>
    </xf>
    <xf numFmtId="0" fontId="5" fillId="0" borderId="5" xfId="8" applyFont="1" applyBorder="1" applyAlignment="1"/>
    <xf numFmtId="20" fontId="5" fillId="0" borderId="7" xfId="7" applyNumberFormat="1" applyFont="1" applyBorder="1" applyAlignment="1">
      <alignment horizontal="left"/>
    </xf>
    <xf numFmtId="165" fontId="7" fillId="0" borderId="7" xfId="6" applyNumberFormat="1" applyFont="1" applyBorder="1" applyAlignment="1">
      <alignment horizontal="left"/>
    </xf>
    <xf numFmtId="0" fontId="7" fillId="0" borderId="5" xfId="6" applyFont="1" applyBorder="1"/>
    <xf numFmtId="0" fontId="6" fillId="0" borderId="7" xfId="6" applyFont="1" applyBorder="1"/>
    <xf numFmtId="0" fontId="6" fillId="0" borderId="5" xfId="6" applyFont="1" applyBorder="1"/>
    <xf numFmtId="165" fontId="6" fillId="0" borderId="7" xfId="6" applyNumberFormat="1" applyFont="1" applyBorder="1" applyAlignment="1">
      <alignment horizontal="left"/>
    </xf>
    <xf numFmtId="0" fontId="6" fillId="0" borderId="8" xfId="6" applyFont="1" applyBorder="1"/>
    <xf numFmtId="0" fontId="6" fillId="0" borderId="3" xfId="6" applyFont="1" applyBorder="1"/>
    <xf numFmtId="165" fontId="6" fillId="0" borderId="8" xfId="6" applyNumberFormat="1" applyFont="1" applyBorder="1" applyAlignment="1">
      <alignment horizontal="left"/>
    </xf>
    <xf numFmtId="165" fontId="7" fillId="0" borderId="8" xfId="6" applyNumberFormat="1" applyFont="1" applyBorder="1" applyAlignment="1">
      <alignment horizontal="left"/>
    </xf>
    <xf numFmtId="0" fontId="7" fillId="0" borderId="3" xfId="6" applyFont="1" applyBorder="1"/>
    <xf numFmtId="0" fontId="1" fillId="4" borderId="0" xfId="6" applyFill="1"/>
    <xf numFmtId="0" fontId="5" fillId="0" borderId="7" xfId="6" applyFont="1" applyBorder="1" applyAlignment="1">
      <alignment horizontal="left"/>
    </xf>
    <xf numFmtId="0" fontId="5" fillId="0" borderId="5" xfId="6" applyFont="1" applyBorder="1" applyAlignment="1">
      <alignment horizontal="left"/>
    </xf>
    <xf numFmtId="0" fontId="5" fillId="0" borderId="7" xfId="6" applyFont="1" applyBorder="1" applyAlignment="1"/>
    <xf numFmtId="0" fontId="5" fillId="0" borderId="5" xfId="6" applyFont="1" applyBorder="1" applyAlignment="1"/>
    <xf numFmtId="0" fontId="1" fillId="0" borderId="8" xfId="6" applyBorder="1" applyAlignment="1"/>
    <xf numFmtId="0" fontId="1" fillId="0" borderId="3" xfId="6" applyBorder="1" applyAlignment="1"/>
    <xf numFmtId="0" fontId="1" fillId="3" borderId="0" xfId="6" applyFill="1"/>
    <xf numFmtId="0" fontId="25" fillId="0" borderId="0" xfId="0" applyFont="1" applyAlignment="1">
      <alignment vertical="center"/>
    </xf>
    <xf numFmtId="0" fontId="1" fillId="0" borderId="0" xfId="6" applyAlignment="1">
      <alignment vertical="top"/>
    </xf>
    <xf numFmtId="164" fontId="1" fillId="3" borderId="4" xfId="6" applyNumberFormat="1" applyFill="1" applyBorder="1" applyAlignment="1">
      <alignment horizontal="center"/>
    </xf>
    <xf numFmtId="164" fontId="1" fillId="4" borderId="1" xfId="6" applyNumberFormat="1" applyFill="1" applyBorder="1" applyAlignment="1">
      <alignment horizontal="center"/>
    </xf>
    <xf numFmtId="0" fontId="1" fillId="4" borderId="1" xfId="6" applyFill="1" applyBorder="1" applyAlignment="1">
      <alignment horizontal="center"/>
    </xf>
    <xf numFmtId="164" fontId="1" fillId="3" borderId="1" xfId="6" applyNumberFormat="1" applyFill="1" applyBorder="1" applyAlignment="1">
      <alignment horizontal="center"/>
    </xf>
    <xf numFmtId="0" fontId="1" fillId="3" borderId="1" xfId="6" applyFill="1" applyBorder="1" applyAlignment="1">
      <alignment horizontal="center"/>
    </xf>
    <xf numFmtId="0" fontId="1" fillId="0" borderId="0" xfId="6" applyBorder="1" applyAlignment="1">
      <alignment horizontal="center"/>
    </xf>
    <xf numFmtId="0" fontId="3" fillId="0" borderId="0" xfId="6" applyFont="1" applyBorder="1" applyAlignment="1">
      <alignment horizontal="center"/>
    </xf>
    <xf numFmtId="0" fontId="27" fillId="0" borderId="0" xfId="0" applyFont="1" applyAlignment="1">
      <alignment horizontal="center" vertical="center"/>
    </xf>
    <xf numFmtId="168" fontId="28" fillId="0" borderId="0" xfId="0" applyNumberFormat="1" applyFont="1" applyAlignment="1">
      <alignment horizontal="center" vertical="center"/>
    </xf>
    <xf numFmtId="0" fontId="29" fillId="0" borderId="0" xfId="0" applyFont="1" applyAlignment="1">
      <alignment horizontal="center" vertical="center"/>
    </xf>
    <xf numFmtId="0" fontId="29" fillId="23" borderId="0" xfId="0" applyFont="1" applyFill="1" applyAlignment="1">
      <alignment horizontal="center" vertical="center"/>
    </xf>
    <xf numFmtId="0" fontId="29" fillId="0" borderId="0" xfId="0" applyFont="1" applyAlignment="1">
      <alignment horizontal="center" vertical="center"/>
    </xf>
    <xf numFmtId="0" fontId="29" fillId="24" borderId="0" xfId="0" applyFont="1" applyFill="1" applyAlignment="1">
      <alignment horizontal="center" vertical="center"/>
    </xf>
    <xf numFmtId="0" fontId="29" fillId="0" borderId="1" xfId="0" applyFont="1" applyBorder="1" applyAlignment="1">
      <alignment horizontal="center" vertical="center"/>
    </xf>
    <xf numFmtId="0" fontId="29" fillId="23" borderId="1" xfId="0" applyFont="1" applyFill="1" applyBorder="1" applyAlignment="1">
      <alignment horizontal="center" vertical="center"/>
    </xf>
    <xf numFmtId="0" fontId="29" fillId="24" borderId="1" xfId="0" applyFont="1" applyFill="1" applyBorder="1" applyAlignment="1">
      <alignment horizontal="center" vertical="center"/>
    </xf>
    <xf numFmtId="0" fontId="30" fillId="0" borderId="1" xfId="0" applyFont="1" applyBorder="1" applyAlignment="1">
      <alignment vertical="center"/>
    </xf>
    <xf numFmtId="0" fontId="31" fillId="0" borderId="0" xfId="0" applyFont="1" applyAlignment="1">
      <alignment horizontal="left" vertical="center"/>
    </xf>
    <xf numFmtId="0" fontId="27" fillId="0" borderId="0" xfId="0" applyFont="1" applyAlignment="1">
      <alignment horizontal="left" vertical="center"/>
    </xf>
    <xf numFmtId="169" fontId="31" fillId="0" borderId="0" xfId="0" applyNumberFormat="1" applyFont="1" applyBorder="1" applyAlignment="1">
      <alignment horizontal="left" vertical="center"/>
    </xf>
    <xf numFmtId="169" fontId="32" fillId="0" borderId="1" xfId="0" applyNumberFormat="1" applyFont="1" applyBorder="1" applyAlignment="1">
      <alignment horizontal="center" vertical="center"/>
    </xf>
    <xf numFmtId="0" fontId="31" fillId="0" borderId="0" xfId="0" applyFont="1" applyAlignment="1">
      <alignment horizontal="right" vertical="center"/>
    </xf>
    <xf numFmtId="169" fontId="31" fillId="0" borderId="0" xfId="0" applyNumberFormat="1" applyFont="1" applyBorder="1" applyAlignment="1">
      <alignment vertical="center"/>
    </xf>
    <xf numFmtId="0" fontId="3" fillId="25" borderId="17" xfId="0" applyFont="1" applyFill="1" applyBorder="1" applyAlignment="1">
      <alignment horizontal="center" vertical="center" wrapText="1"/>
    </xf>
    <xf numFmtId="20" fontId="27" fillId="25" borderId="18" xfId="0" applyNumberFormat="1" applyFont="1" applyFill="1" applyBorder="1" applyAlignment="1">
      <alignment vertical="center"/>
    </xf>
    <xf numFmtId="0" fontId="27" fillId="26" borderId="18" xfId="0" applyFont="1" applyFill="1" applyBorder="1" applyAlignment="1">
      <alignment horizontal="center" vertical="center"/>
    </xf>
    <xf numFmtId="0" fontId="33" fillId="25" borderId="2" xfId="0" applyFont="1" applyFill="1" applyBorder="1" applyAlignment="1">
      <alignment horizontal="center" vertical="center"/>
    </xf>
    <xf numFmtId="0" fontId="3" fillId="25" borderId="19" xfId="0" applyFont="1" applyFill="1" applyBorder="1" applyAlignment="1">
      <alignment horizontal="center" vertical="center" wrapText="1"/>
    </xf>
    <xf numFmtId="0" fontId="27" fillId="26" borderId="1" xfId="0" applyFont="1" applyFill="1" applyBorder="1" applyAlignment="1">
      <alignment horizontal="center" vertical="center"/>
    </xf>
    <xf numFmtId="20" fontId="27" fillId="25" borderId="1" xfId="0" applyNumberFormat="1" applyFont="1" applyFill="1" applyBorder="1" applyAlignment="1">
      <alignment vertical="center"/>
    </xf>
    <xf numFmtId="20" fontId="27" fillId="27" borderId="1" xfId="0" applyNumberFormat="1" applyFont="1" applyFill="1" applyBorder="1" applyAlignment="1">
      <alignment vertical="center"/>
    </xf>
    <xf numFmtId="20" fontId="27" fillId="26" borderId="1" xfId="0" applyNumberFormat="1" applyFont="1" applyFill="1" applyBorder="1" applyAlignment="1">
      <alignment vertical="center"/>
    </xf>
    <xf numFmtId="0" fontId="33" fillId="25" borderId="3" xfId="0" applyFont="1" applyFill="1" applyBorder="1" applyAlignment="1">
      <alignment vertical="center"/>
    </xf>
    <xf numFmtId="0" fontId="3" fillId="0" borderId="0" xfId="0" applyFont="1" applyBorder="1" applyAlignment="1">
      <alignment horizontal="center" vertical="center"/>
    </xf>
    <xf numFmtId="0" fontId="27" fillId="0" borderId="18" xfId="0" applyFont="1" applyBorder="1" applyAlignment="1">
      <alignment horizontal="center" vertical="center"/>
    </xf>
    <xf numFmtId="170" fontId="34" fillId="24" borderId="0" xfId="0" applyNumberFormat="1" applyFont="1" applyFill="1" applyBorder="1" applyAlignment="1">
      <alignment horizontal="center" vertical="center"/>
    </xf>
    <xf numFmtId="0" fontId="27" fillId="27" borderId="20" xfId="0" applyFont="1" applyFill="1" applyBorder="1" applyAlignment="1">
      <alignment horizontal="center" vertical="center"/>
    </xf>
    <xf numFmtId="0" fontId="27" fillId="27" borderId="21" xfId="0" applyFont="1" applyFill="1" applyBorder="1" applyAlignment="1">
      <alignment horizontal="center" vertical="center"/>
    </xf>
    <xf numFmtId="0" fontId="27" fillId="28" borderId="22" xfId="0" applyFont="1" applyFill="1" applyBorder="1" applyAlignment="1">
      <alignment horizontal="center" vertical="center"/>
    </xf>
    <xf numFmtId="0" fontId="27" fillId="28" borderId="23" xfId="0" applyFont="1" applyFill="1" applyBorder="1" applyAlignment="1">
      <alignment horizontal="center" vertical="center"/>
    </xf>
    <xf numFmtId="0" fontId="27" fillId="29" borderId="20" xfId="0" applyFont="1" applyFill="1" applyBorder="1" applyAlignment="1">
      <alignment horizontal="center" vertical="center"/>
    </xf>
    <xf numFmtId="0" fontId="27" fillId="29" borderId="21" xfId="0" applyFont="1" applyFill="1" applyBorder="1" applyAlignment="1">
      <alignment horizontal="center" vertical="center"/>
    </xf>
    <xf numFmtId="0" fontId="27" fillId="30" borderId="20" xfId="0" applyFont="1" applyFill="1" applyBorder="1" applyAlignment="1">
      <alignment horizontal="center" vertical="center"/>
    </xf>
    <xf numFmtId="0" fontId="27" fillId="30" borderId="21" xfId="0" applyFont="1" applyFill="1" applyBorder="1" applyAlignment="1">
      <alignment horizontal="center" vertical="center"/>
    </xf>
    <xf numFmtId="0" fontId="35" fillId="31" borderId="22" xfId="0" applyFont="1" applyFill="1" applyBorder="1" applyAlignment="1">
      <alignment horizontal="center" vertical="center"/>
    </xf>
    <xf numFmtId="0" fontId="35" fillId="31" borderId="23" xfId="0" applyFont="1" applyFill="1" applyBorder="1" applyAlignment="1">
      <alignment horizontal="center" vertical="center"/>
    </xf>
    <xf numFmtId="0" fontId="35" fillId="32" borderId="22" xfId="0" applyFont="1" applyFill="1" applyBorder="1" applyAlignment="1">
      <alignment horizontal="center" vertical="center"/>
    </xf>
    <xf numFmtId="0" fontId="35" fillId="32" borderId="4" xfId="0" applyFont="1" applyFill="1" applyBorder="1" applyAlignment="1">
      <alignment horizontal="center" vertical="center"/>
    </xf>
    <xf numFmtId="0" fontId="35" fillId="32" borderId="23" xfId="0" applyFont="1" applyFill="1" applyBorder="1" applyAlignment="1">
      <alignment horizontal="center" vertical="center"/>
    </xf>
    <xf numFmtId="0" fontId="36" fillId="23" borderId="22" xfId="0" applyFont="1" applyFill="1" applyBorder="1" applyAlignment="1">
      <alignment horizontal="center" vertical="center"/>
    </xf>
    <xf numFmtId="0" fontId="36" fillId="23" borderId="23" xfId="0" applyFont="1" applyFill="1" applyBorder="1" applyAlignment="1">
      <alignment horizontal="center" vertical="center"/>
    </xf>
    <xf numFmtId="0" fontId="35" fillId="24" borderId="22" xfId="0" applyFont="1" applyFill="1" applyBorder="1" applyAlignment="1">
      <alignment horizontal="center" vertical="center"/>
    </xf>
    <xf numFmtId="0" fontId="35" fillId="24" borderId="4" xfId="0" applyFont="1" applyFill="1" applyBorder="1" applyAlignment="1">
      <alignment horizontal="center" vertical="center"/>
    </xf>
    <xf numFmtId="0" fontId="35" fillId="24" borderId="23" xfId="0" applyFont="1" applyFill="1" applyBorder="1" applyAlignment="1">
      <alignment horizontal="center" vertical="center"/>
    </xf>
    <xf numFmtId="170" fontId="34" fillId="24" borderId="1" xfId="0" applyNumberFormat="1" applyFont="1" applyFill="1" applyBorder="1" applyAlignment="1">
      <alignment horizontal="center" vertical="center"/>
    </xf>
    <xf numFmtId="0" fontId="27" fillId="0" borderId="5" xfId="0" applyFont="1" applyBorder="1" applyAlignment="1">
      <alignment horizontal="center" vertical="center"/>
    </xf>
    <xf numFmtId="0" fontId="37" fillId="33" borderId="24" xfId="0" applyFont="1" applyFill="1" applyBorder="1" applyAlignment="1">
      <alignment horizontal="center" vertical="center" wrapText="1"/>
    </xf>
    <xf numFmtId="20" fontId="33" fillId="25" borderId="18" xfId="0" applyNumberFormat="1" applyFont="1" applyFill="1" applyBorder="1" applyAlignment="1">
      <alignment vertical="center"/>
    </xf>
    <xf numFmtId="0" fontId="37" fillId="33" borderId="25" xfId="0" applyFont="1" applyFill="1" applyBorder="1" applyAlignment="1">
      <alignment horizontal="center" vertical="center" wrapText="1"/>
    </xf>
    <xf numFmtId="20" fontId="33" fillId="25" borderId="1" xfId="0" applyNumberFormat="1" applyFont="1" applyFill="1" applyBorder="1" applyAlignment="1">
      <alignment vertical="center"/>
    </xf>
    <xf numFmtId="20" fontId="33" fillId="27" borderId="1" xfId="0" applyNumberFormat="1" applyFont="1" applyFill="1" applyBorder="1" applyAlignment="1">
      <alignment vertical="center"/>
    </xf>
    <xf numFmtId="20" fontId="33" fillId="26" borderId="1" xfId="0" applyNumberFormat="1" applyFont="1" applyFill="1" applyBorder="1" applyAlignment="1">
      <alignment vertical="center"/>
    </xf>
    <xf numFmtId="170" fontId="38" fillId="33" borderId="25" xfId="0" applyNumberFormat="1" applyFont="1" applyFill="1" applyBorder="1" applyAlignment="1">
      <alignment horizontal="center" vertical="center" wrapText="1"/>
    </xf>
    <xf numFmtId="0" fontId="35" fillId="33" borderId="26" xfId="0" applyFont="1" applyFill="1" applyBorder="1" applyAlignment="1">
      <alignment horizontal="center" vertical="center"/>
    </xf>
    <xf numFmtId="0" fontId="39" fillId="33" borderId="26" xfId="0" applyFont="1" applyFill="1" applyBorder="1" applyAlignment="1">
      <alignment horizontal="center" vertical="center"/>
    </xf>
    <xf numFmtId="0" fontId="35" fillId="33" borderId="27" xfId="0" applyFont="1" applyFill="1" applyBorder="1" applyAlignment="1">
      <alignment horizontal="center" vertical="center"/>
    </xf>
    <xf numFmtId="0" fontId="3" fillId="33" borderId="26" xfId="0" applyFont="1" applyFill="1" applyBorder="1" applyAlignment="1">
      <alignment horizontal="center" vertical="center"/>
    </xf>
    <xf numFmtId="0" fontId="27" fillId="2" borderId="0" xfId="0" applyFont="1" applyFill="1" applyAlignment="1">
      <alignment horizontal="center" vertical="center"/>
    </xf>
    <xf numFmtId="0" fontId="3" fillId="0" borderId="28" xfId="0" applyFont="1" applyFill="1" applyBorder="1" applyAlignment="1">
      <alignment horizontal="center" vertical="center"/>
    </xf>
    <xf numFmtId="0" fontId="35" fillId="0" borderId="29" xfId="0" applyFont="1" applyBorder="1" applyAlignment="1">
      <alignment horizontal="center" vertical="center"/>
    </xf>
    <xf numFmtId="0" fontId="35" fillId="0" borderId="30" xfId="0" applyFont="1" applyBorder="1" applyAlignment="1">
      <alignment horizontal="center" vertical="center"/>
    </xf>
    <xf numFmtId="0" fontId="35" fillId="34" borderId="30" xfId="0" applyFont="1" applyFill="1" applyBorder="1" applyAlignment="1">
      <alignment horizontal="center" vertical="center"/>
    </xf>
    <xf numFmtId="0" fontId="35" fillId="0" borderId="31" xfId="0" applyFont="1" applyBorder="1" applyAlignment="1">
      <alignment horizontal="center" vertical="center"/>
    </xf>
    <xf numFmtId="0" fontId="35" fillId="0" borderId="32" xfId="0" applyFont="1" applyBorder="1" applyAlignment="1">
      <alignment horizontal="center" vertical="center"/>
    </xf>
    <xf numFmtId="0" fontId="35" fillId="34" borderId="33" xfId="0" applyFont="1" applyFill="1" applyBorder="1" applyAlignment="1">
      <alignment horizontal="center" vertical="center"/>
    </xf>
    <xf numFmtId="0" fontId="35" fillId="0" borderId="30" xfId="0" applyFont="1" applyFill="1" applyBorder="1" applyAlignment="1">
      <alignment horizontal="center" vertical="center"/>
    </xf>
    <xf numFmtId="0" fontId="35" fillId="0" borderId="34" xfId="0" applyFont="1" applyBorder="1" applyAlignment="1">
      <alignment horizontal="center" vertical="center"/>
    </xf>
    <xf numFmtId="0" fontId="3" fillId="0" borderId="34" xfId="0" applyFont="1" applyFill="1" applyBorder="1" applyAlignment="1">
      <alignment horizontal="center" vertical="center"/>
    </xf>
    <xf numFmtId="20" fontId="27" fillId="0" borderId="0" xfId="0" applyNumberFormat="1" applyFont="1" applyAlignment="1">
      <alignment horizontal="center" vertical="center"/>
    </xf>
    <xf numFmtId="0" fontId="3" fillId="27" borderId="28" xfId="0" applyFont="1" applyFill="1" applyBorder="1" applyAlignment="1">
      <alignment horizontal="center" vertical="center"/>
    </xf>
    <xf numFmtId="0" fontId="35" fillId="0" borderId="33" xfId="0" applyFont="1" applyBorder="1" applyAlignment="1">
      <alignment horizontal="center" vertical="center"/>
    </xf>
    <xf numFmtId="0" fontId="39" fillId="0" borderId="35" xfId="0" applyFont="1" applyFill="1" applyBorder="1" applyAlignment="1">
      <alignment horizontal="center" vertical="center"/>
    </xf>
    <xf numFmtId="0" fontId="35" fillId="0" borderId="35" xfId="0" applyFont="1" applyFill="1" applyBorder="1" applyAlignment="1">
      <alignment horizontal="center" vertical="center"/>
    </xf>
    <xf numFmtId="0" fontId="35" fillId="34" borderId="35" xfId="0" applyFont="1" applyFill="1" applyBorder="1" applyAlignment="1">
      <alignment horizontal="center" vertical="center"/>
    </xf>
    <xf numFmtId="0" fontId="35" fillId="0" borderId="31" xfId="0" applyFont="1" applyFill="1" applyBorder="1" applyAlignment="1">
      <alignment horizontal="center" vertical="center"/>
    </xf>
    <xf numFmtId="0" fontId="35" fillId="0" borderId="34" xfId="0" applyFont="1" applyFill="1" applyBorder="1" applyAlignment="1">
      <alignment horizontal="center" vertical="center"/>
    </xf>
    <xf numFmtId="0" fontId="35" fillId="0" borderId="36" xfId="0" applyFont="1" applyBorder="1" applyAlignment="1">
      <alignment horizontal="center" vertical="center"/>
    </xf>
    <xf numFmtId="0" fontId="3" fillId="30" borderId="28" xfId="0" applyFont="1" applyFill="1" applyBorder="1" applyAlignment="1">
      <alignment horizontal="center" vertical="center"/>
    </xf>
    <xf numFmtId="0" fontId="27" fillId="2" borderId="5" xfId="0" applyFont="1" applyFill="1" applyBorder="1" applyAlignment="1">
      <alignment horizontal="center" vertical="center"/>
    </xf>
    <xf numFmtId="0" fontId="3" fillId="27" borderId="34" xfId="0" applyFont="1" applyFill="1" applyBorder="1" applyAlignment="1">
      <alignment horizontal="center" vertical="center"/>
    </xf>
    <xf numFmtId="0" fontId="35" fillId="0" borderId="30" xfId="0" applyFont="1" applyBorder="1" applyAlignment="1">
      <alignment horizontal="center"/>
    </xf>
    <xf numFmtId="0" fontId="35" fillId="0" borderId="37" xfId="0" applyFont="1" applyFill="1" applyBorder="1" applyAlignment="1">
      <alignment horizontal="center" vertical="center"/>
    </xf>
    <xf numFmtId="0" fontId="3" fillId="0" borderId="37" xfId="0" applyFont="1" applyFill="1" applyBorder="1" applyAlignment="1">
      <alignment horizontal="center" vertical="center"/>
    </xf>
    <xf numFmtId="0" fontId="27" fillId="35" borderId="0" xfId="0" applyFont="1" applyFill="1" applyAlignment="1">
      <alignment horizontal="center" vertical="center"/>
    </xf>
    <xf numFmtId="0" fontId="39" fillId="0" borderId="30" xfId="0" applyFont="1" applyFill="1" applyBorder="1" applyAlignment="1">
      <alignment horizontal="center" vertical="center"/>
    </xf>
    <xf numFmtId="0" fontId="35" fillId="0" borderId="36" xfId="0" applyFont="1" applyFill="1" applyBorder="1" applyAlignment="1">
      <alignment horizontal="center" vertical="center"/>
    </xf>
    <xf numFmtId="0" fontId="35" fillId="0" borderId="32" xfId="0" applyFont="1" applyFill="1" applyBorder="1" applyAlignment="1">
      <alignment horizontal="center" vertical="center"/>
    </xf>
    <xf numFmtId="0" fontId="35" fillId="0" borderId="38" xfId="0" applyFont="1" applyFill="1" applyBorder="1" applyAlignment="1">
      <alignment horizontal="center" vertical="center"/>
    </xf>
    <xf numFmtId="0" fontId="3" fillId="0" borderId="39" xfId="0" applyFont="1" applyFill="1" applyBorder="1" applyAlignment="1">
      <alignment horizontal="center" vertical="center"/>
    </xf>
    <xf numFmtId="0" fontId="35" fillId="0" borderId="40" xfId="0" applyFont="1" applyBorder="1" applyAlignment="1">
      <alignment horizontal="center" vertical="center"/>
    </xf>
    <xf numFmtId="0" fontId="3" fillId="0" borderId="41" xfId="0" applyFont="1" applyFill="1" applyBorder="1" applyAlignment="1">
      <alignment horizontal="center" vertical="center"/>
    </xf>
    <xf numFmtId="0" fontId="35" fillId="0" borderId="40" xfId="0" applyFont="1" applyFill="1" applyBorder="1" applyAlignment="1">
      <alignment horizontal="center" vertical="center"/>
    </xf>
    <xf numFmtId="0" fontId="39" fillId="0" borderId="33" xfId="0" applyFont="1" applyBorder="1" applyAlignment="1">
      <alignment horizontal="center" vertical="center"/>
    </xf>
    <xf numFmtId="0" fontId="27" fillId="0" borderId="42" xfId="0" applyFont="1" applyBorder="1" applyAlignment="1">
      <alignment horizontal="center" vertical="center"/>
    </xf>
    <xf numFmtId="0" fontId="3" fillId="36" borderId="35" xfId="0" applyFont="1" applyFill="1" applyBorder="1" applyAlignment="1">
      <alignment horizontal="center" vertical="center"/>
    </xf>
    <xf numFmtId="0" fontId="3" fillId="36" borderId="31" xfId="0" applyFont="1" applyFill="1" applyBorder="1" applyAlignment="1">
      <alignment horizontal="center" vertical="center"/>
    </xf>
    <xf numFmtId="0" fontId="3" fillId="36" borderId="34" xfId="0" applyFont="1" applyFill="1" applyBorder="1" applyAlignment="1">
      <alignment horizontal="center" vertical="center"/>
    </xf>
    <xf numFmtId="0" fontId="3" fillId="0" borderId="32" xfId="0" applyFont="1" applyFill="1" applyBorder="1" applyAlignment="1">
      <alignment horizontal="center" vertical="center"/>
    </xf>
    <xf numFmtId="0" fontId="3" fillId="0" borderId="0" xfId="0" applyFont="1" applyAlignment="1">
      <alignment horizontal="center" vertical="center"/>
    </xf>
    <xf numFmtId="0" fontId="33" fillId="0" borderId="43" xfId="0" applyFont="1" applyBorder="1" applyAlignment="1">
      <alignment horizontal="center" vertical="center"/>
    </xf>
    <xf numFmtId="0" fontId="27" fillId="0" borderId="43" xfId="0" applyFont="1" applyBorder="1" applyAlignment="1">
      <alignment horizontal="center" vertical="center"/>
    </xf>
    <xf numFmtId="0" fontId="3" fillId="37" borderId="35" xfId="0" applyFont="1" applyFill="1" applyBorder="1" applyAlignment="1">
      <alignment horizontal="center" vertical="center"/>
    </xf>
    <xf numFmtId="0" fontId="3" fillId="37" borderId="31" xfId="0" applyFont="1" applyFill="1" applyBorder="1" applyAlignment="1">
      <alignment horizontal="center" vertical="center"/>
    </xf>
    <xf numFmtId="0" fontId="3" fillId="37" borderId="34" xfId="0" applyFont="1" applyFill="1" applyBorder="1" applyAlignment="1">
      <alignment horizontal="center" vertical="center"/>
    </xf>
    <xf numFmtId="0" fontId="40" fillId="0" borderId="44" xfId="0" applyFont="1" applyBorder="1" applyAlignment="1">
      <alignment horizontal="center" vertical="center"/>
    </xf>
    <xf numFmtId="0" fontId="3" fillId="0" borderId="30" xfId="0" applyFont="1" applyBorder="1" applyAlignment="1">
      <alignment horizontal="center" vertical="center"/>
    </xf>
    <xf numFmtId="0" fontId="3" fillId="38" borderId="45" xfId="0" applyFont="1" applyFill="1" applyBorder="1" applyAlignment="1">
      <alignment horizontal="center" vertical="center"/>
    </xf>
    <xf numFmtId="0" fontId="3" fillId="38" borderId="32" xfId="0" applyFont="1" applyFill="1" applyBorder="1" applyAlignment="1">
      <alignment horizontal="center" vertical="center"/>
    </xf>
    <xf numFmtId="0" fontId="3" fillId="39" borderId="33" xfId="0" applyFont="1" applyFill="1" applyBorder="1" applyAlignment="1">
      <alignment horizontal="center" vertical="center"/>
    </xf>
    <xf numFmtId="0" fontId="3" fillId="39" borderId="32" xfId="0" applyFont="1" applyFill="1" applyBorder="1" applyAlignment="1">
      <alignment horizontal="center" vertical="center"/>
    </xf>
    <xf numFmtId="0" fontId="3" fillId="0" borderId="46" xfId="0" applyFont="1" applyBorder="1" applyAlignment="1">
      <alignment horizontal="center" vertical="center"/>
    </xf>
    <xf numFmtId="0" fontId="3" fillId="23" borderId="33" xfId="0" applyFont="1" applyFill="1" applyBorder="1" applyAlignment="1">
      <alignment horizontal="center" vertical="center"/>
    </xf>
    <xf numFmtId="0" fontId="3" fillId="23" borderId="32" xfId="0" applyFont="1" applyFill="1" applyBorder="1" applyAlignment="1">
      <alignment horizontal="center" vertical="center"/>
    </xf>
    <xf numFmtId="9" fontId="3" fillId="0" borderId="46" xfId="45" applyFont="1" applyBorder="1" applyAlignment="1">
      <alignment horizontal="center" vertical="center"/>
    </xf>
    <xf numFmtId="0" fontId="3" fillId="24" borderId="33" xfId="0" applyFont="1" applyFill="1" applyBorder="1" applyAlignment="1">
      <alignment horizontal="center" vertical="center"/>
    </xf>
    <xf numFmtId="0" fontId="3" fillId="24" borderId="32" xfId="0" applyFont="1" applyFill="1" applyBorder="1" applyAlignment="1">
      <alignment horizontal="center" vertical="center"/>
    </xf>
    <xf numFmtId="9" fontId="3" fillId="0" borderId="46" xfId="45" applyFont="1" applyBorder="1" applyAlignment="1">
      <alignment horizontal="center" vertical="center"/>
    </xf>
    <xf numFmtId="0" fontId="3" fillId="0" borderId="33" xfId="0" applyFont="1" applyBorder="1" applyAlignment="1">
      <alignment horizontal="center" vertical="center"/>
    </xf>
    <xf numFmtId="0" fontId="3" fillId="0" borderId="32" xfId="0" applyFont="1" applyBorder="1" applyAlignment="1">
      <alignment horizontal="center" vertical="center"/>
    </xf>
    <xf numFmtId="0" fontId="3" fillId="0" borderId="34" xfId="0" applyFont="1" applyBorder="1" applyAlignment="1">
      <alignment horizontal="center" vertical="center"/>
    </xf>
    <xf numFmtId="0" fontId="3" fillId="38" borderId="46" xfId="0" applyFont="1" applyFill="1" applyBorder="1" applyAlignment="1">
      <alignment horizontal="center" vertical="center"/>
    </xf>
    <xf numFmtId="0" fontId="3" fillId="0" borderId="47" xfId="0" applyFont="1" applyBorder="1" applyAlignment="1">
      <alignment horizontal="center" vertical="center"/>
    </xf>
    <xf numFmtId="0" fontId="3" fillId="0" borderId="48" xfId="0" applyFont="1" applyBorder="1" applyAlignment="1">
      <alignment horizontal="center" vertical="center"/>
    </xf>
    <xf numFmtId="0" fontId="0" fillId="0" borderId="49" xfId="0" applyBorder="1" applyAlignment="1">
      <alignment horizontal="center" vertical="center"/>
    </xf>
    <xf numFmtId="0" fontId="0" fillId="0" borderId="0" xfId="0" applyAlignment="1">
      <alignment horizontal="center" vertical="center"/>
    </xf>
    <xf numFmtId="170" fontId="38" fillId="33" borderId="5" xfId="0" applyNumberFormat="1" applyFont="1" applyFill="1" applyBorder="1" applyAlignment="1">
      <alignment horizontal="center" vertical="center" wrapText="1"/>
    </xf>
    <xf numFmtId="0" fontId="35" fillId="0" borderId="50" xfId="0" applyFont="1" applyBorder="1" applyAlignment="1">
      <alignment horizontal="center" vertical="center"/>
    </xf>
    <xf numFmtId="0" fontId="3" fillId="0" borderId="50" xfId="0" applyFont="1" applyFill="1" applyBorder="1" applyAlignment="1">
      <alignment horizontal="center" vertical="center"/>
    </xf>
    <xf numFmtId="0" fontId="35" fillId="0" borderId="38" xfId="0" applyFont="1" applyBorder="1" applyAlignment="1">
      <alignment horizontal="center" vertical="center"/>
    </xf>
    <xf numFmtId="0" fontId="35" fillId="0" borderId="51" xfId="0" applyFont="1" applyBorder="1" applyAlignment="1">
      <alignment horizontal="center" vertical="center"/>
    </xf>
    <xf numFmtId="9" fontId="3" fillId="0" borderId="47" xfId="45" applyFont="1" applyBorder="1" applyAlignment="1">
      <alignment horizontal="center" vertical="center"/>
    </xf>
    <xf numFmtId="0" fontId="3" fillId="0" borderId="52" xfId="0" applyFont="1" applyBorder="1" applyAlignment="1">
      <alignment horizontal="center" vertical="center"/>
    </xf>
    <xf numFmtId="0" fontId="3" fillId="0" borderId="34" xfId="0" applyFont="1" applyBorder="1" applyAlignment="1">
      <alignment horizontal="center" vertical="center"/>
    </xf>
    <xf numFmtId="0" fontId="37" fillId="33" borderId="2" xfId="0" applyFont="1" applyFill="1" applyBorder="1" applyAlignment="1">
      <alignment horizontal="center" vertical="center" wrapText="1"/>
    </xf>
    <xf numFmtId="0" fontId="37" fillId="33" borderId="5" xfId="0" applyFont="1" applyFill="1" applyBorder="1" applyAlignment="1">
      <alignment horizontal="center" vertical="center" wrapText="1"/>
    </xf>
    <xf numFmtId="0" fontId="3" fillId="0" borderId="53" xfId="0" applyFont="1" applyFill="1" applyBorder="1" applyAlignment="1">
      <alignment horizontal="center" vertical="center"/>
    </xf>
  </cellXfs>
  <cellStyles count="46">
    <cellStyle name="20% - Accent1" xfId="9"/>
    <cellStyle name="20% - Accent2" xfId="10"/>
    <cellStyle name="20% - Accent3" xfId="11"/>
    <cellStyle name="20% - Accent4" xfId="12"/>
    <cellStyle name="20% - Accent5" xfId="13"/>
    <cellStyle name="20% - Accent6" xfId="14"/>
    <cellStyle name="40% - Accent1" xfId="15"/>
    <cellStyle name="40% - Accent2" xfId="16"/>
    <cellStyle name="40% - Accent3" xfId="17"/>
    <cellStyle name="40% - Accent4" xfId="18"/>
    <cellStyle name="40% - Accent5" xfId="19"/>
    <cellStyle name="40% - Accent6" xfId="20"/>
    <cellStyle name="60% - Accent1" xfId="21"/>
    <cellStyle name="60% - Accent2" xfId="22"/>
    <cellStyle name="60% - Accent3" xfId="23"/>
    <cellStyle name="60% - Accent4" xfId="24"/>
    <cellStyle name="60% - Accent5" xfId="25"/>
    <cellStyle name="60% - Accent6" xfId="26"/>
    <cellStyle name="Bad" xfId="27"/>
    <cellStyle name="Calculation" xfId="28"/>
    <cellStyle name="Check Cell" xfId="29"/>
    <cellStyle name="Euro" xfId="30"/>
    <cellStyle name="Explanatory Text" xfId="31"/>
    <cellStyle name="Good" xfId="32"/>
    <cellStyle name="Heading 1" xfId="33"/>
    <cellStyle name="Heading 2" xfId="34"/>
    <cellStyle name="Heading 3" xfId="35"/>
    <cellStyle name="Heading 4" xfId="36"/>
    <cellStyle name="Input" xfId="37"/>
    <cellStyle name="Linked Cell" xfId="38"/>
    <cellStyle name="Neutral" xfId="39"/>
    <cellStyle name="Normal" xfId="0" builtinId="0"/>
    <cellStyle name="Normal 2" xfId="1"/>
    <cellStyle name="Normal 2 2" xfId="8"/>
    <cellStyle name="Normal 3" xfId="2"/>
    <cellStyle name="Normal 4" xfId="3"/>
    <cellStyle name="Normal 5" xfId="4"/>
    <cellStyle name="Normal 6" xfId="6"/>
    <cellStyle name="Normal_Mise en forme du planning des quais 2" xfId="7"/>
    <cellStyle name="Note" xfId="40"/>
    <cellStyle name="Output" xfId="41"/>
    <cellStyle name="Pourcentage" xfId="45" builtinId="5"/>
    <cellStyle name="Pourcentage 2" xfId="5"/>
    <cellStyle name="Style 1" xfId="42"/>
    <cellStyle name="Title" xfId="43"/>
    <cellStyle name="Warning Text" xfId="44"/>
  </cellStyles>
  <dxfs count="524">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ill>
        <patternFill>
          <bgColor theme="5" tint="0.59996337778862885"/>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ill>
        <patternFill>
          <bgColor theme="5" tint="0.59996337778862885"/>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ill>
        <patternFill>
          <bgColor theme="5" tint="0.59996337778862885"/>
        </patternFill>
      </fill>
    </dxf>
    <dxf>
      <fill>
        <patternFill>
          <bgColor theme="5" tint="0.59996337778862885"/>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ill>
        <patternFill>
          <bgColor theme="5" tint="0.59996337778862885"/>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5" tint="0.59996337778862885"/>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ill>
        <patternFill>
          <bgColor theme="5" tint="0.59996337778862885"/>
        </patternFill>
      </fill>
    </dxf>
    <dxf>
      <font>
        <b/>
        <i val="0"/>
      </font>
      <fill>
        <patternFill>
          <bgColor theme="5" tint="0.59996337778862885"/>
        </patternFill>
      </fill>
    </dxf>
    <dxf>
      <font>
        <b/>
        <i val="0"/>
      </font>
      <fill>
        <patternFill>
          <bgColor theme="9" tint="-0.24994659260841701"/>
        </patternFill>
      </fill>
    </dxf>
    <dxf>
      <fill>
        <patternFill>
          <bgColor theme="5" tint="0.59996337778862885"/>
        </patternFill>
      </fill>
    </dxf>
    <dxf>
      <font>
        <b/>
        <i val="0"/>
      </font>
      <fill>
        <patternFill>
          <bgColor theme="5" tint="0.59996337778862885"/>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rgb="FFFF0000"/>
      </font>
      <fill>
        <gradientFill degree="90">
          <stop position="0">
            <color theme="0"/>
          </stop>
          <stop position="0.5">
            <color theme="8"/>
          </stop>
          <stop position="1">
            <color theme="0"/>
          </stop>
        </gradientFill>
      </fill>
    </dxf>
    <dxf>
      <font>
        <b/>
        <i val="0"/>
      </font>
      <fill>
        <patternFill>
          <bgColor theme="5" tint="0.59996337778862885"/>
        </patternFill>
      </fill>
    </dxf>
    <dxf>
      <font>
        <b/>
        <i val="0"/>
      </font>
      <fill>
        <patternFill>
          <bgColor theme="9" tint="-0.24994659260841701"/>
        </patternFill>
      </fill>
    </dxf>
    <dxf>
      <font>
        <b/>
        <i val="0"/>
        <color theme="1"/>
      </font>
      <fill>
        <patternFill>
          <bgColor theme="0"/>
        </patternFill>
      </fill>
      <border>
        <left style="thin">
          <color theme="1"/>
        </left>
        <right style="thin">
          <color theme="1"/>
        </right>
        <top style="thin">
          <color theme="1"/>
        </top>
        <bottom style="thin">
          <color theme="1"/>
        </bottom>
      </border>
    </dxf>
    <dxf>
      <font>
        <b/>
        <i val="0"/>
        <color theme="1"/>
      </font>
      <fill>
        <patternFill>
          <bgColor rgb="FFFFFF00"/>
        </patternFill>
      </fill>
    </dxf>
    <dxf>
      <font>
        <condense val="0"/>
        <extend val="0"/>
        <color indexed="13"/>
      </font>
      <fill>
        <patternFill>
          <bgColor indexed="10"/>
        </patternFill>
      </fill>
    </dxf>
    <dxf>
      <font>
        <b/>
        <i val="0"/>
        <color rgb="FFFF0000"/>
      </font>
      <fill>
        <gradientFill degree="90">
          <stop position="0">
            <color theme="0"/>
          </stop>
          <stop position="0.5">
            <color theme="8"/>
          </stop>
          <stop position="1">
            <color theme="0"/>
          </stop>
        </gradientFill>
      </fill>
    </dxf>
    <dxf>
      <font>
        <b/>
        <i val="0"/>
      </font>
      <fill>
        <patternFill>
          <bgColor theme="5" tint="0.59996337778862885"/>
        </patternFill>
      </fill>
    </dxf>
    <dxf>
      <font>
        <b/>
        <i val="0"/>
      </font>
      <fill>
        <patternFill>
          <bgColor theme="9" tint="-0.24994659260841701"/>
        </patternFill>
      </fill>
    </dxf>
    <dxf>
      <font>
        <b/>
        <i val="0"/>
        <color theme="1"/>
      </font>
      <fill>
        <patternFill>
          <bgColor theme="0"/>
        </patternFill>
      </fill>
      <border>
        <left style="thin">
          <color theme="1"/>
        </left>
        <right style="thin">
          <color theme="1"/>
        </right>
        <top style="thin">
          <color theme="1"/>
        </top>
        <bottom style="thin">
          <color theme="1"/>
        </bottom>
      </border>
    </dxf>
    <dxf>
      <font>
        <b/>
        <i val="0"/>
        <color theme="1"/>
      </font>
      <fill>
        <patternFill>
          <bgColor rgb="FFFFFF00"/>
        </patternFill>
      </fill>
    </dxf>
    <dxf>
      <font>
        <condense val="0"/>
        <extend val="0"/>
        <color indexed="13"/>
      </font>
      <fill>
        <patternFill>
          <bgColor indexed="10"/>
        </patternFill>
      </fill>
    </dxf>
    <dxf>
      <font>
        <b/>
        <i val="0"/>
        <color rgb="FFFF0000"/>
      </font>
      <fill>
        <gradientFill degree="90">
          <stop position="0">
            <color theme="0"/>
          </stop>
          <stop position="0.5">
            <color theme="8"/>
          </stop>
          <stop position="1">
            <color theme="0"/>
          </stop>
        </gradientFill>
      </fill>
    </dxf>
    <dxf>
      <font>
        <b/>
        <i val="0"/>
      </font>
      <fill>
        <patternFill>
          <bgColor theme="5" tint="0.59996337778862885"/>
        </patternFill>
      </fill>
    </dxf>
    <dxf>
      <font>
        <b/>
        <i val="0"/>
      </font>
      <fill>
        <patternFill>
          <bgColor theme="9" tint="-0.24994659260841701"/>
        </patternFill>
      </fill>
    </dxf>
    <dxf>
      <font>
        <b/>
        <i val="0"/>
        <color theme="1"/>
      </font>
      <fill>
        <patternFill>
          <bgColor theme="0"/>
        </patternFill>
      </fill>
      <border>
        <left style="thin">
          <color theme="1"/>
        </left>
        <right style="thin">
          <color theme="1"/>
        </right>
        <top style="thin">
          <color theme="1"/>
        </top>
        <bottom style="thin">
          <color theme="1"/>
        </bottom>
      </border>
    </dxf>
    <dxf>
      <font>
        <b/>
        <i val="0"/>
        <color theme="1"/>
      </font>
      <fill>
        <patternFill>
          <bgColor rgb="FFFFFF00"/>
        </patternFill>
      </fill>
    </dxf>
    <dxf>
      <font>
        <condense val="0"/>
        <extend val="0"/>
        <color indexed="13"/>
      </font>
      <fill>
        <patternFill>
          <bgColor indexed="10"/>
        </patternFill>
      </fill>
    </dxf>
    <dxf>
      <font>
        <b/>
        <i val="0"/>
        <color rgb="FFFF0000"/>
      </font>
      <fill>
        <gradientFill degree="90">
          <stop position="0">
            <color theme="0"/>
          </stop>
          <stop position="0.5">
            <color theme="8"/>
          </stop>
          <stop position="1">
            <color theme="0"/>
          </stop>
        </gradientFill>
      </fill>
    </dxf>
    <dxf>
      <font>
        <b/>
        <i val="0"/>
      </font>
      <fill>
        <patternFill>
          <bgColor theme="5" tint="0.59996337778862885"/>
        </patternFill>
      </fill>
    </dxf>
    <dxf>
      <font>
        <b/>
        <i val="0"/>
      </font>
      <fill>
        <patternFill>
          <bgColor theme="9" tint="-0.24994659260841701"/>
        </patternFill>
      </fill>
    </dxf>
    <dxf>
      <font>
        <b/>
        <i val="0"/>
        <color theme="1"/>
      </font>
      <fill>
        <patternFill>
          <bgColor theme="0"/>
        </patternFill>
      </fill>
      <border>
        <left style="thin">
          <color theme="1"/>
        </left>
        <right style="thin">
          <color theme="1"/>
        </right>
        <top style="thin">
          <color theme="1"/>
        </top>
        <bottom style="thin">
          <color theme="1"/>
        </bottom>
      </border>
    </dxf>
    <dxf>
      <font>
        <b/>
        <i val="0"/>
        <color theme="1"/>
      </font>
      <fill>
        <patternFill>
          <bgColor rgb="FFFFFF00"/>
        </patternFill>
      </fill>
    </dxf>
    <dxf>
      <font>
        <condense val="0"/>
        <extend val="0"/>
        <color indexed="13"/>
      </font>
      <fill>
        <patternFill>
          <bgColor indexed="10"/>
        </patternFill>
      </fill>
    </dxf>
    <dxf>
      <font>
        <b/>
        <i val="0"/>
        <color rgb="FFFF0000"/>
      </font>
      <fill>
        <gradientFill degree="90">
          <stop position="0">
            <color theme="0"/>
          </stop>
          <stop position="0.5">
            <color theme="8"/>
          </stop>
          <stop position="1">
            <color theme="0"/>
          </stop>
        </gradientFill>
      </fill>
    </dxf>
    <dxf>
      <font>
        <b/>
        <i val="0"/>
      </font>
      <fill>
        <patternFill>
          <bgColor theme="5" tint="0.59996337778862885"/>
        </patternFill>
      </fill>
    </dxf>
    <dxf>
      <font>
        <b/>
        <i val="0"/>
      </font>
      <fill>
        <patternFill>
          <bgColor theme="9" tint="-0.24994659260841701"/>
        </patternFill>
      </fill>
    </dxf>
    <dxf>
      <font>
        <b/>
        <i val="0"/>
        <color theme="1"/>
      </font>
      <fill>
        <patternFill>
          <bgColor theme="0"/>
        </patternFill>
      </fill>
      <border>
        <left style="thin">
          <color theme="1"/>
        </left>
        <right style="thin">
          <color theme="1"/>
        </right>
        <top style="thin">
          <color theme="1"/>
        </top>
        <bottom style="thin">
          <color theme="1"/>
        </bottom>
      </border>
    </dxf>
    <dxf>
      <font>
        <b/>
        <i val="0"/>
        <color theme="1"/>
      </font>
      <fill>
        <patternFill>
          <bgColor rgb="FFFFFF00"/>
        </patternFill>
      </fill>
    </dxf>
    <dxf>
      <fill>
        <patternFill>
          <bgColor theme="5" tint="0.59996337778862885"/>
        </patternFill>
      </fill>
    </dxf>
    <dxf>
      <font>
        <b/>
        <i val="0"/>
      </font>
      <fill>
        <patternFill>
          <bgColor theme="9" tint="-0.24994659260841701"/>
        </patternFill>
      </fill>
    </dxf>
    <dxf>
      <font>
        <b/>
        <i val="0"/>
        <color theme="1"/>
      </font>
      <fill>
        <patternFill>
          <bgColor theme="5" tint="0.79998168889431442"/>
        </patternFill>
      </fill>
      <border>
        <left style="thin">
          <color theme="1"/>
        </left>
        <right style="thin">
          <color theme="1"/>
        </right>
        <top style="thin">
          <color theme="1"/>
        </top>
        <bottom style="thin">
          <color theme="1"/>
        </bottom>
      </border>
    </dxf>
    <dxf>
      <font>
        <b/>
        <i val="0"/>
      </font>
      <fill>
        <patternFill>
          <bgColor theme="5" tint="0.59996337778862885"/>
        </patternFill>
      </fill>
    </dxf>
    <dxf>
      <font>
        <b/>
        <i val="0"/>
        <color theme="1"/>
      </font>
      <fill>
        <patternFill>
          <bgColor rgb="FFFFFF00"/>
        </patternFill>
      </fill>
    </dxf>
    <dxf>
      <font>
        <b/>
        <i val="0"/>
        <color rgb="FFFF0000"/>
      </font>
      <fill>
        <gradientFill degree="90">
          <stop position="0">
            <color theme="0"/>
          </stop>
          <stop position="0.5">
            <color theme="8"/>
          </stop>
          <stop position="1">
            <color theme="0"/>
          </stop>
        </gradientFill>
      </fill>
    </dxf>
    <dxf>
      <font>
        <b/>
        <i val="0"/>
      </font>
      <fill>
        <patternFill>
          <bgColor theme="9" tint="-0.24994659260841701"/>
        </patternFill>
      </fill>
    </dxf>
    <dxf>
      <font>
        <b/>
        <i val="0"/>
        <color theme="1"/>
      </font>
      <fill>
        <patternFill>
          <bgColor theme="0"/>
        </patternFill>
      </fill>
      <border>
        <left style="thin">
          <color theme="1"/>
        </left>
        <right style="thin">
          <color theme="1"/>
        </right>
        <top style="thin">
          <color theme="1"/>
        </top>
        <bottom style="thin">
          <color theme="1"/>
        </bottom>
      </border>
    </dxf>
    <dxf>
      <font>
        <b/>
        <i val="0"/>
        <color theme="1"/>
      </font>
      <fill>
        <patternFill>
          <bgColor rgb="FFFFFF00"/>
        </patternFill>
      </fill>
    </dxf>
    <dxf>
      <font>
        <b/>
        <i val="0"/>
      </font>
      <fill>
        <patternFill>
          <bgColor theme="5" tint="0.59996337778862885"/>
        </patternFill>
      </fill>
    </dxf>
    <dxf>
      <font>
        <condense val="0"/>
        <extend val="0"/>
        <color indexed="13"/>
      </font>
      <fill>
        <patternFill>
          <bgColor indexed="10"/>
        </patternFill>
      </fill>
    </dxf>
    <dxf>
      <font>
        <b/>
        <i val="0"/>
      </font>
      <fill>
        <patternFill>
          <bgColor theme="9" tint="-0.24994659260841701"/>
        </patternFill>
      </fill>
    </dxf>
    <dxf>
      <font>
        <b/>
        <i val="0"/>
        <color theme="1"/>
      </font>
      <fill>
        <patternFill>
          <bgColor theme="5" tint="0.79998168889431442"/>
        </patternFill>
      </fill>
      <border>
        <left style="thin">
          <color theme="1"/>
        </left>
        <right style="thin">
          <color theme="1"/>
        </right>
        <top style="thin">
          <color theme="1"/>
        </top>
        <bottom style="thin">
          <color theme="1"/>
        </bottom>
      </border>
    </dxf>
    <dxf>
      <font>
        <b/>
        <i val="0"/>
      </font>
      <fill>
        <patternFill>
          <bgColor theme="5" tint="0.59996337778862885"/>
        </patternFill>
      </fill>
    </dxf>
    <dxf>
      <font>
        <b/>
        <i val="0"/>
        <color theme="1"/>
      </font>
      <fill>
        <patternFill>
          <bgColor rgb="FFFFFF00"/>
        </patternFill>
      </fill>
    </dxf>
    <dxf>
      <font>
        <condense val="0"/>
        <extend val="0"/>
        <color indexed="13"/>
      </font>
      <fill>
        <patternFill>
          <bgColor indexed="10"/>
        </patternFill>
      </fill>
    </dxf>
    <dxf>
      <font>
        <b/>
        <i val="0"/>
        <color rgb="FFFF0000"/>
      </font>
      <fill>
        <gradientFill degree="90">
          <stop position="0">
            <color theme="0"/>
          </stop>
          <stop position="0.5">
            <color theme="8"/>
          </stop>
          <stop position="1">
            <color theme="0"/>
          </stop>
        </gradientFill>
      </fill>
    </dxf>
    <dxf>
      <font>
        <b/>
        <i val="0"/>
      </font>
      <fill>
        <patternFill>
          <bgColor theme="9" tint="-0.24994659260841701"/>
        </patternFill>
      </fill>
    </dxf>
    <dxf>
      <font>
        <b/>
        <i val="0"/>
        <color theme="1"/>
      </font>
      <fill>
        <patternFill>
          <bgColor theme="0"/>
        </patternFill>
      </fill>
      <border>
        <left style="thin">
          <color theme="1"/>
        </left>
        <right style="thin">
          <color theme="1"/>
        </right>
        <top style="thin">
          <color theme="1"/>
        </top>
        <bottom style="thin">
          <color theme="1"/>
        </bottom>
      </border>
    </dxf>
    <dxf>
      <font>
        <b/>
        <i val="0"/>
        <color theme="1"/>
      </font>
      <fill>
        <patternFill>
          <bgColor rgb="FFFFFF00"/>
        </patternFill>
      </fill>
    </dxf>
    <dxf>
      <font>
        <b/>
        <i val="0"/>
      </font>
      <fill>
        <patternFill>
          <bgColor theme="5" tint="0.59996337778862885"/>
        </patternFill>
      </fill>
    </dxf>
    <dxf>
      <font>
        <b/>
        <i val="0"/>
      </font>
      <fill>
        <patternFill>
          <bgColor theme="9" tint="-0.24994659260841701"/>
        </patternFill>
      </fill>
    </dxf>
    <dxf>
      <font>
        <b/>
        <i val="0"/>
        <color theme="1"/>
      </font>
      <fill>
        <patternFill>
          <bgColor theme="5" tint="0.79998168889431442"/>
        </patternFill>
      </fill>
      <border>
        <left style="thin">
          <color theme="1"/>
        </left>
        <right style="thin">
          <color theme="1"/>
        </right>
        <top style="thin">
          <color theme="1"/>
        </top>
        <bottom style="thin">
          <color theme="1"/>
        </bottom>
      </border>
    </dxf>
    <dxf>
      <font>
        <b/>
        <i val="0"/>
      </font>
      <fill>
        <patternFill>
          <bgColor theme="5" tint="0.59996337778862885"/>
        </patternFill>
      </fill>
    </dxf>
    <dxf>
      <font>
        <b/>
        <i val="0"/>
        <color theme="1"/>
      </font>
      <fill>
        <patternFill>
          <bgColor rgb="FFFFFF00"/>
        </patternFill>
      </fill>
    </dxf>
    <dxf>
      <font>
        <condense val="0"/>
        <extend val="0"/>
        <color indexed="13"/>
      </font>
      <fill>
        <patternFill>
          <bgColor indexed="10"/>
        </patternFill>
      </fill>
    </dxf>
    <dxf>
      <font>
        <b/>
        <i val="0"/>
        <color rgb="FFFF0000"/>
      </font>
      <fill>
        <gradientFill degree="90">
          <stop position="0">
            <color theme="0"/>
          </stop>
          <stop position="0.5">
            <color theme="8"/>
          </stop>
          <stop position="1">
            <color theme="0"/>
          </stop>
        </gradientFill>
      </fill>
    </dxf>
    <dxf>
      <font>
        <b/>
        <i val="0"/>
      </font>
      <fill>
        <patternFill>
          <bgColor theme="9" tint="-0.24994659260841701"/>
        </patternFill>
      </fill>
    </dxf>
    <dxf>
      <font>
        <b/>
        <i val="0"/>
        <color theme="1"/>
      </font>
      <fill>
        <patternFill>
          <bgColor theme="0"/>
        </patternFill>
      </fill>
      <border>
        <left style="thin">
          <color theme="1"/>
        </left>
        <right style="thin">
          <color theme="1"/>
        </right>
        <top style="thin">
          <color theme="1"/>
        </top>
        <bottom style="thin">
          <color theme="1"/>
        </bottom>
      </border>
    </dxf>
    <dxf>
      <font>
        <b/>
        <i val="0"/>
        <color theme="1"/>
      </font>
      <fill>
        <patternFill>
          <bgColor rgb="FFFFFF00"/>
        </patternFill>
      </fill>
    </dxf>
    <dxf>
      <font>
        <b/>
        <i val="0"/>
      </font>
      <fill>
        <patternFill>
          <bgColor theme="5" tint="0.59996337778862885"/>
        </patternFill>
      </fill>
    </dxf>
    <dxf>
      <font>
        <b/>
        <i val="0"/>
      </font>
      <fill>
        <patternFill>
          <bgColor theme="9" tint="-0.24994659260841701"/>
        </patternFill>
      </fill>
    </dxf>
    <dxf>
      <font>
        <b/>
        <i val="0"/>
        <color theme="1"/>
      </font>
      <fill>
        <patternFill>
          <bgColor theme="5" tint="0.79998168889431442"/>
        </patternFill>
      </fill>
      <border>
        <left style="thin">
          <color theme="1"/>
        </left>
        <right style="thin">
          <color theme="1"/>
        </right>
        <top style="thin">
          <color theme="1"/>
        </top>
        <bottom style="thin">
          <color theme="1"/>
        </bottom>
      </border>
    </dxf>
    <dxf>
      <font>
        <b/>
        <i val="0"/>
      </font>
      <fill>
        <patternFill>
          <bgColor theme="5" tint="0.59996337778862885"/>
        </patternFill>
      </fill>
    </dxf>
    <dxf>
      <font>
        <b/>
        <i val="0"/>
        <color theme="1"/>
      </font>
      <fill>
        <patternFill>
          <bgColor rgb="FFFFFF00"/>
        </patternFill>
      </fill>
    </dxf>
    <dxf>
      <font>
        <b/>
        <i val="0"/>
        <color rgb="FFFF0000"/>
      </font>
      <fill>
        <gradientFill degree="90">
          <stop position="0">
            <color theme="0"/>
          </stop>
          <stop position="0.5">
            <color theme="8"/>
          </stop>
          <stop position="1">
            <color theme="0"/>
          </stop>
        </gradientFill>
      </fill>
    </dxf>
    <dxf>
      <font>
        <b/>
        <i val="0"/>
      </font>
      <fill>
        <patternFill>
          <bgColor theme="9" tint="-0.24994659260841701"/>
        </patternFill>
      </fill>
    </dxf>
    <dxf>
      <font>
        <b/>
        <i val="0"/>
        <color theme="1"/>
      </font>
      <fill>
        <patternFill>
          <bgColor theme="0"/>
        </patternFill>
      </fill>
      <border>
        <left style="thin">
          <color theme="1"/>
        </left>
        <right style="thin">
          <color theme="1"/>
        </right>
        <top style="thin">
          <color theme="1"/>
        </top>
        <bottom style="thin">
          <color theme="1"/>
        </bottom>
      </border>
    </dxf>
    <dxf>
      <font>
        <b/>
        <i val="0"/>
        <color theme="1"/>
      </font>
      <fill>
        <patternFill>
          <bgColor rgb="FFFFFF00"/>
        </patternFill>
      </fill>
    </dxf>
    <dxf>
      <font>
        <b/>
        <i val="0"/>
      </font>
      <fill>
        <patternFill>
          <bgColor theme="5" tint="0.59996337778862885"/>
        </patternFill>
      </fill>
    </dxf>
    <dxf>
      <font>
        <condense val="0"/>
        <extend val="0"/>
        <color indexed="13"/>
      </font>
      <fill>
        <patternFill>
          <bgColor indexed="10"/>
        </patternFill>
      </fill>
    </dxf>
    <dxf>
      <fill>
        <patternFill>
          <bgColor theme="5" tint="0.59996337778862885"/>
        </patternFill>
      </fill>
    </dxf>
    <dxf>
      <fill>
        <patternFill>
          <bgColor theme="5" tint="0.59996337778862885"/>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ill>
        <patternFill>
          <bgColor theme="5" tint="0.59996337778862885"/>
        </patternFill>
      </fill>
    </dxf>
    <dxf>
      <fill>
        <patternFill>
          <bgColor theme="5" tint="0.59996337778862885"/>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ill>
        <patternFill>
          <bgColor theme="5" tint="0.59996337778862885"/>
        </patternFill>
      </fill>
    </dxf>
    <dxf>
      <font>
        <b/>
        <i val="0"/>
      </font>
      <fill>
        <patternFill>
          <bgColor theme="9" tint="-0.24994659260841701"/>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ill>
        <patternFill>
          <bgColor theme="5" tint="0.59996337778862885"/>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color theme="1"/>
      </font>
      <fill>
        <patternFill>
          <bgColor theme="5" tint="0.59996337778862885"/>
        </patternFill>
      </fill>
    </dxf>
    <dxf>
      <font>
        <b/>
        <i val="0"/>
      </font>
      <fill>
        <patternFill>
          <bgColor theme="5" tint="0.59996337778862885"/>
        </patternFill>
      </fill>
    </dxf>
    <dxf>
      <fill>
        <patternFill>
          <bgColor theme="5" tint="0.59996337778862885"/>
        </patternFill>
      </fill>
    </dxf>
    <dxf>
      <font>
        <b/>
        <i val="0"/>
        <color theme="1"/>
      </font>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ill>
        <patternFill>
          <bgColor theme="5" tint="0.59996337778862885"/>
        </patternFill>
      </fill>
    </dxf>
    <dxf>
      <fill>
        <patternFill>
          <bgColor theme="5" tint="0.59996337778862885"/>
        </patternFill>
      </fill>
    </dxf>
    <dxf>
      <font>
        <b/>
        <i val="0"/>
        <condense val="0"/>
        <extend val="0"/>
        <color indexed="10"/>
      </font>
    </dxf>
    <dxf>
      <fill>
        <patternFill>
          <bgColor indexed="42"/>
        </patternFill>
      </fill>
    </dxf>
    <dxf>
      <font>
        <condense val="0"/>
        <extend val="0"/>
        <color auto="1"/>
      </font>
      <fill>
        <patternFill>
          <bgColor indexed="43"/>
        </patternFill>
      </fill>
    </dxf>
    <dxf>
      <fill>
        <patternFill>
          <bgColor indexed="53"/>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ill>
        <patternFill>
          <bgColor theme="5" tint="0.59996337778862885"/>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condense val="0"/>
        <extend val="0"/>
        <color indexed="13"/>
      </font>
      <fill>
        <patternFill>
          <bgColor indexed="10"/>
        </patternFill>
      </fill>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condense val="0"/>
        <extend val="0"/>
        <color indexed="13"/>
      </font>
      <fill>
        <patternFill>
          <bgColor indexed="10"/>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condense val="0"/>
        <extend val="0"/>
        <color indexed="10"/>
      </font>
    </dxf>
    <dxf>
      <fill>
        <patternFill>
          <bgColor indexed="42"/>
        </patternFill>
      </fill>
    </dxf>
    <dxf>
      <font>
        <condense val="0"/>
        <extend val="0"/>
        <color auto="1"/>
      </font>
      <fill>
        <patternFill>
          <bgColor indexed="43"/>
        </patternFill>
      </fill>
    </dxf>
    <dxf>
      <fill>
        <patternFill>
          <bgColor indexed="53"/>
        </patternFill>
      </fill>
    </dxf>
    <dxf>
      <font>
        <condense val="0"/>
        <extend val="0"/>
        <color indexed="13"/>
      </font>
      <fill>
        <patternFill>
          <bgColor indexed="10"/>
        </patternFill>
      </fill>
    </dxf>
    <dxf>
      <font>
        <condense val="0"/>
        <extend val="0"/>
        <color indexed="13"/>
      </font>
      <fill>
        <patternFill>
          <bgColor indexed="10"/>
        </patternFill>
      </fill>
    </dxf>
    <dxf>
      <font>
        <b/>
        <i val="0"/>
        <condense val="0"/>
        <extend val="0"/>
        <color indexed="10"/>
      </font>
    </dxf>
    <dxf>
      <fill>
        <patternFill>
          <bgColor indexed="42"/>
        </patternFill>
      </fill>
    </dxf>
    <dxf>
      <font>
        <condense val="0"/>
        <extend val="0"/>
        <color auto="1"/>
      </font>
      <fill>
        <patternFill>
          <bgColor indexed="43"/>
        </patternFill>
      </fill>
    </dxf>
    <dxf>
      <fill>
        <patternFill>
          <bgColor indexed="53"/>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condense val="0"/>
        <extend val="0"/>
        <color indexed="13"/>
      </font>
      <fill>
        <patternFill>
          <bgColor indexed="10"/>
        </patternFill>
      </fill>
    </dxf>
    <dxf>
      <font>
        <condense val="0"/>
        <extend val="0"/>
        <color indexed="13"/>
      </font>
      <fill>
        <patternFill>
          <bgColor indexed="10"/>
        </patternFill>
      </fill>
    </dxf>
    <dxf>
      <font>
        <condense val="0"/>
        <extend val="0"/>
        <color indexed="13"/>
      </font>
      <fill>
        <patternFill>
          <bgColor indexed="10"/>
        </patternFill>
      </fill>
    </dxf>
    <dxf>
      <font>
        <b/>
        <i val="0"/>
        <condense val="0"/>
        <extend val="0"/>
        <color indexed="10"/>
      </font>
    </dxf>
    <dxf>
      <fill>
        <patternFill>
          <bgColor indexed="42"/>
        </patternFill>
      </fill>
    </dxf>
    <dxf>
      <font>
        <condense val="0"/>
        <extend val="0"/>
        <color auto="1"/>
      </font>
      <fill>
        <patternFill>
          <bgColor indexed="43"/>
        </patternFill>
      </fill>
    </dxf>
    <dxf>
      <fill>
        <patternFill>
          <bgColor indexed="53"/>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condense val="0"/>
        <extend val="0"/>
        <color indexed="13"/>
      </font>
      <fill>
        <patternFill>
          <bgColor indexed="10"/>
        </patternFill>
      </fill>
    </dxf>
    <dxf>
      <font>
        <condense val="0"/>
        <extend val="0"/>
        <color indexed="13"/>
      </font>
      <fill>
        <patternFill>
          <bgColor indexed="10"/>
        </patternFill>
      </fill>
    </dxf>
    <dxf>
      <font>
        <condense val="0"/>
        <extend val="0"/>
        <color indexed="13"/>
      </font>
      <fill>
        <patternFill>
          <bgColor indexed="10"/>
        </patternFill>
      </fill>
    </dxf>
    <dxf>
      <font>
        <b/>
        <i val="0"/>
        <condense val="0"/>
        <extend val="0"/>
        <color indexed="10"/>
      </font>
    </dxf>
    <dxf>
      <fill>
        <patternFill>
          <bgColor indexed="42"/>
        </patternFill>
      </fill>
    </dxf>
    <dxf>
      <font>
        <condense val="0"/>
        <extend val="0"/>
        <color auto="1"/>
      </font>
      <fill>
        <patternFill>
          <bgColor indexed="43"/>
        </patternFill>
      </fill>
    </dxf>
    <dxf>
      <fill>
        <patternFill>
          <bgColor indexed="53"/>
        </patternFill>
      </fill>
    </dxf>
    <dxf>
      <font>
        <condense val="0"/>
        <extend val="0"/>
        <color indexed="13"/>
      </font>
      <fill>
        <patternFill>
          <bgColor indexed="10"/>
        </patternFill>
      </fill>
    </dxf>
    <dxf>
      <font>
        <condense val="0"/>
        <extend val="0"/>
        <color indexed="13"/>
      </font>
      <fill>
        <patternFill>
          <bgColor indexed="10"/>
        </patternFill>
      </fill>
    </dxf>
    <dxf>
      <font>
        <condense val="0"/>
        <extend val="0"/>
        <color indexed="13"/>
      </font>
      <fill>
        <patternFill>
          <bgColor indexed="10"/>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ndense val="0"/>
        <extend val="0"/>
        <color indexed="10"/>
      </font>
    </dxf>
    <dxf>
      <fill>
        <patternFill>
          <bgColor indexed="42"/>
        </patternFill>
      </fill>
    </dxf>
    <dxf>
      <font>
        <condense val="0"/>
        <extend val="0"/>
        <color auto="1"/>
      </font>
      <fill>
        <patternFill>
          <bgColor indexed="43"/>
        </patternFill>
      </fill>
    </dxf>
    <dxf>
      <fill>
        <patternFill>
          <bgColor indexed="53"/>
        </patternFill>
      </fill>
    </dxf>
    <dxf>
      <font>
        <condense val="0"/>
        <extend val="0"/>
        <color indexed="13"/>
      </font>
      <fill>
        <patternFill>
          <bgColor indexed="10"/>
        </patternFill>
      </fill>
    </dxf>
    <dxf>
      <font>
        <condense val="0"/>
        <extend val="0"/>
        <color indexed="13"/>
      </font>
      <fill>
        <patternFill>
          <bgColor indexed="10"/>
        </patternFill>
      </fill>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b/>
        <i val="0"/>
      </font>
      <fill>
        <patternFill>
          <bgColor theme="9" tint="-0.24994659260841701"/>
        </patternFill>
      </fill>
    </dxf>
    <dxf>
      <font>
        <b/>
        <i val="0"/>
        <color theme="1"/>
      </font>
      <numFmt numFmtId="167" formatCode="00000"/>
      <fill>
        <patternFill>
          <bgColor rgb="FFFFFF00"/>
        </patternFill>
      </fill>
      <border>
        <left style="thin">
          <color indexed="64"/>
        </left>
        <right style="thin">
          <color indexed="64"/>
        </right>
        <top style="thin">
          <color indexed="64"/>
        </top>
        <bottom style="thin">
          <color indexed="64"/>
        </bottom>
      </border>
    </dxf>
    <dxf>
      <font>
        <condense val="0"/>
        <extend val="0"/>
        <color indexed="13"/>
      </font>
      <fill>
        <patternFill>
          <bgColor indexed="10"/>
        </patternFill>
      </fill>
    </dxf>
    <dxf>
      <font>
        <condense val="0"/>
        <extend val="0"/>
        <color indexed="13"/>
      </font>
      <fill>
        <patternFill>
          <bgColor indexed="10"/>
        </patternFill>
      </fill>
    </dxf>
    <dxf>
      <font>
        <condense val="0"/>
        <extend val="0"/>
        <color indexed="13"/>
      </font>
      <fill>
        <patternFill>
          <bgColor indexed="10"/>
        </patternFill>
      </fill>
    </dxf>
    <dxf>
      <font>
        <condense val="0"/>
        <extend val="0"/>
        <color indexed="13"/>
      </font>
      <fill>
        <patternFill>
          <bgColor indexed="10"/>
        </patternFill>
      </fill>
    </dxf>
    <dxf>
      <font>
        <condense val="0"/>
        <extend val="0"/>
        <color indexed="13"/>
      </font>
      <fill>
        <patternFill>
          <bgColor indexed="10"/>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
      <fill>
        <patternFill>
          <bgColor theme="5"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drawings/drawing1.xml><?xml version="1.0" encoding="utf-8"?>
<xdr:wsDr xmlns:xdr="http://schemas.openxmlformats.org/drawingml/2006/spreadsheetDrawing" xmlns:a="http://schemas.openxmlformats.org/drawingml/2006/main">
  <xdr:twoCellAnchor>
    <xdr:from>
      <xdr:col>1</xdr:col>
      <xdr:colOff>1870363</xdr:colOff>
      <xdr:row>6</xdr:row>
      <xdr:rowOff>77932</xdr:rowOff>
    </xdr:from>
    <xdr:to>
      <xdr:col>3</xdr:col>
      <xdr:colOff>164523</xdr:colOff>
      <xdr:row>8</xdr:row>
      <xdr:rowOff>103909</xdr:rowOff>
    </xdr:to>
    <xdr:sp macro="" textlink="">
      <xdr:nvSpPr>
        <xdr:cNvPr id="2" name="Ellipse 1"/>
        <xdr:cNvSpPr/>
      </xdr:nvSpPr>
      <xdr:spPr>
        <a:xfrm>
          <a:off x="2298988" y="1259032"/>
          <a:ext cx="627785" cy="359352"/>
        </a:xfrm>
        <a:prstGeom prst="ellipse">
          <a:avLst/>
        </a:prstGeom>
        <a:solidFill>
          <a:schemeClr val="accent1">
            <a:alpha val="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680604</xdr:colOff>
      <xdr:row>9</xdr:row>
      <xdr:rowOff>117763</xdr:rowOff>
    </xdr:from>
    <xdr:to>
      <xdr:col>1</xdr:col>
      <xdr:colOff>1304059</xdr:colOff>
      <xdr:row>11</xdr:row>
      <xdr:rowOff>74468</xdr:rowOff>
    </xdr:to>
    <xdr:sp macro="" textlink="">
      <xdr:nvSpPr>
        <xdr:cNvPr id="3" name="Ellipse 2"/>
        <xdr:cNvSpPr/>
      </xdr:nvSpPr>
      <xdr:spPr>
        <a:xfrm>
          <a:off x="1109229" y="1794163"/>
          <a:ext cx="623455" cy="366280"/>
        </a:xfrm>
        <a:prstGeom prst="ellipse">
          <a:avLst/>
        </a:prstGeom>
        <a:solidFill>
          <a:schemeClr val="accent2">
            <a:lumMod val="75000"/>
            <a:alpha val="0"/>
          </a:schemeClr>
        </a:solidFill>
        <a:ln>
          <a:solidFill>
            <a:schemeClr val="accent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73220</xdr:colOff>
      <xdr:row>8</xdr:row>
      <xdr:rowOff>50649</xdr:rowOff>
    </xdr:from>
    <xdr:to>
      <xdr:col>10</xdr:col>
      <xdr:colOff>0</xdr:colOff>
      <xdr:row>10</xdr:row>
      <xdr:rowOff>155864</xdr:rowOff>
    </xdr:to>
    <xdr:cxnSp macro="">
      <xdr:nvCxnSpPr>
        <xdr:cNvPr id="4" name="Connecteur droit avec flèche 3"/>
        <xdr:cNvCxnSpPr>
          <a:stCxn id="2" idx="5"/>
        </xdr:cNvCxnSpPr>
      </xdr:nvCxnSpPr>
      <xdr:spPr>
        <a:xfrm>
          <a:off x="2835470" y="1565124"/>
          <a:ext cx="2060380" cy="47669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1243445</xdr:colOff>
      <xdr:row>11</xdr:row>
      <xdr:rowOff>22513</xdr:rowOff>
    </xdr:from>
    <xdr:to>
      <xdr:col>2</xdr:col>
      <xdr:colOff>79180</xdr:colOff>
      <xdr:row>14</xdr:row>
      <xdr:rowOff>153704</xdr:rowOff>
    </xdr:to>
    <xdr:cxnSp macro="">
      <xdr:nvCxnSpPr>
        <xdr:cNvPr id="5" name="Connecteur droit avec flèche 4"/>
        <xdr:cNvCxnSpPr/>
      </xdr:nvCxnSpPr>
      <xdr:spPr>
        <a:xfrm>
          <a:off x="1672070" y="2108488"/>
          <a:ext cx="864560" cy="759841"/>
        </a:xfrm>
        <a:prstGeom prst="straightConnector1">
          <a:avLst/>
        </a:prstGeom>
        <a:ln>
          <a:solidFill>
            <a:schemeClr val="accent2"/>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34636</xdr:colOff>
      <xdr:row>10</xdr:row>
      <xdr:rowOff>34635</xdr:rowOff>
    </xdr:from>
    <xdr:to>
      <xdr:col>18</xdr:col>
      <xdr:colOff>8659</xdr:colOff>
      <xdr:row>16</xdr:row>
      <xdr:rowOff>77932</xdr:rowOff>
    </xdr:to>
    <xdr:sp macro="" textlink="">
      <xdr:nvSpPr>
        <xdr:cNvPr id="6" name="Rectangle à coins arrondis 5"/>
        <xdr:cNvSpPr/>
      </xdr:nvSpPr>
      <xdr:spPr>
        <a:xfrm>
          <a:off x="4930486" y="1920585"/>
          <a:ext cx="2393373" cy="1291072"/>
        </a:xfrm>
        <a:prstGeom prst="roundRect">
          <a:avLst/>
        </a:prstGeom>
      </xdr:spPr>
      <xdr:style>
        <a:lnRef idx="2">
          <a:schemeClr val="accent1"/>
        </a:lnRef>
        <a:fillRef idx="1">
          <a:schemeClr val="lt1"/>
        </a:fillRef>
        <a:effectRef idx="0">
          <a:schemeClr val="accent1"/>
        </a:effectRef>
        <a:fontRef idx="minor">
          <a:schemeClr val="dk1"/>
        </a:fontRef>
      </xdr:style>
      <xdr:txBody>
        <a:bodyPr vertOverflow="clip" horzOverflow="clip" rtlCol="0" anchor="t"/>
        <a:lstStyle/>
        <a:p>
          <a:pPr algn="l"/>
          <a:r>
            <a:rPr lang="fr-FR" sz="1100"/>
            <a:t>transféré en automatique dans l'onflet octobre si  P ou</a:t>
          </a:r>
          <a:r>
            <a:rPr lang="fr-FR" sz="1100" baseline="0"/>
            <a:t> S ou R dans la premiere case </a:t>
          </a:r>
        </a:p>
        <a:p>
          <a:pPr algn="l"/>
          <a:r>
            <a:rPr lang="fr-FR" sz="1100" baseline="0"/>
            <a:t>P = present </a:t>
          </a:r>
        </a:p>
        <a:p>
          <a:pPr algn="l"/>
          <a:r>
            <a:rPr lang="fr-FR" sz="1100" baseline="0"/>
            <a:t>S = supprimer </a:t>
          </a:r>
        </a:p>
        <a:p>
          <a:pPr algn="l"/>
          <a:r>
            <a:rPr lang="fr-FR" sz="1100" baseline="0"/>
            <a:t>R = supplémentaire </a:t>
          </a:r>
          <a:endParaRPr lang="fr-FR" sz="1100"/>
        </a:p>
      </xdr:txBody>
    </xdr:sp>
    <xdr:clientData/>
  </xdr:twoCellAnchor>
  <xdr:twoCellAnchor>
    <xdr:from>
      <xdr:col>1</xdr:col>
      <xdr:colOff>1801090</xdr:colOff>
      <xdr:row>9</xdr:row>
      <xdr:rowOff>103909</xdr:rowOff>
    </xdr:from>
    <xdr:to>
      <xdr:col>3</xdr:col>
      <xdr:colOff>95250</xdr:colOff>
      <xdr:row>11</xdr:row>
      <xdr:rowOff>60614</xdr:rowOff>
    </xdr:to>
    <xdr:sp macro="" textlink="">
      <xdr:nvSpPr>
        <xdr:cNvPr id="7" name="Ellipse 6"/>
        <xdr:cNvSpPr/>
      </xdr:nvSpPr>
      <xdr:spPr>
        <a:xfrm>
          <a:off x="2229715" y="1780309"/>
          <a:ext cx="627785" cy="366280"/>
        </a:xfrm>
        <a:prstGeom prst="ellipse">
          <a:avLst/>
        </a:prstGeom>
        <a:solidFill>
          <a:schemeClr val="accent1">
            <a:alpha val="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xdr:col>
      <xdr:colOff>1991591</xdr:colOff>
      <xdr:row>14</xdr:row>
      <xdr:rowOff>155863</xdr:rowOff>
    </xdr:from>
    <xdr:to>
      <xdr:col>9</xdr:col>
      <xdr:colOff>225138</xdr:colOff>
      <xdr:row>18</xdr:row>
      <xdr:rowOff>77932</xdr:rowOff>
    </xdr:to>
    <xdr:sp macro="" textlink="">
      <xdr:nvSpPr>
        <xdr:cNvPr id="8" name="Rectangle à coins arrondis 7"/>
        <xdr:cNvSpPr/>
      </xdr:nvSpPr>
      <xdr:spPr>
        <a:xfrm>
          <a:off x="2420216" y="2870488"/>
          <a:ext cx="2395972" cy="760269"/>
        </a:xfrm>
        <a:prstGeom prst="roundRect">
          <a:avLst/>
        </a:prstGeom>
        <a:ln>
          <a:solidFill>
            <a:schemeClr val="accent2"/>
          </a:solidFill>
        </a:ln>
      </xdr:spPr>
      <xdr:style>
        <a:lnRef idx="2">
          <a:schemeClr val="accent1"/>
        </a:lnRef>
        <a:fillRef idx="1">
          <a:schemeClr val="lt1"/>
        </a:fillRef>
        <a:effectRef idx="0">
          <a:schemeClr val="accent1"/>
        </a:effectRef>
        <a:fontRef idx="minor">
          <a:schemeClr val="dk1"/>
        </a:fontRef>
      </xdr:style>
      <xdr:txBody>
        <a:bodyPr vertOverflow="clip" horzOverflow="clip" rtlCol="0" anchor="t"/>
        <a:lstStyle/>
        <a:p>
          <a:pPr marL="0" marR="0" indent="0" algn="l" defTabSz="914400" eaLnBrk="1" fontAlgn="auto" latinLnBrk="0" hangingPunct="1">
            <a:lnSpc>
              <a:spcPct val="100000"/>
            </a:lnSpc>
            <a:spcBef>
              <a:spcPts val="0"/>
            </a:spcBef>
            <a:spcAft>
              <a:spcPts val="0"/>
            </a:spcAft>
            <a:buClrTx/>
            <a:buSzTx/>
            <a:buFontTx/>
            <a:buNone/>
            <a:tabLst/>
            <a:defRPr/>
          </a:pPr>
          <a:r>
            <a:rPr lang="fr-FR" sz="1100"/>
            <a:t> transféré en automatique dans l'onflet octobre </a:t>
          </a:r>
          <a:r>
            <a:rPr lang="fr-FR" sz="1100">
              <a:solidFill>
                <a:schemeClr val="dk1"/>
              </a:solidFill>
              <a:effectLst/>
              <a:latin typeface="+mn-lt"/>
              <a:ea typeface="+mn-ea"/>
              <a:cs typeface="+mn-cs"/>
            </a:rPr>
            <a:t>si  P ou</a:t>
          </a:r>
          <a:r>
            <a:rPr lang="fr-FR" sz="1100" baseline="0">
              <a:solidFill>
                <a:schemeClr val="dk1"/>
              </a:solidFill>
              <a:effectLst/>
              <a:latin typeface="+mn-lt"/>
              <a:ea typeface="+mn-ea"/>
              <a:cs typeface="+mn-cs"/>
            </a:rPr>
            <a:t> S ou R dans la premiere case </a:t>
          </a:r>
          <a:endParaRPr lang="fr-FR">
            <a:effectLst/>
          </a:endParaRPr>
        </a:p>
        <a:p>
          <a:pPr algn="l"/>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104775</xdr:colOff>
      <xdr:row>17</xdr:row>
      <xdr:rowOff>28575</xdr:rowOff>
    </xdr:from>
    <xdr:to>
      <xdr:col>11</xdr:col>
      <xdr:colOff>28575</xdr:colOff>
      <xdr:row>29</xdr:row>
      <xdr:rowOff>47625</xdr:rowOff>
    </xdr:to>
    <xdr:sp macro="" textlink="">
      <xdr:nvSpPr>
        <xdr:cNvPr id="2" name="Rectangle à coins arrondis 1"/>
        <xdr:cNvSpPr/>
      </xdr:nvSpPr>
      <xdr:spPr>
        <a:xfrm>
          <a:off x="1819275" y="2085975"/>
          <a:ext cx="3771900" cy="1428750"/>
        </a:xfrm>
        <a:prstGeom prst="roundRect">
          <a:avLst/>
        </a:prstGeom>
      </xdr:spPr>
      <xdr:style>
        <a:lnRef idx="2">
          <a:schemeClr val="accent1"/>
        </a:lnRef>
        <a:fillRef idx="1">
          <a:schemeClr val="lt1"/>
        </a:fillRef>
        <a:effectRef idx="0">
          <a:schemeClr val="accent1"/>
        </a:effectRef>
        <a:fontRef idx="minor">
          <a:schemeClr val="dk1"/>
        </a:fontRef>
      </xdr:style>
      <xdr:txBody>
        <a:bodyPr vertOverflow="clip" horzOverflow="clip" rtlCol="0" anchor="t"/>
        <a:lstStyle/>
        <a:p>
          <a:pPr algn="l"/>
          <a:r>
            <a:rPr lang="fr-FR" sz="1100"/>
            <a:t>Exemple dans la cellules A34 je voudrais que soit mis en automatique l'heure d'arrivé  et dans la cellule B34 le nom (AA) qui sont issue de l'onglet tableau que je remplis au fur et à mesure                                                                                                 Donc dans les colonnes A,D,G,J,M,P,S les horaires   </a:t>
          </a:r>
        </a:p>
        <a:p>
          <a:pPr algn="l"/>
          <a:r>
            <a:rPr lang="fr-FR" sz="1100"/>
            <a:t>          Dans les colonnes B ,E,H,K,N,Q,T les noms </a:t>
          </a:r>
        </a:p>
        <a:p>
          <a:pPr algn="l"/>
          <a:r>
            <a:rPr lang="fr-FR" sz="1100"/>
            <a:t> </a:t>
          </a:r>
        </a:p>
      </xdr:txBody>
    </xdr:sp>
    <xdr:clientData/>
  </xdr:twoCellAnchor>
  <xdr:twoCellAnchor>
    <xdr:from>
      <xdr:col>1</xdr:col>
      <xdr:colOff>304800</xdr:colOff>
      <xdr:row>25</xdr:row>
      <xdr:rowOff>66675</xdr:rowOff>
    </xdr:from>
    <xdr:to>
      <xdr:col>4</xdr:col>
      <xdr:colOff>123825</xdr:colOff>
      <xdr:row>33</xdr:row>
      <xdr:rowOff>76200</xdr:rowOff>
    </xdr:to>
    <xdr:cxnSp macro="">
      <xdr:nvCxnSpPr>
        <xdr:cNvPr id="7" name="Connecteur droit avec flèche 6"/>
        <xdr:cNvCxnSpPr/>
      </xdr:nvCxnSpPr>
      <xdr:spPr>
        <a:xfrm flipH="1">
          <a:off x="619125" y="3076575"/>
          <a:ext cx="1219200" cy="962025"/>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opie%20de%20Calendrier_annuel_2017_v3.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236926/AppData/Local/Microsoft/Windows/Temporary%20Internet%20Files/Content.Outlook/2Z0AWJGK/Copie%20de%20Calendrier_annuel_2017_v3.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rier_annuel"/>
      <sheetName val="Calendrier_paysage"/>
      <sheetName val="Calendrier_portrait"/>
      <sheetName val="Feuil1"/>
      <sheetName val="Janvier "/>
      <sheetName val="Fevrier "/>
      <sheetName val="Mars"/>
      <sheetName val="Avril"/>
      <sheetName val="Mai"/>
      <sheetName val="Juin"/>
      <sheetName val="Juillet"/>
      <sheetName val="Aout"/>
      <sheetName val="Septembre"/>
      <sheetName val="Octobre "/>
      <sheetName val="Novembre"/>
      <sheetName val="Novembre (2)"/>
    </sheetNames>
    <sheetDataSet>
      <sheetData sheetId="0"/>
      <sheetData sheetId="1">
        <row r="5">
          <cell r="C5" t="str">
            <v>Janvier</v>
          </cell>
          <cell r="F5" t="str">
            <v>Février</v>
          </cell>
          <cell r="I5" t="str">
            <v>Mars</v>
          </cell>
          <cell r="L5" t="str">
            <v>Avril</v>
          </cell>
          <cell r="O5" t="str">
            <v>Mai</v>
          </cell>
          <cell r="R5" t="str">
            <v>Juin</v>
          </cell>
          <cell r="U5" t="str">
            <v>Juillet</v>
          </cell>
          <cell r="X5" t="str">
            <v>Août</v>
          </cell>
          <cell r="AA5" t="str">
            <v>Septembre</v>
          </cell>
          <cell r="AD5" t="str">
            <v>Octobre</v>
          </cell>
          <cell r="AG5" t="str">
            <v>Novembre</v>
          </cell>
          <cell r="AJ5" t="str">
            <v>Décembre</v>
          </cell>
        </row>
        <row r="7">
          <cell r="C7">
            <v>42736</v>
          </cell>
          <cell r="F7">
            <v>42767</v>
          </cell>
          <cell r="I7">
            <v>42795</v>
          </cell>
          <cell r="L7">
            <v>42826</v>
          </cell>
          <cell r="O7">
            <v>42856</v>
          </cell>
          <cell r="R7">
            <v>42887</v>
          </cell>
          <cell r="U7">
            <v>42917</v>
          </cell>
          <cell r="X7">
            <v>42948</v>
          </cell>
          <cell r="AA7">
            <v>42979</v>
          </cell>
          <cell r="AD7">
            <v>43009</v>
          </cell>
          <cell r="AG7">
            <v>43040</v>
          </cell>
          <cell r="AJ7">
            <v>43070</v>
          </cell>
        </row>
        <row r="8">
          <cell r="C8">
            <v>42737</v>
          </cell>
          <cell r="F8">
            <v>42768</v>
          </cell>
          <cell r="I8">
            <v>42796</v>
          </cell>
          <cell r="L8">
            <v>42827</v>
          </cell>
          <cell r="O8">
            <v>42857</v>
          </cell>
          <cell r="R8">
            <v>42888</v>
          </cell>
          <cell r="U8">
            <v>42918</v>
          </cell>
          <cell r="X8">
            <v>42949</v>
          </cell>
          <cell r="AA8">
            <v>42980</v>
          </cell>
          <cell r="AD8">
            <v>43010</v>
          </cell>
          <cell r="AG8">
            <v>43041</v>
          </cell>
          <cell r="AJ8">
            <v>43071</v>
          </cell>
        </row>
        <row r="9">
          <cell r="C9">
            <v>42738</v>
          </cell>
          <cell r="F9">
            <v>42769</v>
          </cell>
          <cell r="I9">
            <v>42797</v>
          </cell>
          <cell r="L9">
            <v>42828</v>
          </cell>
          <cell r="O9">
            <v>42858</v>
          </cell>
          <cell r="R9">
            <v>42889</v>
          </cell>
          <cell r="U9">
            <v>42919</v>
          </cell>
          <cell r="X9">
            <v>42950</v>
          </cell>
          <cell r="AA9">
            <v>42981</v>
          </cell>
          <cell r="AD9">
            <v>43011</v>
          </cell>
          <cell r="AG9">
            <v>43042</v>
          </cell>
          <cell r="AJ9">
            <v>43072</v>
          </cell>
        </row>
        <row r="10">
          <cell r="C10">
            <v>42739</v>
          </cell>
          <cell r="F10">
            <v>42770</v>
          </cell>
          <cell r="I10">
            <v>42798</v>
          </cell>
          <cell r="L10">
            <v>42829</v>
          </cell>
          <cell r="O10">
            <v>42859</v>
          </cell>
          <cell r="R10">
            <v>42890</v>
          </cell>
          <cell r="U10">
            <v>42920</v>
          </cell>
          <cell r="X10">
            <v>42951</v>
          </cell>
          <cell r="AA10">
            <v>42982</v>
          </cell>
          <cell r="AD10">
            <v>43012</v>
          </cell>
          <cell r="AG10">
            <v>43043</v>
          </cell>
          <cell r="AJ10">
            <v>43073</v>
          </cell>
        </row>
        <row r="11">
          <cell r="C11">
            <v>42740</v>
          </cell>
          <cell r="F11">
            <v>42771</v>
          </cell>
          <cell r="I11">
            <v>42799</v>
          </cell>
          <cell r="L11">
            <v>42830</v>
          </cell>
          <cell r="O11">
            <v>42860</v>
          </cell>
          <cell r="R11">
            <v>42891</v>
          </cell>
          <cell r="U11">
            <v>42921</v>
          </cell>
          <cell r="X11">
            <v>42952</v>
          </cell>
          <cell r="AA11">
            <v>42983</v>
          </cell>
          <cell r="AD11">
            <v>43013</v>
          </cell>
          <cell r="AG11">
            <v>43044</v>
          </cell>
          <cell r="AJ11">
            <v>43074</v>
          </cell>
        </row>
        <row r="12">
          <cell r="C12">
            <v>42741</v>
          </cell>
          <cell r="F12">
            <v>42772</v>
          </cell>
          <cell r="I12">
            <v>42800</v>
          </cell>
          <cell r="L12">
            <v>42831</v>
          </cell>
          <cell r="O12">
            <v>42861</v>
          </cell>
          <cell r="R12">
            <v>42892</v>
          </cell>
          <cell r="U12">
            <v>42922</v>
          </cell>
          <cell r="X12">
            <v>42953</v>
          </cell>
          <cell r="AA12">
            <v>42984</v>
          </cell>
          <cell r="AD12">
            <v>43014</v>
          </cell>
          <cell r="AG12">
            <v>43045</v>
          </cell>
          <cell r="AJ12">
            <v>43075</v>
          </cell>
        </row>
        <row r="13">
          <cell r="C13">
            <v>42742</v>
          </cell>
          <cell r="F13">
            <v>42773</v>
          </cell>
          <cell r="I13">
            <v>42801</v>
          </cell>
          <cell r="L13">
            <v>42832</v>
          </cell>
          <cell r="O13">
            <v>42862</v>
          </cell>
          <cell r="R13">
            <v>42893</v>
          </cell>
          <cell r="U13">
            <v>42923</v>
          </cell>
          <cell r="X13">
            <v>42954</v>
          </cell>
          <cell r="AA13">
            <v>42985</v>
          </cell>
          <cell r="AD13">
            <v>43015</v>
          </cell>
          <cell r="AG13">
            <v>43046</v>
          </cell>
          <cell r="AJ13">
            <v>43076</v>
          </cell>
        </row>
        <row r="14">
          <cell r="C14">
            <v>42743</v>
          </cell>
          <cell r="F14">
            <v>42774</v>
          </cell>
          <cell r="I14">
            <v>42802</v>
          </cell>
          <cell r="L14">
            <v>42833</v>
          </cell>
          <cell r="O14">
            <v>42863</v>
          </cell>
          <cell r="R14">
            <v>42894</v>
          </cell>
          <cell r="U14">
            <v>42924</v>
          </cell>
          <cell r="X14">
            <v>42955</v>
          </cell>
          <cell r="AA14">
            <v>42986</v>
          </cell>
          <cell r="AD14">
            <v>43016</v>
          </cell>
          <cell r="AG14">
            <v>43047</v>
          </cell>
          <cell r="AJ14">
            <v>43077</v>
          </cell>
        </row>
        <row r="15">
          <cell r="C15">
            <v>42744</v>
          </cell>
          <cell r="F15">
            <v>42775</v>
          </cell>
          <cell r="I15">
            <v>42803</v>
          </cell>
          <cell r="L15">
            <v>42834</v>
          </cell>
          <cell r="O15">
            <v>42864</v>
          </cell>
          <cell r="R15">
            <v>42895</v>
          </cell>
          <cell r="U15">
            <v>42925</v>
          </cell>
          <cell r="X15">
            <v>42956</v>
          </cell>
          <cell r="AA15">
            <v>42987</v>
          </cell>
          <cell r="AD15">
            <v>43017</v>
          </cell>
          <cell r="AG15">
            <v>43048</v>
          </cell>
          <cell r="AJ15">
            <v>43078</v>
          </cell>
        </row>
        <row r="16">
          <cell r="C16">
            <v>42745</v>
          </cell>
          <cell r="F16">
            <v>42776</v>
          </cell>
          <cell r="I16">
            <v>42804</v>
          </cell>
          <cell r="L16">
            <v>42835</v>
          </cell>
          <cell r="O16">
            <v>42865</v>
          </cell>
          <cell r="R16">
            <v>42896</v>
          </cell>
          <cell r="U16">
            <v>42926</v>
          </cell>
          <cell r="X16">
            <v>42957</v>
          </cell>
          <cell r="AA16">
            <v>42988</v>
          </cell>
          <cell r="AD16">
            <v>43018</v>
          </cell>
          <cell r="AG16">
            <v>43049</v>
          </cell>
          <cell r="AJ16">
            <v>43079</v>
          </cell>
        </row>
        <row r="17">
          <cell r="C17">
            <v>42746</v>
          </cell>
          <cell r="F17">
            <v>42777</v>
          </cell>
          <cell r="I17">
            <v>42805</v>
          </cell>
          <cell r="L17">
            <v>42836</v>
          </cell>
          <cell r="O17">
            <v>42866</v>
          </cell>
          <cell r="R17">
            <v>42897</v>
          </cell>
          <cell r="U17">
            <v>42927</v>
          </cell>
          <cell r="X17">
            <v>42958</v>
          </cell>
          <cell r="AA17">
            <v>42989</v>
          </cell>
          <cell r="AD17">
            <v>43019</v>
          </cell>
          <cell r="AG17">
            <v>43050</v>
          </cell>
          <cell r="AJ17">
            <v>43080</v>
          </cell>
        </row>
        <row r="18">
          <cell r="C18">
            <v>42747</v>
          </cell>
          <cell r="F18">
            <v>42778</v>
          </cell>
          <cell r="I18">
            <v>42806</v>
          </cell>
          <cell r="L18">
            <v>42837</v>
          </cell>
          <cell r="O18">
            <v>42867</v>
          </cell>
          <cell r="R18">
            <v>42898</v>
          </cell>
          <cell r="U18">
            <v>42928</v>
          </cell>
          <cell r="X18">
            <v>42959</v>
          </cell>
          <cell r="AA18">
            <v>42990</v>
          </cell>
          <cell r="AD18">
            <v>43020</v>
          </cell>
          <cell r="AG18">
            <v>43051</v>
          </cell>
          <cell r="AJ18">
            <v>43081</v>
          </cell>
        </row>
        <row r="19">
          <cell r="C19">
            <v>42748</v>
          </cell>
          <cell r="F19">
            <v>42779</v>
          </cell>
          <cell r="I19">
            <v>42807</v>
          </cell>
          <cell r="L19">
            <v>42838</v>
          </cell>
          <cell r="O19">
            <v>42868</v>
          </cell>
          <cell r="R19">
            <v>42899</v>
          </cell>
          <cell r="U19">
            <v>42929</v>
          </cell>
          <cell r="X19">
            <v>42960</v>
          </cell>
          <cell r="AA19">
            <v>42991</v>
          </cell>
          <cell r="AD19">
            <v>43021</v>
          </cell>
          <cell r="AG19">
            <v>43052</v>
          </cell>
          <cell r="AJ19">
            <v>43082</v>
          </cell>
        </row>
        <row r="20">
          <cell r="C20">
            <v>42749</v>
          </cell>
          <cell r="F20">
            <v>42780</v>
          </cell>
          <cell r="I20">
            <v>42808</v>
          </cell>
          <cell r="L20">
            <v>42839</v>
          </cell>
          <cell r="O20">
            <v>42869</v>
          </cell>
          <cell r="R20">
            <v>42900</v>
          </cell>
          <cell r="U20">
            <v>42930</v>
          </cell>
          <cell r="X20">
            <v>42961</v>
          </cell>
          <cell r="AA20">
            <v>42992</v>
          </cell>
          <cell r="AD20">
            <v>43022</v>
          </cell>
          <cell r="AG20">
            <v>43053</v>
          </cell>
          <cell r="AJ20">
            <v>43083</v>
          </cell>
        </row>
        <row r="21">
          <cell r="C21">
            <v>42750</v>
          </cell>
          <cell r="F21">
            <v>42781</v>
          </cell>
          <cell r="I21">
            <v>42809</v>
          </cell>
          <cell r="L21">
            <v>42840</v>
          </cell>
          <cell r="O21">
            <v>42870</v>
          </cell>
          <cell r="R21">
            <v>42901</v>
          </cell>
          <cell r="U21">
            <v>42931</v>
          </cell>
          <cell r="X21">
            <v>42962</v>
          </cell>
          <cell r="AA21">
            <v>42993</v>
          </cell>
          <cell r="AD21">
            <v>43023</v>
          </cell>
          <cell r="AG21">
            <v>43054</v>
          </cell>
          <cell r="AJ21">
            <v>43084</v>
          </cell>
        </row>
        <row r="22">
          <cell r="C22">
            <v>42751</v>
          </cell>
          <cell r="F22">
            <v>42782</v>
          </cell>
          <cell r="I22">
            <v>42810</v>
          </cell>
          <cell r="L22">
            <v>42841</v>
          </cell>
          <cell r="O22">
            <v>42871</v>
          </cell>
          <cell r="R22">
            <v>42902</v>
          </cell>
          <cell r="U22">
            <v>42932</v>
          </cell>
          <cell r="X22">
            <v>42963</v>
          </cell>
          <cell r="AA22">
            <v>42994</v>
          </cell>
          <cell r="AD22">
            <v>43024</v>
          </cell>
          <cell r="AG22">
            <v>43055</v>
          </cell>
          <cell r="AJ22">
            <v>43085</v>
          </cell>
        </row>
        <row r="23">
          <cell r="C23">
            <v>42752</v>
          </cell>
          <cell r="F23">
            <v>42783</v>
          </cell>
          <cell r="I23">
            <v>42811</v>
          </cell>
          <cell r="L23">
            <v>42842</v>
          </cell>
          <cell r="O23">
            <v>42872</v>
          </cell>
          <cell r="R23">
            <v>42903</v>
          </cell>
          <cell r="U23">
            <v>42933</v>
          </cell>
          <cell r="X23">
            <v>42964</v>
          </cell>
          <cell r="AA23">
            <v>42995</v>
          </cell>
          <cell r="AD23">
            <v>43025</v>
          </cell>
          <cell r="AG23">
            <v>43056</v>
          </cell>
          <cell r="AJ23">
            <v>43086</v>
          </cell>
        </row>
        <row r="24">
          <cell r="C24">
            <v>42753</v>
          </cell>
          <cell r="F24">
            <v>42784</v>
          </cell>
          <cell r="I24">
            <v>42812</v>
          </cell>
          <cell r="L24">
            <v>42843</v>
          </cell>
          <cell r="O24">
            <v>42873</v>
          </cell>
          <cell r="R24">
            <v>42904</v>
          </cell>
          <cell r="U24">
            <v>42934</v>
          </cell>
          <cell r="X24">
            <v>42965</v>
          </cell>
          <cell r="AA24">
            <v>42996</v>
          </cell>
          <cell r="AD24">
            <v>43026</v>
          </cell>
          <cell r="AG24">
            <v>43057</v>
          </cell>
          <cell r="AJ24">
            <v>43087</v>
          </cell>
        </row>
        <row r="25">
          <cell r="C25">
            <v>42754</v>
          </cell>
          <cell r="F25">
            <v>42785</v>
          </cell>
          <cell r="I25">
            <v>42813</v>
          </cell>
          <cell r="L25">
            <v>42844</v>
          </cell>
          <cell r="O25">
            <v>42874</v>
          </cell>
          <cell r="R25">
            <v>42905</v>
          </cell>
          <cell r="U25">
            <v>42935</v>
          </cell>
          <cell r="X25">
            <v>42966</v>
          </cell>
          <cell r="AA25">
            <v>42997</v>
          </cell>
          <cell r="AD25">
            <v>43027</v>
          </cell>
          <cell r="AG25">
            <v>43058</v>
          </cell>
          <cell r="AJ25">
            <v>43088</v>
          </cell>
        </row>
        <row r="26">
          <cell r="C26">
            <v>42755</v>
          </cell>
          <cell r="F26">
            <v>42786</v>
          </cell>
          <cell r="I26">
            <v>42814</v>
          </cell>
          <cell r="L26">
            <v>42845</v>
          </cell>
          <cell r="O26">
            <v>42875</v>
          </cell>
          <cell r="R26">
            <v>42906</v>
          </cell>
          <cell r="U26">
            <v>42936</v>
          </cell>
          <cell r="X26">
            <v>42967</v>
          </cell>
          <cell r="AA26">
            <v>42998</v>
          </cell>
          <cell r="AD26">
            <v>43028</v>
          </cell>
          <cell r="AG26">
            <v>43059</v>
          </cell>
          <cell r="AJ26">
            <v>43089</v>
          </cell>
        </row>
        <row r="27">
          <cell r="C27">
            <v>42756</v>
          </cell>
          <cell r="F27">
            <v>42787</v>
          </cell>
          <cell r="I27">
            <v>42815</v>
          </cell>
          <cell r="L27">
            <v>42846</v>
          </cell>
          <cell r="O27">
            <v>42876</v>
          </cell>
          <cell r="R27">
            <v>42907</v>
          </cell>
          <cell r="U27">
            <v>42937</v>
          </cell>
          <cell r="X27">
            <v>42968</v>
          </cell>
          <cell r="AA27">
            <v>42999</v>
          </cell>
          <cell r="AD27">
            <v>43029</v>
          </cell>
          <cell r="AG27">
            <v>43060</v>
          </cell>
          <cell r="AJ27">
            <v>43090</v>
          </cell>
        </row>
        <row r="28">
          <cell r="C28">
            <v>42757</v>
          </cell>
          <cell r="F28">
            <v>42788</v>
          </cell>
          <cell r="I28">
            <v>42816</v>
          </cell>
          <cell r="L28">
            <v>42847</v>
          </cell>
          <cell r="O28">
            <v>42877</v>
          </cell>
          <cell r="R28">
            <v>42908</v>
          </cell>
          <cell r="U28">
            <v>42938</v>
          </cell>
          <cell r="X28">
            <v>42969</v>
          </cell>
          <cell r="AA28">
            <v>43000</v>
          </cell>
          <cell r="AD28">
            <v>43030</v>
          </cell>
          <cell r="AG28">
            <v>43061</v>
          </cell>
          <cell r="AJ28">
            <v>43091</v>
          </cell>
        </row>
        <row r="29">
          <cell r="C29">
            <v>42758</v>
          </cell>
          <cell r="F29">
            <v>42789</v>
          </cell>
          <cell r="I29">
            <v>42817</v>
          </cell>
          <cell r="L29">
            <v>42848</v>
          </cell>
          <cell r="O29">
            <v>42878</v>
          </cell>
          <cell r="R29">
            <v>42909</v>
          </cell>
          <cell r="U29">
            <v>42939</v>
          </cell>
          <cell r="X29">
            <v>42970</v>
          </cell>
          <cell r="AA29">
            <v>43001</v>
          </cell>
          <cell r="AD29">
            <v>43031</v>
          </cell>
          <cell r="AG29">
            <v>43062</v>
          </cell>
          <cell r="AJ29">
            <v>43092</v>
          </cell>
        </row>
        <row r="30">
          <cell r="C30">
            <v>42759</v>
          </cell>
          <cell r="F30">
            <v>42790</v>
          </cell>
          <cell r="I30">
            <v>42818</v>
          </cell>
          <cell r="L30">
            <v>42849</v>
          </cell>
          <cell r="O30">
            <v>42879</v>
          </cell>
          <cell r="R30">
            <v>42910</v>
          </cell>
          <cell r="U30">
            <v>42940</v>
          </cell>
          <cell r="X30">
            <v>42971</v>
          </cell>
          <cell r="AA30">
            <v>43002</v>
          </cell>
          <cell r="AD30">
            <v>43032</v>
          </cell>
          <cell r="AG30">
            <v>43063</v>
          </cell>
          <cell r="AJ30">
            <v>43093</v>
          </cell>
        </row>
        <row r="31">
          <cell r="C31">
            <v>42760</v>
          </cell>
          <cell r="F31">
            <v>42791</v>
          </cell>
          <cell r="I31">
            <v>42819</v>
          </cell>
          <cell r="L31">
            <v>42850</v>
          </cell>
          <cell r="O31">
            <v>42880</v>
          </cell>
          <cell r="R31">
            <v>42911</v>
          </cell>
          <cell r="U31">
            <v>42941</v>
          </cell>
          <cell r="X31">
            <v>42972</v>
          </cell>
          <cell r="AA31">
            <v>43003</v>
          </cell>
          <cell r="AD31">
            <v>43033</v>
          </cell>
          <cell r="AG31">
            <v>43064</v>
          </cell>
          <cell r="AJ31">
            <v>43094</v>
          </cell>
        </row>
        <row r="32">
          <cell r="C32">
            <v>42761</v>
          </cell>
          <cell r="F32">
            <v>42792</v>
          </cell>
          <cell r="I32">
            <v>42820</v>
          </cell>
          <cell r="L32">
            <v>42851</v>
          </cell>
          <cell r="O32">
            <v>42881</v>
          </cell>
          <cell r="R32">
            <v>42912</v>
          </cell>
          <cell r="U32">
            <v>42942</v>
          </cell>
          <cell r="X32">
            <v>42973</v>
          </cell>
          <cell r="AA32">
            <v>43004</v>
          </cell>
          <cell r="AD32">
            <v>43034</v>
          </cell>
          <cell r="AG32">
            <v>43065</v>
          </cell>
          <cell r="AJ32">
            <v>43095</v>
          </cell>
        </row>
        <row r="33">
          <cell r="C33">
            <v>42762</v>
          </cell>
          <cell r="F33">
            <v>42793</v>
          </cell>
          <cell r="I33">
            <v>42821</v>
          </cell>
          <cell r="L33">
            <v>42852</v>
          </cell>
          <cell r="O33">
            <v>42882</v>
          </cell>
          <cell r="R33">
            <v>42913</v>
          </cell>
          <cell r="U33">
            <v>42943</v>
          </cell>
          <cell r="X33">
            <v>42974</v>
          </cell>
          <cell r="AA33">
            <v>43005</v>
          </cell>
          <cell r="AD33">
            <v>43035</v>
          </cell>
          <cell r="AG33">
            <v>43066</v>
          </cell>
          <cell r="AJ33">
            <v>43096</v>
          </cell>
        </row>
        <row r="34">
          <cell r="C34">
            <v>42763</v>
          </cell>
          <cell r="F34">
            <v>42794</v>
          </cell>
          <cell r="I34">
            <v>42822</v>
          </cell>
          <cell r="L34">
            <v>42853</v>
          </cell>
          <cell r="O34">
            <v>42883</v>
          </cell>
          <cell r="R34">
            <v>42914</v>
          </cell>
          <cell r="U34">
            <v>42944</v>
          </cell>
          <cell r="X34">
            <v>42975</v>
          </cell>
          <cell r="AA34">
            <v>43006</v>
          </cell>
          <cell r="AD34">
            <v>43036</v>
          </cell>
          <cell r="AG34">
            <v>43067</v>
          </cell>
          <cell r="AJ34">
            <v>43097</v>
          </cell>
        </row>
        <row r="35">
          <cell r="C35">
            <v>42764</v>
          </cell>
          <cell r="F35" t="str">
            <v xml:space="preserve"> </v>
          </cell>
          <cell r="I35">
            <v>42823</v>
          </cell>
          <cell r="L35">
            <v>42854</v>
          </cell>
          <cell r="O35">
            <v>42884</v>
          </cell>
          <cell r="R35">
            <v>42915</v>
          </cell>
          <cell r="U35">
            <v>42945</v>
          </cell>
          <cell r="X35">
            <v>42976</v>
          </cell>
          <cell r="AA35">
            <v>43007</v>
          </cell>
          <cell r="AD35">
            <v>43037</v>
          </cell>
          <cell r="AG35">
            <v>43068</v>
          </cell>
          <cell r="AJ35">
            <v>43098</v>
          </cell>
        </row>
        <row r="36">
          <cell r="C36">
            <v>42765</v>
          </cell>
          <cell r="F36" t="str">
            <v/>
          </cell>
          <cell r="I36">
            <v>42824</v>
          </cell>
          <cell r="L36">
            <v>42855</v>
          </cell>
          <cell r="O36">
            <v>42885</v>
          </cell>
          <cell r="R36">
            <v>42916</v>
          </cell>
          <cell r="U36">
            <v>42946</v>
          </cell>
          <cell r="X36">
            <v>42977</v>
          </cell>
          <cell r="AA36">
            <v>43008</v>
          </cell>
          <cell r="AD36">
            <v>43038</v>
          </cell>
          <cell r="AG36">
            <v>43069</v>
          </cell>
          <cell r="AJ36">
            <v>43099</v>
          </cell>
        </row>
        <row r="37">
          <cell r="C37">
            <v>42766</v>
          </cell>
          <cell r="F37" t="str">
            <v/>
          </cell>
          <cell r="I37">
            <v>42825</v>
          </cell>
          <cell r="L37" t="str">
            <v/>
          </cell>
          <cell r="O37">
            <v>42886</v>
          </cell>
          <cell r="R37" t="str">
            <v/>
          </cell>
          <cell r="U37">
            <v>42947</v>
          </cell>
          <cell r="X37">
            <v>42978</v>
          </cell>
          <cell r="AA37" t="str">
            <v/>
          </cell>
          <cell r="AD37">
            <v>43039</v>
          </cell>
          <cell r="AG37" t="str">
            <v/>
          </cell>
          <cell r="AJ37">
            <v>43100</v>
          </cell>
        </row>
      </sheetData>
      <sheetData sheetId="2">
        <row r="5">
          <cell r="C5" t="str">
            <v>Janvier</v>
          </cell>
          <cell r="E5" t="str">
            <v>Février</v>
          </cell>
          <cell r="G5" t="str">
            <v>Mars</v>
          </cell>
          <cell r="I5" t="str">
            <v>Avril</v>
          </cell>
          <cell r="K5" t="str">
            <v>Mai</v>
          </cell>
          <cell r="M5" t="str">
            <v>Juin</v>
          </cell>
          <cell r="O5" t="str">
            <v>Juillet</v>
          </cell>
          <cell r="Q5" t="str">
            <v>Août</v>
          </cell>
          <cell r="S5" t="str">
            <v>Septembre</v>
          </cell>
          <cell r="U5" t="str">
            <v>Octobre</v>
          </cell>
          <cell r="W5" t="str">
            <v>Novembre</v>
          </cell>
          <cell r="Y5" t="str">
            <v>Décembre</v>
          </cell>
        </row>
        <row r="7">
          <cell r="C7">
            <v>42736</v>
          </cell>
          <cell r="E7">
            <v>42767</v>
          </cell>
          <cell r="G7">
            <v>42795</v>
          </cell>
          <cell r="I7">
            <v>42826</v>
          </cell>
          <cell r="K7">
            <v>42856</v>
          </cell>
          <cell r="M7">
            <v>42887</v>
          </cell>
          <cell r="O7">
            <v>42917</v>
          </cell>
          <cell r="Q7">
            <v>42948</v>
          </cell>
          <cell r="S7">
            <v>42979</v>
          </cell>
          <cell r="U7">
            <v>43009</v>
          </cell>
          <cell r="W7">
            <v>43040</v>
          </cell>
          <cell r="Y7">
            <v>43070</v>
          </cell>
        </row>
        <row r="9">
          <cell r="C9">
            <v>42737</v>
          </cell>
          <cell r="E9">
            <v>42768</v>
          </cell>
          <cell r="G9">
            <v>42796</v>
          </cell>
          <cell r="I9">
            <v>42827</v>
          </cell>
          <cell r="K9">
            <v>42857</v>
          </cell>
          <cell r="M9">
            <v>42888</v>
          </cell>
          <cell r="O9">
            <v>42918</v>
          </cell>
          <cell r="Q9">
            <v>42949</v>
          </cell>
          <cell r="S9">
            <v>42980</v>
          </cell>
          <cell r="U9">
            <v>43010</v>
          </cell>
          <cell r="W9">
            <v>43041</v>
          </cell>
          <cell r="Y9">
            <v>43071</v>
          </cell>
        </row>
        <row r="11">
          <cell r="C11">
            <v>42738</v>
          </cell>
          <cell r="E11">
            <v>42769</v>
          </cell>
          <cell r="G11">
            <v>42797</v>
          </cell>
          <cell r="I11">
            <v>42828</v>
          </cell>
          <cell r="K11">
            <v>42858</v>
          </cell>
          <cell r="M11">
            <v>42889</v>
          </cell>
          <cell r="O11">
            <v>42919</v>
          </cell>
          <cell r="Q11">
            <v>42950</v>
          </cell>
          <cell r="S11">
            <v>42981</v>
          </cell>
          <cell r="U11">
            <v>43011</v>
          </cell>
          <cell r="W11">
            <v>43042</v>
          </cell>
          <cell r="Y11">
            <v>43072</v>
          </cell>
        </row>
        <row r="13">
          <cell r="C13">
            <v>42739</v>
          </cell>
          <cell r="E13">
            <v>42770</v>
          </cell>
          <cell r="G13">
            <v>42798</v>
          </cell>
          <cell r="I13">
            <v>42829</v>
          </cell>
          <cell r="K13">
            <v>42859</v>
          </cell>
          <cell r="M13">
            <v>42890</v>
          </cell>
          <cell r="O13">
            <v>42920</v>
          </cell>
          <cell r="Q13">
            <v>42951</v>
          </cell>
          <cell r="S13">
            <v>42982</v>
          </cell>
          <cell r="U13">
            <v>43012</v>
          </cell>
          <cell r="W13">
            <v>43043</v>
          </cell>
          <cell r="Y13">
            <v>43073</v>
          </cell>
        </row>
        <row r="15">
          <cell r="C15">
            <v>42740</v>
          </cell>
          <cell r="E15">
            <v>42771</v>
          </cell>
          <cell r="G15">
            <v>42799</v>
          </cell>
          <cell r="I15">
            <v>42830</v>
          </cell>
          <cell r="K15">
            <v>42860</v>
          </cell>
          <cell r="M15">
            <v>42891</v>
          </cell>
          <cell r="O15">
            <v>42921</v>
          </cell>
          <cell r="Q15">
            <v>42952</v>
          </cell>
          <cell r="S15">
            <v>42983</v>
          </cell>
          <cell r="U15">
            <v>43013</v>
          </cell>
          <cell r="W15">
            <v>43044</v>
          </cell>
          <cell r="Y15">
            <v>43074</v>
          </cell>
        </row>
        <row r="17">
          <cell r="C17">
            <v>42741</v>
          </cell>
          <cell r="E17">
            <v>42772</v>
          </cell>
          <cell r="G17">
            <v>42800</v>
          </cell>
          <cell r="I17">
            <v>42831</v>
          </cell>
          <cell r="K17">
            <v>42861</v>
          </cell>
          <cell r="M17">
            <v>42892</v>
          </cell>
          <cell r="O17">
            <v>42922</v>
          </cell>
          <cell r="Q17">
            <v>42953</v>
          </cell>
          <cell r="S17">
            <v>42984</v>
          </cell>
          <cell r="U17">
            <v>43014</v>
          </cell>
          <cell r="W17">
            <v>43045</v>
          </cell>
          <cell r="Y17">
            <v>43075</v>
          </cell>
        </row>
        <row r="19">
          <cell r="C19">
            <v>42742</v>
          </cell>
          <cell r="E19">
            <v>42773</v>
          </cell>
          <cell r="G19">
            <v>42801</v>
          </cell>
          <cell r="I19">
            <v>42832</v>
          </cell>
          <cell r="K19">
            <v>42862</v>
          </cell>
          <cell r="M19">
            <v>42893</v>
          </cell>
          <cell r="O19">
            <v>42923</v>
          </cell>
          <cell r="Q19">
            <v>42954</v>
          </cell>
          <cell r="S19">
            <v>42985</v>
          </cell>
          <cell r="U19">
            <v>43015</v>
          </cell>
          <cell r="W19">
            <v>43046</v>
          </cell>
          <cell r="Y19">
            <v>43076</v>
          </cell>
        </row>
        <row r="21">
          <cell r="C21">
            <v>42743</v>
          </cell>
          <cell r="E21">
            <v>42774</v>
          </cell>
          <cell r="G21">
            <v>42802</v>
          </cell>
          <cell r="I21">
            <v>42833</v>
          </cell>
          <cell r="K21">
            <v>42863</v>
          </cell>
          <cell r="M21">
            <v>42894</v>
          </cell>
          <cell r="O21">
            <v>42924</v>
          </cell>
          <cell r="Q21">
            <v>42955</v>
          </cell>
          <cell r="S21">
            <v>42986</v>
          </cell>
          <cell r="U21">
            <v>43016</v>
          </cell>
          <cell r="W21">
            <v>43047</v>
          </cell>
          <cell r="Y21">
            <v>43077</v>
          </cell>
        </row>
        <row r="23">
          <cell r="C23">
            <v>42744</v>
          </cell>
          <cell r="E23">
            <v>42775</v>
          </cell>
          <cell r="G23">
            <v>42803</v>
          </cell>
          <cell r="I23">
            <v>42834</v>
          </cell>
          <cell r="K23">
            <v>42864</v>
          </cell>
          <cell r="M23">
            <v>42895</v>
          </cell>
          <cell r="O23">
            <v>42925</v>
          </cell>
          <cell r="Q23">
            <v>42956</v>
          </cell>
          <cell r="S23">
            <v>42987</v>
          </cell>
          <cell r="U23">
            <v>43017</v>
          </cell>
          <cell r="W23">
            <v>43048</v>
          </cell>
          <cell r="Y23">
            <v>43078</v>
          </cell>
        </row>
        <row r="25">
          <cell r="C25">
            <v>42745</v>
          </cell>
          <cell r="E25">
            <v>42776</v>
          </cell>
          <cell r="G25">
            <v>42804</v>
          </cell>
          <cell r="I25">
            <v>42835</v>
          </cell>
          <cell r="K25">
            <v>42865</v>
          </cell>
          <cell r="M25">
            <v>42896</v>
          </cell>
          <cell r="O25">
            <v>42926</v>
          </cell>
          <cell r="Q25">
            <v>42957</v>
          </cell>
          <cell r="S25">
            <v>42988</v>
          </cell>
          <cell r="U25">
            <v>43018</v>
          </cell>
          <cell r="W25">
            <v>43049</v>
          </cell>
          <cell r="Y25">
            <v>43079</v>
          </cell>
        </row>
        <row r="27">
          <cell r="C27">
            <v>42746</v>
          </cell>
          <cell r="E27">
            <v>42777</v>
          </cell>
          <cell r="G27">
            <v>42805</v>
          </cell>
          <cell r="I27">
            <v>42836</v>
          </cell>
          <cell r="K27">
            <v>42866</v>
          </cell>
          <cell r="M27">
            <v>42897</v>
          </cell>
          <cell r="O27">
            <v>42927</v>
          </cell>
          <cell r="Q27">
            <v>42958</v>
          </cell>
          <cell r="S27">
            <v>42989</v>
          </cell>
          <cell r="U27">
            <v>43019</v>
          </cell>
          <cell r="W27">
            <v>43050</v>
          </cell>
          <cell r="Y27">
            <v>43080</v>
          </cell>
        </row>
        <row r="29">
          <cell r="C29">
            <v>42747</v>
          </cell>
          <cell r="E29">
            <v>42778</v>
          </cell>
          <cell r="G29">
            <v>42806</v>
          </cell>
          <cell r="I29">
            <v>42837</v>
          </cell>
          <cell r="K29">
            <v>42867</v>
          </cell>
          <cell r="M29">
            <v>42898</v>
          </cell>
          <cell r="O29">
            <v>42928</v>
          </cell>
          <cell r="Q29">
            <v>42959</v>
          </cell>
          <cell r="S29">
            <v>42990</v>
          </cell>
          <cell r="U29">
            <v>43020</v>
          </cell>
          <cell r="W29">
            <v>43051</v>
          </cell>
          <cell r="Y29">
            <v>43081</v>
          </cell>
        </row>
        <row r="31">
          <cell r="C31">
            <v>42748</v>
          </cell>
          <cell r="E31">
            <v>42779</v>
          </cell>
          <cell r="G31">
            <v>42807</v>
          </cell>
          <cell r="I31">
            <v>42838</v>
          </cell>
          <cell r="K31">
            <v>42868</v>
          </cell>
          <cell r="M31">
            <v>42899</v>
          </cell>
          <cell r="O31">
            <v>42929</v>
          </cell>
          <cell r="Q31">
            <v>42960</v>
          </cell>
          <cell r="S31">
            <v>42991</v>
          </cell>
          <cell r="U31">
            <v>43021</v>
          </cell>
          <cell r="W31">
            <v>43052</v>
          </cell>
          <cell r="Y31">
            <v>43082</v>
          </cell>
        </row>
        <row r="33">
          <cell r="C33">
            <v>42749</v>
          </cell>
          <cell r="E33">
            <v>42780</v>
          </cell>
          <cell r="G33">
            <v>42808</v>
          </cell>
          <cell r="I33">
            <v>42839</v>
          </cell>
          <cell r="K33">
            <v>42869</v>
          </cell>
          <cell r="M33">
            <v>42900</v>
          </cell>
          <cell r="O33">
            <v>42930</v>
          </cell>
          <cell r="Q33">
            <v>42961</v>
          </cell>
          <cell r="S33">
            <v>42992</v>
          </cell>
          <cell r="U33">
            <v>43022</v>
          </cell>
          <cell r="W33">
            <v>43053</v>
          </cell>
          <cell r="Y33">
            <v>43083</v>
          </cell>
        </row>
        <row r="35">
          <cell r="C35">
            <v>42750</v>
          </cell>
          <cell r="E35">
            <v>42781</v>
          </cell>
          <cell r="G35">
            <v>42809</v>
          </cell>
          <cell r="I35">
            <v>42840</v>
          </cell>
          <cell r="K35">
            <v>42870</v>
          </cell>
          <cell r="M35">
            <v>42901</v>
          </cell>
          <cell r="O35">
            <v>42931</v>
          </cell>
          <cell r="Q35">
            <v>42962</v>
          </cell>
          <cell r="S35">
            <v>42993</v>
          </cell>
          <cell r="U35">
            <v>43023</v>
          </cell>
          <cell r="W35">
            <v>43054</v>
          </cell>
          <cell r="Y35">
            <v>43084</v>
          </cell>
        </row>
        <row r="37">
          <cell r="C37">
            <v>42751</v>
          </cell>
          <cell r="E37">
            <v>42782</v>
          </cell>
          <cell r="G37">
            <v>42810</v>
          </cell>
          <cell r="I37">
            <v>42841</v>
          </cell>
          <cell r="K37">
            <v>42871</v>
          </cell>
          <cell r="M37">
            <v>42902</v>
          </cell>
          <cell r="O37">
            <v>42932</v>
          </cell>
          <cell r="Q37">
            <v>42963</v>
          </cell>
          <cell r="S37">
            <v>42994</v>
          </cell>
          <cell r="U37">
            <v>43024</v>
          </cell>
          <cell r="W37">
            <v>43055</v>
          </cell>
          <cell r="Y37">
            <v>43085</v>
          </cell>
        </row>
        <row r="39">
          <cell r="C39">
            <v>42752</v>
          </cell>
          <cell r="E39">
            <v>42783</v>
          </cell>
          <cell r="G39">
            <v>42811</v>
          </cell>
          <cell r="I39">
            <v>42842</v>
          </cell>
          <cell r="K39">
            <v>42872</v>
          </cell>
          <cell r="M39">
            <v>42903</v>
          </cell>
          <cell r="O39">
            <v>42933</v>
          </cell>
          <cell r="Q39">
            <v>42964</v>
          </cell>
          <cell r="S39">
            <v>42995</v>
          </cell>
          <cell r="U39">
            <v>43025</v>
          </cell>
          <cell r="W39">
            <v>43056</v>
          </cell>
          <cell r="Y39">
            <v>43086</v>
          </cell>
        </row>
        <row r="41">
          <cell r="C41">
            <v>42753</v>
          </cell>
          <cell r="E41">
            <v>42784</v>
          </cell>
          <cell r="G41">
            <v>42812</v>
          </cell>
          <cell r="I41">
            <v>42843</v>
          </cell>
          <cell r="K41">
            <v>42873</v>
          </cell>
          <cell r="M41">
            <v>42904</v>
          </cell>
          <cell r="O41">
            <v>42934</v>
          </cell>
          <cell r="Q41">
            <v>42965</v>
          </cell>
          <cell r="S41">
            <v>42996</v>
          </cell>
          <cell r="U41">
            <v>43026</v>
          </cell>
          <cell r="W41">
            <v>43057</v>
          </cell>
          <cell r="Y41">
            <v>43087</v>
          </cell>
        </row>
        <row r="43">
          <cell r="C43">
            <v>42754</v>
          </cell>
          <cell r="E43">
            <v>42785</v>
          </cell>
          <cell r="G43">
            <v>42813</v>
          </cell>
          <cell r="I43">
            <v>42844</v>
          </cell>
          <cell r="K43">
            <v>42874</v>
          </cell>
          <cell r="M43">
            <v>42905</v>
          </cell>
          <cell r="O43">
            <v>42935</v>
          </cell>
          <cell r="Q43">
            <v>42966</v>
          </cell>
          <cell r="S43">
            <v>42997</v>
          </cell>
          <cell r="U43">
            <v>43027</v>
          </cell>
          <cell r="W43">
            <v>43058</v>
          </cell>
          <cell r="Y43">
            <v>43088</v>
          </cell>
        </row>
        <row r="45">
          <cell r="C45">
            <v>42755</v>
          </cell>
          <cell r="E45">
            <v>42786</v>
          </cell>
          <cell r="G45">
            <v>42814</v>
          </cell>
          <cell r="I45">
            <v>42845</v>
          </cell>
          <cell r="K45">
            <v>42875</v>
          </cell>
          <cell r="M45">
            <v>42906</v>
          </cell>
          <cell r="O45">
            <v>42936</v>
          </cell>
          <cell r="Q45">
            <v>42967</v>
          </cell>
          <cell r="S45">
            <v>42998</v>
          </cell>
          <cell r="U45">
            <v>43028</v>
          </cell>
          <cell r="W45">
            <v>43059</v>
          </cell>
          <cell r="Y45">
            <v>43089</v>
          </cell>
        </row>
        <row r="47">
          <cell r="C47">
            <v>42756</v>
          </cell>
          <cell r="E47">
            <v>42787</v>
          </cell>
          <cell r="G47">
            <v>42815</v>
          </cell>
          <cell r="I47">
            <v>42846</v>
          </cell>
          <cell r="K47">
            <v>42876</v>
          </cell>
          <cell r="M47">
            <v>42907</v>
          </cell>
          <cell r="O47">
            <v>42937</v>
          </cell>
          <cell r="Q47">
            <v>42968</v>
          </cell>
          <cell r="S47">
            <v>42999</v>
          </cell>
          <cell r="U47">
            <v>43029</v>
          </cell>
          <cell r="W47">
            <v>43060</v>
          </cell>
          <cell r="Y47">
            <v>43090</v>
          </cell>
        </row>
        <row r="49">
          <cell r="C49">
            <v>42757</v>
          </cell>
          <cell r="E49">
            <v>42788</v>
          </cell>
          <cell r="G49">
            <v>42816</v>
          </cell>
          <cell r="I49">
            <v>42847</v>
          </cell>
          <cell r="K49">
            <v>42877</v>
          </cell>
          <cell r="M49">
            <v>42908</v>
          </cell>
          <cell r="O49">
            <v>42938</v>
          </cell>
          <cell r="Q49">
            <v>42969</v>
          </cell>
          <cell r="S49">
            <v>43000</v>
          </cell>
          <cell r="U49">
            <v>43030</v>
          </cell>
          <cell r="W49">
            <v>43061</v>
          </cell>
          <cell r="Y49">
            <v>43091</v>
          </cell>
        </row>
        <row r="51">
          <cell r="C51">
            <v>42758</v>
          </cell>
          <cell r="E51">
            <v>42789</v>
          </cell>
          <cell r="G51">
            <v>42817</v>
          </cell>
          <cell r="I51">
            <v>42848</v>
          </cell>
          <cell r="K51">
            <v>42878</v>
          </cell>
          <cell r="M51">
            <v>42909</v>
          </cell>
          <cell r="O51">
            <v>42939</v>
          </cell>
          <cell r="Q51">
            <v>42970</v>
          </cell>
          <cell r="S51">
            <v>43001</v>
          </cell>
          <cell r="U51">
            <v>43031</v>
          </cell>
          <cell r="W51">
            <v>43062</v>
          </cell>
          <cell r="Y51">
            <v>43092</v>
          </cell>
        </row>
        <row r="53">
          <cell r="C53">
            <v>42759</v>
          </cell>
          <cell r="E53">
            <v>42790</v>
          </cell>
          <cell r="G53">
            <v>42818</v>
          </cell>
          <cell r="I53">
            <v>42849</v>
          </cell>
          <cell r="K53">
            <v>42879</v>
          </cell>
          <cell r="M53">
            <v>42910</v>
          </cell>
          <cell r="O53">
            <v>42940</v>
          </cell>
          <cell r="Q53">
            <v>42971</v>
          </cell>
          <cell r="S53">
            <v>43002</v>
          </cell>
          <cell r="U53">
            <v>43032</v>
          </cell>
          <cell r="W53">
            <v>43063</v>
          </cell>
          <cell r="Y53">
            <v>43093</v>
          </cell>
        </row>
        <row r="55">
          <cell r="C55">
            <v>42760</v>
          </cell>
          <cell r="E55">
            <v>42791</v>
          </cell>
          <cell r="G55">
            <v>42819</v>
          </cell>
          <cell r="I55">
            <v>42850</v>
          </cell>
          <cell r="K55">
            <v>42880</v>
          </cell>
          <cell r="M55">
            <v>42911</v>
          </cell>
          <cell r="O55">
            <v>42941</v>
          </cell>
          <cell r="Q55">
            <v>42972</v>
          </cell>
          <cell r="S55">
            <v>43003</v>
          </cell>
          <cell r="U55">
            <v>43033</v>
          </cell>
          <cell r="W55">
            <v>43064</v>
          </cell>
          <cell r="Y55">
            <v>43094</v>
          </cell>
        </row>
        <row r="57">
          <cell r="C57">
            <v>42761</v>
          </cell>
          <cell r="E57">
            <v>42792</v>
          </cell>
          <cell r="G57">
            <v>42820</v>
          </cell>
          <cell r="I57">
            <v>42851</v>
          </cell>
          <cell r="K57">
            <v>42881</v>
          </cell>
          <cell r="M57">
            <v>42912</v>
          </cell>
          <cell r="O57">
            <v>42942</v>
          </cell>
          <cell r="Q57">
            <v>42973</v>
          </cell>
          <cell r="S57">
            <v>43004</v>
          </cell>
          <cell r="U57">
            <v>43034</v>
          </cell>
          <cell r="W57">
            <v>43065</v>
          </cell>
          <cell r="Y57">
            <v>43095</v>
          </cell>
        </row>
        <row r="59">
          <cell r="C59">
            <v>42762</v>
          </cell>
          <cell r="E59">
            <v>42793</v>
          </cell>
          <cell r="G59">
            <v>42821</v>
          </cell>
          <cell r="I59">
            <v>42852</v>
          </cell>
          <cell r="K59">
            <v>42882</v>
          </cell>
          <cell r="M59">
            <v>42913</v>
          </cell>
          <cell r="O59">
            <v>42943</v>
          </cell>
          <cell r="Q59">
            <v>42974</v>
          </cell>
          <cell r="S59">
            <v>43005</v>
          </cell>
          <cell r="U59">
            <v>43035</v>
          </cell>
          <cell r="W59">
            <v>43066</v>
          </cell>
          <cell r="Y59">
            <v>43096</v>
          </cell>
        </row>
        <row r="61">
          <cell r="C61">
            <v>42763</v>
          </cell>
          <cell r="E61">
            <v>42794</v>
          </cell>
          <cell r="G61">
            <v>42822</v>
          </cell>
          <cell r="I61">
            <v>42853</v>
          </cell>
          <cell r="K61">
            <v>42883</v>
          </cell>
          <cell r="M61">
            <v>42914</v>
          </cell>
          <cell r="O61">
            <v>42944</v>
          </cell>
          <cell r="Q61">
            <v>42975</v>
          </cell>
          <cell r="S61">
            <v>43006</v>
          </cell>
          <cell r="U61">
            <v>43036</v>
          </cell>
          <cell r="W61">
            <v>43067</v>
          </cell>
          <cell r="Y61">
            <v>43097</v>
          </cell>
        </row>
        <row r="63">
          <cell r="C63">
            <v>42764</v>
          </cell>
          <cell r="E63" t="str">
            <v xml:space="preserve"> </v>
          </cell>
          <cell r="G63">
            <v>42823</v>
          </cell>
          <cell r="I63">
            <v>42854</v>
          </cell>
          <cell r="K63">
            <v>42884</v>
          </cell>
          <cell r="M63">
            <v>42915</v>
          </cell>
          <cell r="O63">
            <v>42945</v>
          </cell>
          <cell r="Q63">
            <v>42976</v>
          </cell>
          <cell r="S63">
            <v>43007</v>
          </cell>
          <cell r="U63">
            <v>43037</v>
          </cell>
          <cell r="W63">
            <v>43068</v>
          </cell>
          <cell r="Y63">
            <v>43098</v>
          </cell>
        </row>
        <row r="64">
          <cell r="E64" t="str">
            <v xml:space="preserve"> </v>
          </cell>
        </row>
        <row r="65">
          <cell r="C65">
            <v>42765</v>
          </cell>
          <cell r="E65" t="str">
            <v/>
          </cell>
          <cell r="G65">
            <v>42824</v>
          </cell>
          <cell r="I65">
            <v>42855</v>
          </cell>
          <cell r="K65">
            <v>42885</v>
          </cell>
          <cell r="M65">
            <v>42916</v>
          </cell>
          <cell r="O65">
            <v>42946</v>
          </cell>
          <cell r="Q65">
            <v>42977</v>
          </cell>
          <cell r="S65">
            <v>43008</v>
          </cell>
          <cell r="U65">
            <v>43038</v>
          </cell>
          <cell r="W65">
            <v>43069</v>
          </cell>
          <cell r="Y65">
            <v>43099</v>
          </cell>
        </row>
        <row r="67">
          <cell r="C67">
            <v>42766</v>
          </cell>
          <cell r="E67" t="str">
            <v/>
          </cell>
          <cell r="G67">
            <v>42825</v>
          </cell>
          <cell r="I67" t="str">
            <v/>
          </cell>
          <cell r="K67">
            <v>42886</v>
          </cell>
          <cell r="M67" t="str">
            <v/>
          </cell>
          <cell r="O67">
            <v>42947</v>
          </cell>
          <cell r="Q67">
            <v>42978</v>
          </cell>
          <cell r="S67" t="str">
            <v/>
          </cell>
          <cell r="U67">
            <v>43039</v>
          </cell>
          <cell r="W67" t="str">
            <v/>
          </cell>
          <cell r="Y67">
            <v>43100</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rier_annuel"/>
      <sheetName val="Calendrier_paysage"/>
      <sheetName val="Calendrier_portrait"/>
      <sheetName val="Feuil1"/>
      <sheetName val="Janvier "/>
      <sheetName val="Fevrier "/>
      <sheetName val="Mars"/>
      <sheetName val="Avril"/>
      <sheetName val="Mai"/>
      <sheetName val="Juin"/>
      <sheetName val="Juillet"/>
      <sheetName val="Aout"/>
      <sheetName val="Septembre"/>
      <sheetName val="Octobre "/>
      <sheetName val="Novembre"/>
      <sheetName val="Novembre (2)"/>
    </sheetNames>
    <sheetDataSet>
      <sheetData sheetId="0"/>
      <sheetData sheetId="1">
        <row r="5">
          <cell r="C5" t="str">
            <v>Janvier</v>
          </cell>
          <cell r="F5" t="str">
            <v>Février</v>
          </cell>
          <cell r="I5" t="str">
            <v>Mars</v>
          </cell>
          <cell r="L5" t="str">
            <v>Avril</v>
          </cell>
          <cell r="O5" t="str">
            <v>Mai</v>
          </cell>
          <cell r="R5" t="str">
            <v>Juin</v>
          </cell>
          <cell r="U5" t="str">
            <v>Juillet</v>
          </cell>
          <cell r="X5" t="str">
            <v>Août</v>
          </cell>
          <cell r="AA5" t="str">
            <v>Septembre</v>
          </cell>
          <cell r="AD5" t="str">
            <v>Octobre</v>
          </cell>
          <cell r="AG5" t="str">
            <v>Novembre</v>
          </cell>
          <cell r="AJ5" t="str">
            <v>Décembre</v>
          </cell>
        </row>
        <row r="7">
          <cell r="C7">
            <v>42736</v>
          </cell>
          <cell r="F7">
            <v>42767</v>
          </cell>
          <cell r="I7">
            <v>42795</v>
          </cell>
          <cell r="L7">
            <v>42826</v>
          </cell>
          <cell r="O7">
            <v>42856</v>
          </cell>
          <cell r="R7">
            <v>42887</v>
          </cell>
          <cell r="U7">
            <v>42917</v>
          </cell>
          <cell r="X7">
            <v>42948</v>
          </cell>
          <cell r="AA7">
            <v>42979</v>
          </cell>
          <cell r="AD7">
            <v>43009</v>
          </cell>
          <cell r="AG7">
            <v>43040</v>
          </cell>
          <cell r="AJ7">
            <v>43070</v>
          </cell>
        </row>
        <row r="8">
          <cell r="C8">
            <v>42737</v>
          </cell>
          <cell r="F8">
            <v>42768</v>
          </cell>
          <cell r="I8">
            <v>42796</v>
          </cell>
          <cell r="L8">
            <v>42827</v>
          </cell>
          <cell r="O8">
            <v>42857</v>
          </cell>
          <cell r="R8">
            <v>42888</v>
          </cell>
          <cell r="U8">
            <v>42918</v>
          </cell>
          <cell r="X8">
            <v>42949</v>
          </cell>
          <cell r="AA8">
            <v>42980</v>
          </cell>
          <cell r="AD8">
            <v>43010</v>
          </cell>
          <cell r="AG8">
            <v>43041</v>
          </cell>
          <cell r="AJ8">
            <v>43071</v>
          </cell>
        </row>
        <row r="9">
          <cell r="C9">
            <v>42738</v>
          </cell>
          <cell r="F9">
            <v>42769</v>
          </cell>
          <cell r="I9">
            <v>42797</v>
          </cell>
          <cell r="L9">
            <v>42828</v>
          </cell>
          <cell r="O9">
            <v>42858</v>
          </cell>
          <cell r="R9">
            <v>42889</v>
          </cell>
          <cell r="U9">
            <v>42919</v>
          </cell>
          <cell r="X9">
            <v>42950</v>
          </cell>
          <cell r="AA9">
            <v>42981</v>
          </cell>
          <cell r="AD9">
            <v>43011</v>
          </cell>
          <cell r="AG9">
            <v>43042</v>
          </cell>
          <cell r="AJ9">
            <v>43072</v>
          </cell>
        </row>
        <row r="10">
          <cell r="C10">
            <v>42739</v>
          </cell>
          <cell r="F10">
            <v>42770</v>
          </cell>
          <cell r="I10">
            <v>42798</v>
          </cell>
          <cell r="L10">
            <v>42829</v>
          </cell>
          <cell r="O10">
            <v>42859</v>
          </cell>
          <cell r="R10">
            <v>42890</v>
          </cell>
          <cell r="U10">
            <v>42920</v>
          </cell>
          <cell r="X10">
            <v>42951</v>
          </cell>
          <cell r="AA10">
            <v>42982</v>
          </cell>
          <cell r="AD10">
            <v>43012</v>
          </cell>
          <cell r="AG10">
            <v>43043</v>
          </cell>
          <cell r="AJ10">
            <v>43073</v>
          </cell>
        </row>
        <row r="11">
          <cell r="C11">
            <v>42740</v>
          </cell>
          <cell r="F11">
            <v>42771</v>
          </cell>
          <cell r="I11">
            <v>42799</v>
          </cell>
          <cell r="L11">
            <v>42830</v>
          </cell>
          <cell r="O11">
            <v>42860</v>
          </cell>
          <cell r="R11">
            <v>42891</v>
          </cell>
          <cell r="U11">
            <v>42921</v>
          </cell>
          <cell r="X11">
            <v>42952</v>
          </cell>
          <cell r="AA11">
            <v>42983</v>
          </cell>
          <cell r="AD11">
            <v>43013</v>
          </cell>
          <cell r="AG11">
            <v>43044</v>
          </cell>
          <cell r="AJ11">
            <v>43074</v>
          </cell>
        </row>
        <row r="12">
          <cell r="C12">
            <v>42741</v>
          </cell>
          <cell r="F12">
            <v>42772</v>
          </cell>
          <cell r="I12">
            <v>42800</v>
          </cell>
          <cell r="L12">
            <v>42831</v>
          </cell>
          <cell r="O12">
            <v>42861</v>
          </cell>
          <cell r="R12">
            <v>42892</v>
          </cell>
          <cell r="U12">
            <v>42922</v>
          </cell>
          <cell r="X12">
            <v>42953</v>
          </cell>
          <cell r="AA12">
            <v>42984</v>
          </cell>
          <cell r="AD12">
            <v>43014</v>
          </cell>
          <cell r="AG12">
            <v>43045</v>
          </cell>
          <cell r="AJ12">
            <v>43075</v>
          </cell>
        </row>
        <row r="13">
          <cell r="C13">
            <v>42742</v>
          </cell>
          <cell r="F13">
            <v>42773</v>
          </cell>
          <cell r="I13">
            <v>42801</v>
          </cell>
          <cell r="L13">
            <v>42832</v>
          </cell>
          <cell r="O13">
            <v>42862</v>
          </cell>
          <cell r="R13">
            <v>42893</v>
          </cell>
          <cell r="U13">
            <v>42923</v>
          </cell>
          <cell r="X13">
            <v>42954</v>
          </cell>
          <cell r="AA13">
            <v>42985</v>
          </cell>
          <cell r="AD13">
            <v>43015</v>
          </cell>
          <cell r="AG13">
            <v>43046</v>
          </cell>
          <cell r="AJ13">
            <v>43076</v>
          </cell>
        </row>
        <row r="14">
          <cell r="C14">
            <v>42743</v>
          </cell>
          <cell r="F14">
            <v>42774</v>
          </cell>
          <cell r="I14">
            <v>42802</v>
          </cell>
          <cell r="L14">
            <v>42833</v>
          </cell>
          <cell r="O14">
            <v>42863</v>
          </cell>
          <cell r="R14">
            <v>42894</v>
          </cell>
          <cell r="U14">
            <v>42924</v>
          </cell>
          <cell r="X14">
            <v>42955</v>
          </cell>
          <cell r="AA14">
            <v>42986</v>
          </cell>
          <cell r="AD14">
            <v>43016</v>
          </cell>
          <cell r="AG14">
            <v>43047</v>
          </cell>
          <cell r="AJ14">
            <v>43077</v>
          </cell>
        </row>
        <row r="15">
          <cell r="C15">
            <v>42744</v>
          </cell>
          <cell r="F15">
            <v>42775</v>
          </cell>
          <cell r="I15">
            <v>42803</v>
          </cell>
          <cell r="L15">
            <v>42834</v>
          </cell>
          <cell r="O15">
            <v>42864</v>
          </cell>
          <cell r="R15">
            <v>42895</v>
          </cell>
          <cell r="U15">
            <v>42925</v>
          </cell>
          <cell r="X15">
            <v>42956</v>
          </cell>
          <cell r="AA15">
            <v>42987</v>
          </cell>
          <cell r="AD15">
            <v>43017</v>
          </cell>
          <cell r="AG15">
            <v>43048</v>
          </cell>
          <cell r="AJ15">
            <v>43078</v>
          </cell>
        </row>
        <row r="16">
          <cell r="C16">
            <v>42745</v>
          </cell>
          <cell r="F16">
            <v>42776</v>
          </cell>
          <cell r="I16">
            <v>42804</v>
          </cell>
          <cell r="L16">
            <v>42835</v>
          </cell>
          <cell r="O16">
            <v>42865</v>
          </cell>
          <cell r="R16">
            <v>42896</v>
          </cell>
          <cell r="U16">
            <v>42926</v>
          </cell>
          <cell r="X16">
            <v>42957</v>
          </cell>
          <cell r="AA16">
            <v>42988</v>
          </cell>
          <cell r="AD16">
            <v>43018</v>
          </cell>
          <cell r="AG16">
            <v>43049</v>
          </cell>
          <cell r="AJ16">
            <v>43079</v>
          </cell>
        </row>
        <row r="17">
          <cell r="C17">
            <v>42746</v>
          </cell>
          <cell r="F17">
            <v>42777</v>
          </cell>
          <cell r="I17">
            <v>42805</v>
          </cell>
          <cell r="L17">
            <v>42836</v>
          </cell>
          <cell r="O17">
            <v>42866</v>
          </cell>
          <cell r="R17">
            <v>42897</v>
          </cell>
          <cell r="U17">
            <v>42927</v>
          </cell>
          <cell r="X17">
            <v>42958</v>
          </cell>
          <cell r="AA17">
            <v>42989</v>
          </cell>
          <cell r="AD17">
            <v>43019</v>
          </cell>
          <cell r="AG17">
            <v>43050</v>
          </cell>
          <cell r="AJ17">
            <v>43080</v>
          </cell>
        </row>
        <row r="18">
          <cell r="C18">
            <v>42747</v>
          </cell>
          <cell r="F18">
            <v>42778</v>
          </cell>
          <cell r="I18">
            <v>42806</v>
          </cell>
          <cell r="L18">
            <v>42837</v>
          </cell>
          <cell r="O18">
            <v>42867</v>
          </cell>
          <cell r="R18">
            <v>42898</v>
          </cell>
          <cell r="U18">
            <v>42928</v>
          </cell>
          <cell r="X18">
            <v>42959</v>
          </cell>
          <cell r="AA18">
            <v>42990</v>
          </cell>
          <cell r="AD18">
            <v>43020</v>
          </cell>
          <cell r="AG18">
            <v>43051</v>
          </cell>
          <cell r="AJ18">
            <v>43081</v>
          </cell>
        </row>
        <row r="19">
          <cell r="C19">
            <v>42748</v>
          </cell>
          <cell r="F19">
            <v>42779</v>
          </cell>
          <cell r="I19">
            <v>42807</v>
          </cell>
          <cell r="L19">
            <v>42838</v>
          </cell>
          <cell r="O19">
            <v>42868</v>
          </cell>
          <cell r="R19">
            <v>42899</v>
          </cell>
          <cell r="U19">
            <v>42929</v>
          </cell>
          <cell r="X19">
            <v>42960</v>
          </cell>
          <cell r="AA19">
            <v>42991</v>
          </cell>
          <cell r="AD19">
            <v>43021</v>
          </cell>
          <cell r="AG19">
            <v>43052</v>
          </cell>
          <cell r="AJ19">
            <v>43082</v>
          </cell>
        </row>
        <row r="20">
          <cell r="C20">
            <v>42749</v>
          </cell>
          <cell r="F20">
            <v>42780</v>
          </cell>
          <cell r="I20">
            <v>42808</v>
          </cell>
          <cell r="L20">
            <v>42839</v>
          </cell>
          <cell r="O20">
            <v>42869</v>
          </cell>
          <cell r="R20">
            <v>42900</v>
          </cell>
          <cell r="U20">
            <v>42930</v>
          </cell>
          <cell r="X20">
            <v>42961</v>
          </cell>
          <cell r="AA20">
            <v>42992</v>
          </cell>
          <cell r="AD20">
            <v>43022</v>
          </cell>
          <cell r="AG20">
            <v>43053</v>
          </cell>
          <cell r="AJ20">
            <v>43083</v>
          </cell>
        </row>
        <row r="21">
          <cell r="C21">
            <v>42750</v>
          </cell>
          <cell r="F21">
            <v>42781</v>
          </cell>
          <cell r="I21">
            <v>42809</v>
          </cell>
          <cell r="L21">
            <v>42840</v>
          </cell>
          <cell r="O21">
            <v>42870</v>
          </cell>
          <cell r="R21">
            <v>42901</v>
          </cell>
          <cell r="U21">
            <v>42931</v>
          </cell>
          <cell r="X21">
            <v>42962</v>
          </cell>
          <cell r="AA21">
            <v>42993</v>
          </cell>
          <cell r="AD21">
            <v>43023</v>
          </cell>
          <cell r="AG21">
            <v>43054</v>
          </cell>
          <cell r="AJ21">
            <v>43084</v>
          </cell>
        </row>
        <row r="22">
          <cell r="C22">
            <v>42751</v>
          </cell>
          <cell r="F22">
            <v>42782</v>
          </cell>
          <cell r="I22">
            <v>42810</v>
          </cell>
          <cell r="L22">
            <v>42841</v>
          </cell>
          <cell r="O22">
            <v>42871</v>
          </cell>
          <cell r="R22">
            <v>42902</v>
          </cell>
          <cell r="U22">
            <v>42932</v>
          </cell>
          <cell r="X22">
            <v>42963</v>
          </cell>
          <cell r="AA22">
            <v>42994</v>
          </cell>
          <cell r="AD22">
            <v>43024</v>
          </cell>
          <cell r="AG22">
            <v>43055</v>
          </cell>
          <cell r="AJ22">
            <v>43085</v>
          </cell>
        </row>
        <row r="23">
          <cell r="C23">
            <v>42752</v>
          </cell>
          <cell r="F23">
            <v>42783</v>
          </cell>
          <cell r="I23">
            <v>42811</v>
          </cell>
          <cell r="L23">
            <v>42842</v>
          </cell>
          <cell r="O23">
            <v>42872</v>
          </cell>
          <cell r="R23">
            <v>42903</v>
          </cell>
          <cell r="U23">
            <v>42933</v>
          </cell>
          <cell r="X23">
            <v>42964</v>
          </cell>
          <cell r="AA23">
            <v>42995</v>
          </cell>
          <cell r="AD23">
            <v>43025</v>
          </cell>
          <cell r="AG23">
            <v>43056</v>
          </cell>
          <cell r="AJ23">
            <v>43086</v>
          </cell>
        </row>
        <row r="24">
          <cell r="C24">
            <v>42753</v>
          </cell>
          <cell r="F24">
            <v>42784</v>
          </cell>
          <cell r="I24">
            <v>42812</v>
          </cell>
          <cell r="L24">
            <v>42843</v>
          </cell>
          <cell r="O24">
            <v>42873</v>
          </cell>
          <cell r="R24">
            <v>42904</v>
          </cell>
          <cell r="U24">
            <v>42934</v>
          </cell>
          <cell r="X24">
            <v>42965</v>
          </cell>
          <cell r="AA24">
            <v>42996</v>
          </cell>
          <cell r="AD24">
            <v>43026</v>
          </cell>
          <cell r="AG24">
            <v>43057</v>
          </cell>
          <cell r="AJ24">
            <v>43087</v>
          </cell>
        </row>
        <row r="25">
          <cell r="C25">
            <v>42754</v>
          </cell>
          <cell r="F25">
            <v>42785</v>
          </cell>
          <cell r="I25">
            <v>42813</v>
          </cell>
          <cell r="L25">
            <v>42844</v>
          </cell>
          <cell r="O25">
            <v>42874</v>
          </cell>
          <cell r="R25">
            <v>42905</v>
          </cell>
          <cell r="U25">
            <v>42935</v>
          </cell>
          <cell r="X25">
            <v>42966</v>
          </cell>
          <cell r="AA25">
            <v>42997</v>
          </cell>
          <cell r="AD25">
            <v>43027</v>
          </cell>
          <cell r="AG25">
            <v>43058</v>
          </cell>
          <cell r="AJ25">
            <v>43088</v>
          </cell>
        </row>
        <row r="26">
          <cell r="C26">
            <v>42755</v>
          </cell>
          <cell r="F26">
            <v>42786</v>
          </cell>
          <cell r="I26">
            <v>42814</v>
          </cell>
          <cell r="L26">
            <v>42845</v>
          </cell>
          <cell r="O26">
            <v>42875</v>
          </cell>
          <cell r="R26">
            <v>42906</v>
          </cell>
          <cell r="U26">
            <v>42936</v>
          </cell>
          <cell r="X26">
            <v>42967</v>
          </cell>
          <cell r="AA26">
            <v>42998</v>
          </cell>
          <cell r="AD26">
            <v>43028</v>
          </cell>
          <cell r="AG26">
            <v>43059</v>
          </cell>
          <cell r="AJ26">
            <v>43089</v>
          </cell>
        </row>
        <row r="27">
          <cell r="C27">
            <v>42756</v>
          </cell>
          <cell r="F27">
            <v>42787</v>
          </cell>
          <cell r="I27">
            <v>42815</v>
          </cell>
          <cell r="L27">
            <v>42846</v>
          </cell>
          <cell r="O27">
            <v>42876</v>
          </cell>
          <cell r="R27">
            <v>42907</v>
          </cell>
          <cell r="U27">
            <v>42937</v>
          </cell>
          <cell r="X27">
            <v>42968</v>
          </cell>
          <cell r="AA27">
            <v>42999</v>
          </cell>
          <cell r="AD27">
            <v>43029</v>
          </cell>
          <cell r="AG27">
            <v>43060</v>
          </cell>
          <cell r="AJ27">
            <v>43090</v>
          </cell>
        </row>
        <row r="28">
          <cell r="C28">
            <v>42757</v>
          </cell>
          <cell r="F28">
            <v>42788</v>
          </cell>
          <cell r="I28">
            <v>42816</v>
          </cell>
          <cell r="L28">
            <v>42847</v>
          </cell>
          <cell r="O28">
            <v>42877</v>
          </cell>
          <cell r="R28">
            <v>42908</v>
          </cell>
          <cell r="U28">
            <v>42938</v>
          </cell>
          <cell r="X28">
            <v>42969</v>
          </cell>
          <cell r="AA28">
            <v>43000</v>
          </cell>
          <cell r="AD28">
            <v>43030</v>
          </cell>
          <cell r="AG28">
            <v>43061</v>
          </cell>
          <cell r="AJ28">
            <v>43091</v>
          </cell>
        </row>
        <row r="29">
          <cell r="C29">
            <v>42758</v>
          </cell>
          <cell r="F29">
            <v>42789</v>
          </cell>
          <cell r="I29">
            <v>42817</v>
          </cell>
          <cell r="L29">
            <v>42848</v>
          </cell>
          <cell r="O29">
            <v>42878</v>
          </cell>
          <cell r="R29">
            <v>42909</v>
          </cell>
          <cell r="U29">
            <v>42939</v>
          </cell>
          <cell r="X29">
            <v>42970</v>
          </cell>
          <cell r="AA29">
            <v>43001</v>
          </cell>
          <cell r="AD29">
            <v>43031</v>
          </cell>
          <cell r="AG29">
            <v>43062</v>
          </cell>
          <cell r="AJ29">
            <v>43092</v>
          </cell>
        </row>
        <row r="30">
          <cell r="C30">
            <v>42759</v>
          </cell>
          <cell r="F30">
            <v>42790</v>
          </cell>
          <cell r="I30">
            <v>42818</v>
          </cell>
          <cell r="L30">
            <v>42849</v>
          </cell>
          <cell r="O30">
            <v>42879</v>
          </cell>
          <cell r="R30">
            <v>42910</v>
          </cell>
          <cell r="U30">
            <v>42940</v>
          </cell>
          <cell r="X30">
            <v>42971</v>
          </cell>
          <cell r="AA30">
            <v>43002</v>
          </cell>
          <cell r="AD30">
            <v>43032</v>
          </cell>
          <cell r="AG30">
            <v>43063</v>
          </cell>
          <cell r="AJ30">
            <v>43093</v>
          </cell>
        </row>
        <row r="31">
          <cell r="C31">
            <v>42760</v>
          </cell>
          <cell r="F31">
            <v>42791</v>
          </cell>
          <cell r="I31">
            <v>42819</v>
          </cell>
          <cell r="L31">
            <v>42850</v>
          </cell>
          <cell r="O31">
            <v>42880</v>
          </cell>
          <cell r="R31">
            <v>42911</v>
          </cell>
          <cell r="U31">
            <v>42941</v>
          </cell>
          <cell r="X31">
            <v>42972</v>
          </cell>
          <cell r="AA31">
            <v>43003</v>
          </cell>
          <cell r="AD31">
            <v>43033</v>
          </cell>
          <cell r="AG31">
            <v>43064</v>
          </cell>
          <cell r="AJ31">
            <v>43094</v>
          </cell>
        </row>
        <row r="32">
          <cell r="C32">
            <v>42761</v>
          </cell>
          <cell r="F32">
            <v>42792</v>
          </cell>
          <cell r="I32">
            <v>42820</v>
          </cell>
          <cell r="L32">
            <v>42851</v>
          </cell>
          <cell r="O32">
            <v>42881</v>
          </cell>
          <cell r="R32">
            <v>42912</v>
          </cell>
          <cell r="U32">
            <v>42942</v>
          </cell>
          <cell r="X32">
            <v>42973</v>
          </cell>
          <cell r="AA32">
            <v>43004</v>
          </cell>
          <cell r="AD32">
            <v>43034</v>
          </cell>
          <cell r="AG32">
            <v>43065</v>
          </cell>
          <cell r="AJ32">
            <v>43095</v>
          </cell>
        </row>
        <row r="33">
          <cell r="C33">
            <v>42762</v>
          </cell>
          <cell r="F33">
            <v>42793</v>
          </cell>
          <cell r="I33">
            <v>42821</v>
          </cell>
          <cell r="L33">
            <v>42852</v>
          </cell>
          <cell r="O33">
            <v>42882</v>
          </cell>
          <cell r="R33">
            <v>42913</v>
          </cell>
          <cell r="U33">
            <v>42943</v>
          </cell>
          <cell r="X33">
            <v>42974</v>
          </cell>
          <cell r="AA33">
            <v>43005</v>
          </cell>
          <cell r="AD33">
            <v>43035</v>
          </cell>
          <cell r="AG33">
            <v>43066</v>
          </cell>
          <cell r="AJ33">
            <v>43096</v>
          </cell>
        </row>
        <row r="34">
          <cell r="C34">
            <v>42763</v>
          </cell>
          <cell r="F34">
            <v>42794</v>
          </cell>
          <cell r="I34">
            <v>42822</v>
          </cell>
          <cell r="L34">
            <v>42853</v>
          </cell>
          <cell r="O34">
            <v>42883</v>
          </cell>
          <cell r="R34">
            <v>42914</v>
          </cell>
          <cell r="U34">
            <v>42944</v>
          </cell>
          <cell r="X34">
            <v>42975</v>
          </cell>
          <cell r="AA34">
            <v>43006</v>
          </cell>
          <cell r="AD34">
            <v>43036</v>
          </cell>
          <cell r="AG34">
            <v>43067</v>
          </cell>
          <cell r="AJ34">
            <v>43097</v>
          </cell>
        </row>
        <row r="35">
          <cell r="C35">
            <v>42764</v>
          </cell>
          <cell r="F35" t="str">
            <v xml:space="preserve"> </v>
          </cell>
          <cell r="I35">
            <v>42823</v>
          </cell>
          <cell r="L35">
            <v>42854</v>
          </cell>
          <cell r="O35">
            <v>42884</v>
          </cell>
          <cell r="R35">
            <v>42915</v>
          </cell>
          <cell r="U35">
            <v>42945</v>
          </cell>
          <cell r="X35">
            <v>42976</v>
          </cell>
          <cell r="AA35">
            <v>43007</v>
          </cell>
          <cell r="AD35">
            <v>43037</v>
          </cell>
          <cell r="AG35">
            <v>43068</v>
          </cell>
          <cell r="AJ35">
            <v>43098</v>
          </cell>
        </row>
        <row r="36">
          <cell r="C36">
            <v>42765</v>
          </cell>
          <cell r="F36" t="str">
            <v/>
          </cell>
          <cell r="I36">
            <v>42824</v>
          </cell>
          <cell r="L36">
            <v>42855</v>
          </cell>
          <cell r="O36">
            <v>42885</v>
          </cell>
          <cell r="R36">
            <v>42916</v>
          </cell>
          <cell r="U36">
            <v>42946</v>
          </cell>
          <cell r="X36">
            <v>42977</v>
          </cell>
          <cell r="AA36">
            <v>43008</v>
          </cell>
          <cell r="AD36">
            <v>43038</v>
          </cell>
          <cell r="AG36">
            <v>43069</v>
          </cell>
          <cell r="AJ36">
            <v>43099</v>
          </cell>
        </row>
        <row r="37">
          <cell r="C37">
            <v>42766</v>
          </cell>
          <cell r="F37" t="str">
            <v/>
          </cell>
          <cell r="I37">
            <v>42825</v>
          </cell>
          <cell r="L37" t="str">
            <v/>
          </cell>
          <cell r="O37">
            <v>42886</v>
          </cell>
          <cell r="R37" t="str">
            <v/>
          </cell>
          <cell r="U37">
            <v>42947</v>
          </cell>
          <cell r="X37">
            <v>42978</v>
          </cell>
          <cell r="AA37" t="str">
            <v/>
          </cell>
          <cell r="AD37">
            <v>43039</v>
          </cell>
          <cell r="AG37" t="str">
            <v/>
          </cell>
          <cell r="AJ37">
            <v>43100</v>
          </cell>
        </row>
      </sheetData>
      <sheetData sheetId="2">
        <row r="5">
          <cell r="C5" t="str">
            <v>Janvier</v>
          </cell>
          <cell r="E5" t="str">
            <v>Février</v>
          </cell>
          <cell r="G5" t="str">
            <v>Mars</v>
          </cell>
          <cell r="I5" t="str">
            <v>Avril</v>
          </cell>
          <cell r="K5" t="str">
            <v>Mai</v>
          </cell>
          <cell r="M5" t="str">
            <v>Juin</v>
          </cell>
          <cell r="O5" t="str">
            <v>Juillet</v>
          </cell>
          <cell r="Q5" t="str">
            <v>Août</v>
          </cell>
          <cell r="S5" t="str">
            <v>Septembre</v>
          </cell>
          <cell r="U5" t="str">
            <v>Octobre</v>
          </cell>
          <cell r="W5" t="str">
            <v>Novembre</v>
          </cell>
          <cell r="Y5" t="str">
            <v>Décembre</v>
          </cell>
        </row>
        <row r="7">
          <cell r="C7">
            <v>42736</v>
          </cell>
          <cell r="E7">
            <v>42767</v>
          </cell>
          <cell r="G7">
            <v>42795</v>
          </cell>
          <cell r="I7">
            <v>42826</v>
          </cell>
          <cell r="K7">
            <v>42856</v>
          </cell>
          <cell r="M7">
            <v>42887</v>
          </cell>
          <cell r="O7">
            <v>42917</v>
          </cell>
          <cell r="Q7">
            <v>42948</v>
          </cell>
          <cell r="S7">
            <v>42979</v>
          </cell>
          <cell r="U7">
            <v>43009</v>
          </cell>
          <cell r="W7">
            <v>43040</v>
          </cell>
          <cell r="Y7">
            <v>43070</v>
          </cell>
        </row>
        <row r="9">
          <cell r="C9">
            <v>42737</v>
          </cell>
          <cell r="E9">
            <v>42768</v>
          </cell>
          <cell r="G9">
            <v>42796</v>
          </cell>
          <cell r="I9">
            <v>42827</v>
          </cell>
          <cell r="K9">
            <v>42857</v>
          </cell>
          <cell r="M9">
            <v>42888</v>
          </cell>
          <cell r="O9">
            <v>42918</v>
          </cell>
          <cell r="Q9">
            <v>42949</v>
          </cell>
          <cell r="S9">
            <v>42980</v>
          </cell>
          <cell r="U9">
            <v>43010</v>
          </cell>
          <cell r="W9">
            <v>43041</v>
          </cell>
          <cell r="Y9">
            <v>43071</v>
          </cell>
        </row>
        <row r="11">
          <cell r="C11">
            <v>42738</v>
          </cell>
          <cell r="E11">
            <v>42769</v>
          </cell>
          <cell r="G11">
            <v>42797</v>
          </cell>
          <cell r="I11">
            <v>42828</v>
          </cell>
          <cell r="K11">
            <v>42858</v>
          </cell>
          <cell r="M11">
            <v>42889</v>
          </cell>
          <cell r="O11">
            <v>42919</v>
          </cell>
          <cell r="Q11">
            <v>42950</v>
          </cell>
          <cell r="S11">
            <v>42981</v>
          </cell>
          <cell r="U11">
            <v>43011</v>
          </cell>
          <cell r="W11">
            <v>43042</v>
          </cell>
          <cell r="Y11">
            <v>43072</v>
          </cell>
        </row>
        <row r="13">
          <cell r="C13">
            <v>42739</v>
          </cell>
          <cell r="E13">
            <v>42770</v>
          </cell>
          <cell r="G13">
            <v>42798</v>
          </cell>
          <cell r="I13">
            <v>42829</v>
          </cell>
          <cell r="K13">
            <v>42859</v>
          </cell>
          <cell r="M13">
            <v>42890</v>
          </cell>
          <cell r="O13">
            <v>42920</v>
          </cell>
          <cell r="Q13">
            <v>42951</v>
          </cell>
          <cell r="S13">
            <v>42982</v>
          </cell>
          <cell r="U13">
            <v>43012</v>
          </cell>
          <cell r="W13">
            <v>43043</v>
          </cell>
          <cell r="Y13">
            <v>43073</v>
          </cell>
        </row>
        <row r="15">
          <cell r="C15">
            <v>42740</v>
          </cell>
          <cell r="E15">
            <v>42771</v>
          </cell>
          <cell r="G15">
            <v>42799</v>
          </cell>
          <cell r="I15">
            <v>42830</v>
          </cell>
          <cell r="K15">
            <v>42860</v>
          </cell>
          <cell r="M15">
            <v>42891</v>
          </cell>
          <cell r="O15">
            <v>42921</v>
          </cell>
          <cell r="Q15">
            <v>42952</v>
          </cell>
          <cell r="S15">
            <v>42983</v>
          </cell>
          <cell r="U15">
            <v>43013</v>
          </cell>
          <cell r="W15">
            <v>43044</v>
          </cell>
          <cell r="Y15">
            <v>43074</v>
          </cell>
        </row>
        <row r="17">
          <cell r="C17">
            <v>42741</v>
          </cell>
          <cell r="E17">
            <v>42772</v>
          </cell>
          <cell r="G17">
            <v>42800</v>
          </cell>
          <cell r="I17">
            <v>42831</v>
          </cell>
          <cell r="K17">
            <v>42861</v>
          </cell>
          <cell r="M17">
            <v>42892</v>
          </cell>
          <cell r="O17">
            <v>42922</v>
          </cell>
          <cell r="Q17">
            <v>42953</v>
          </cell>
          <cell r="S17">
            <v>42984</v>
          </cell>
          <cell r="U17">
            <v>43014</v>
          </cell>
          <cell r="W17">
            <v>43045</v>
          </cell>
          <cell r="Y17">
            <v>43075</v>
          </cell>
        </row>
        <row r="19">
          <cell r="C19">
            <v>42742</v>
          </cell>
          <cell r="E19">
            <v>42773</v>
          </cell>
          <cell r="G19">
            <v>42801</v>
          </cell>
          <cell r="I19">
            <v>42832</v>
          </cell>
          <cell r="K19">
            <v>42862</v>
          </cell>
          <cell r="M19">
            <v>42893</v>
          </cell>
          <cell r="O19">
            <v>42923</v>
          </cell>
          <cell r="Q19">
            <v>42954</v>
          </cell>
          <cell r="S19">
            <v>42985</v>
          </cell>
          <cell r="U19">
            <v>43015</v>
          </cell>
          <cell r="W19">
            <v>43046</v>
          </cell>
          <cell r="Y19">
            <v>43076</v>
          </cell>
        </row>
        <row r="21">
          <cell r="C21">
            <v>42743</v>
          </cell>
          <cell r="E21">
            <v>42774</v>
          </cell>
          <cell r="G21">
            <v>42802</v>
          </cell>
          <cell r="I21">
            <v>42833</v>
          </cell>
          <cell r="K21">
            <v>42863</v>
          </cell>
          <cell r="M21">
            <v>42894</v>
          </cell>
          <cell r="O21">
            <v>42924</v>
          </cell>
          <cell r="Q21">
            <v>42955</v>
          </cell>
          <cell r="S21">
            <v>42986</v>
          </cell>
          <cell r="U21">
            <v>43016</v>
          </cell>
          <cell r="W21">
            <v>43047</v>
          </cell>
          <cell r="Y21">
            <v>43077</v>
          </cell>
        </row>
        <row r="23">
          <cell r="C23">
            <v>42744</v>
          </cell>
          <cell r="E23">
            <v>42775</v>
          </cell>
          <cell r="G23">
            <v>42803</v>
          </cell>
          <cell r="I23">
            <v>42834</v>
          </cell>
          <cell r="K23">
            <v>42864</v>
          </cell>
          <cell r="M23">
            <v>42895</v>
          </cell>
          <cell r="O23">
            <v>42925</v>
          </cell>
          <cell r="Q23">
            <v>42956</v>
          </cell>
          <cell r="S23">
            <v>42987</v>
          </cell>
          <cell r="U23">
            <v>43017</v>
          </cell>
          <cell r="W23">
            <v>43048</v>
          </cell>
          <cell r="Y23">
            <v>43078</v>
          </cell>
        </row>
        <row r="25">
          <cell r="C25">
            <v>42745</v>
          </cell>
          <cell r="E25">
            <v>42776</v>
          </cell>
          <cell r="G25">
            <v>42804</v>
          </cell>
          <cell r="I25">
            <v>42835</v>
          </cell>
          <cell r="K25">
            <v>42865</v>
          </cell>
          <cell r="M25">
            <v>42896</v>
          </cell>
          <cell r="O25">
            <v>42926</v>
          </cell>
          <cell r="Q25">
            <v>42957</v>
          </cell>
          <cell r="S25">
            <v>42988</v>
          </cell>
          <cell r="U25">
            <v>43018</v>
          </cell>
          <cell r="W25">
            <v>43049</v>
          </cell>
          <cell r="Y25">
            <v>43079</v>
          </cell>
        </row>
        <row r="27">
          <cell r="C27">
            <v>42746</v>
          </cell>
          <cell r="E27">
            <v>42777</v>
          </cell>
          <cell r="G27">
            <v>42805</v>
          </cell>
          <cell r="I27">
            <v>42836</v>
          </cell>
          <cell r="K27">
            <v>42866</v>
          </cell>
          <cell r="M27">
            <v>42897</v>
          </cell>
          <cell r="O27">
            <v>42927</v>
          </cell>
          <cell r="Q27">
            <v>42958</v>
          </cell>
          <cell r="S27">
            <v>42989</v>
          </cell>
          <cell r="U27">
            <v>43019</v>
          </cell>
          <cell r="W27">
            <v>43050</v>
          </cell>
          <cell r="Y27">
            <v>43080</v>
          </cell>
        </row>
        <row r="29">
          <cell r="C29">
            <v>42747</v>
          </cell>
          <cell r="E29">
            <v>42778</v>
          </cell>
          <cell r="G29">
            <v>42806</v>
          </cell>
          <cell r="I29">
            <v>42837</v>
          </cell>
          <cell r="K29">
            <v>42867</v>
          </cell>
          <cell r="M29">
            <v>42898</v>
          </cell>
          <cell r="O29">
            <v>42928</v>
          </cell>
          <cell r="Q29">
            <v>42959</v>
          </cell>
          <cell r="S29">
            <v>42990</v>
          </cell>
          <cell r="U29">
            <v>43020</v>
          </cell>
          <cell r="W29">
            <v>43051</v>
          </cell>
          <cell r="Y29">
            <v>43081</v>
          </cell>
        </row>
        <row r="31">
          <cell r="C31">
            <v>42748</v>
          </cell>
          <cell r="E31">
            <v>42779</v>
          </cell>
          <cell r="G31">
            <v>42807</v>
          </cell>
          <cell r="I31">
            <v>42838</v>
          </cell>
          <cell r="K31">
            <v>42868</v>
          </cell>
          <cell r="M31">
            <v>42899</v>
          </cell>
          <cell r="O31">
            <v>42929</v>
          </cell>
          <cell r="Q31">
            <v>42960</v>
          </cell>
          <cell r="S31">
            <v>42991</v>
          </cell>
          <cell r="U31">
            <v>43021</v>
          </cell>
          <cell r="W31">
            <v>43052</v>
          </cell>
          <cell r="Y31">
            <v>43082</v>
          </cell>
        </row>
        <row r="33">
          <cell r="C33">
            <v>42749</v>
          </cell>
          <cell r="E33">
            <v>42780</v>
          </cell>
          <cell r="G33">
            <v>42808</v>
          </cell>
          <cell r="I33">
            <v>42839</v>
          </cell>
          <cell r="K33">
            <v>42869</v>
          </cell>
          <cell r="M33">
            <v>42900</v>
          </cell>
          <cell r="O33">
            <v>42930</v>
          </cell>
          <cell r="Q33">
            <v>42961</v>
          </cell>
          <cell r="S33">
            <v>42992</v>
          </cell>
          <cell r="U33">
            <v>43022</v>
          </cell>
          <cell r="W33">
            <v>43053</v>
          </cell>
          <cell r="Y33">
            <v>43083</v>
          </cell>
        </row>
        <row r="35">
          <cell r="C35">
            <v>42750</v>
          </cell>
          <cell r="E35">
            <v>42781</v>
          </cell>
          <cell r="G35">
            <v>42809</v>
          </cell>
          <cell r="I35">
            <v>42840</v>
          </cell>
          <cell r="K35">
            <v>42870</v>
          </cell>
          <cell r="M35">
            <v>42901</v>
          </cell>
          <cell r="O35">
            <v>42931</v>
          </cell>
          <cell r="Q35">
            <v>42962</v>
          </cell>
          <cell r="S35">
            <v>42993</v>
          </cell>
          <cell r="U35">
            <v>43023</v>
          </cell>
          <cell r="W35">
            <v>43054</v>
          </cell>
          <cell r="Y35">
            <v>43084</v>
          </cell>
        </row>
        <row r="37">
          <cell r="C37">
            <v>42751</v>
          </cell>
          <cell r="E37">
            <v>42782</v>
          </cell>
          <cell r="G37">
            <v>42810</v>
          </cell>
          <cell r="I37">
            <v>42841</v>
          </cell>
          <cell r="K37">
            <v>42871</v>
          </cell>
          <cell r="M37">
            <v>42902</v>
          </cell>
          <cell r="O37">
            <v>42932</v>
          </cell>
          <cell r="Q37">
            <v>42963</v>
          </cell>
          <cell r="S37">
            <v>42994</v>
          </cell>
          <cell r="U37">
            <v>43024</v>
          </cell>
          <cell r="W37">
            <v>43055</v>
          </cell>
          <cell r="Y37">
            <v>43085</v>
          </cell>
        </row>
        <row r="39">
          <cell r="C39">
            <v>42752</v>
          </cell>
          <cell r="E39">
            <v>42783</v>
          </cell>
          <cell r="G39">
            <v>42811</v>
          </cell>
          <cell r="I39">
            <v>42842</v>
          </cell>
          <cell r="K39">
            <v>42872</v>
          </cell>
          <cell r="M39">
            <v>42903</v>
          </cell>
          <cell r="O39">
            <v>42933</v>
          </cell>
          <cell r="Q39">
            <v>42964</v>
          </cell>
          <cell r="S39">
            <v>42995</v>
          </cell>
          <cell r="U39">
            <v>43025</v>
          </cell>
          <cell r="W39">
            <v>43056</v>
          </cell>
          <cell r="Y39">
            <v>43086</v>
          </cell>
        </row>
        <row r="41">
          <cell r="C41">
            <v>42753</v>
          </cell>
          <cell r="E41">
            <v>42784</v>
          </cell>
          <cell r="G41">
            <v>42812</v>
          </cell>
          <cell r="I41">
            <v>42843</v>
          </cell>
          <cell r="K41">
            <v>42873</v>
          </cell>
          <cell r="M41">
            <v>42904</v>
          </cell>
          <cell r="O41">
            <v>42934</v>
          </cell>
          <cell r="Q41">
            <v>42965</v>
          </cell>
          <cell r="S41">
            <v>42996</v>
          </cell>
          <cell r="U41">
            <v>43026</v>
          </cell>
          <cell r="W41">
            <v>43057</v>
          </cell>
          <cell r="Y41">
            <v>43087</v>
          </cell>
        </row>
        <row r="43">
          <cell r="C43">
            <v>42754</v>
          </cell>
          <cell r="E43">
            <v>42785</v>
          </cell>
          <cell r="G43">
            <v>42813</v>
          </cell>
          <cell r="I43">
            <v>42844</v>
          </cell>
          <cell r="K43">
            <v>42874</v>
          </cell>
          <cell r="M43">
            <v>42905</v>
          </cell>
          <cell r="O43">
            <v>42935</v>
          </cell>
          <cell r="Q43">
            <v>42966</v>
          </cell>
          <cell r="S43">
            <v>42997</v>
          </cell>
          <cell r="U43">
            <v>43027</v>
          </cell>
          <cell r="W43">
            <v>43058</v>
          </cell>
          <cell r="Y43">
            <v>43088</v>
          </cell>
        </row>
        <row r="45">
          <cell r="C45">
            <v>42755</v>
          </cell>
          <cell r="E45">
            <v>42786</v>
          </cell>
          <cell r="G45">
            <v>42814</v>
          </cell>
          <cell r="I45">
            <v>42845</v>
          </cell>
          <cell r="K45">
            <v>42875</v>
          </cell>
          <cell r="M45">
            <v>42906</v>
          </cell>
          <cell r="O45">
            <v>42936</v>
          </cell>
          <cell r="Q45">
            <v>42967</v>
          </cell>
          <cell r="S45">
            <v>42998</v>
          </cell>
          <cell r="U45">
            <v>43028</v>
          </cell>
          <cell r="W45">
            <v>43059</v>
          </cell>
          <cell r="Y45">
            <v>43089</v>
          </cell>
        </row>
        <row r="47">
          <cell r="C47">
            <v>42756</v>
          </cell>
          <cell r="E47">
            <v>42787</v>
          </cell>
          <cell r="G47">
            <v>42815</v>
          </cell>
          <cell r="I47">
            <v>42846</v>
          </cell>
          <cell r="K47">
            <v>42876</v>
          </cell>
          <cell r="M47">
            <v>42907</v>
          </cell>
          <cell r="O47">
            <v>42937</v>
          </cell>
          <cell r="Q47">
            <v>42968</v>
          </cell>
          <cell r="S47">
            <v>42999</v>
          </cell>
          <cell r="U47">
            <v>43029</v>
          </cell>
          <cell r="W47">
            <v>43060</v>
          </cell>
          <cell r="Y47">
            <v>43090</v>
          </cell>
        </row>
        <row r="49">
          <cell r="C49">
            <v>42757</v>
          </cell>
          <cell r="E49">
            <v>42788</v>
          </cell>
          <cell r="G49">
            <v>42816</v>
          </cell>
          <cell r="I49">
            <v>42847</v>
          </cell>
          <cell r="K49">
            <v>42877</v>
          </cell>
          <cell r="M49">
            <v>42908</v>
          </cell>
          <cell r="O49">
            <v>42938</v>
          </cell>
          <cell r="Q49">
            <v>42969</v>
          </cell>
          <cell r="S49">
            <v>43000</v>
          </cell>
          <cell r="U49">
            <v>43030</v>
          </cell>
          <cell r="W49">
            <v>43061</v>
          </cell>
          <cell r="Y49">
            <v>43091</v>
          </cell>
        </row>
        <row r="51">
          <cell r="C51">
            <v>42758</v>
          </cell>
          <cell r="E51">
            <v>42789</v>
          </cell>
          <cell r="G51">
            <v>42817</v>
          </cell>
          <cell r="I51">
            <v>42848</v>
          </cell>
          <cell r="K51">
            <v>42878</v>
          </cell>
          <cell r="M51">
            <v>42909</v>
          </cell>
          <cell r="O51">
            <v>42939</v>
          </cell>
          <cell r="Q51">
            <v>42970</v>
          </cell>
          <cell r="S51">
            <v>43001</v>
          </cell>
          <cell r="U51">
            <v>43031</v>
          </cell>
          <cell r="W51">
            <v>43062</v>
          </cell>
          <cell r="Y51">
            <v>43092</v>
          </cell>
        </row>
        <row r="53">
          <cell r="C53">
            <v>42759</v>
          </cell>
          <cell r="E53">
            <v>42790</v>
          </cell>
          <cell r="G53">
            <v>42818</v>
          </cell>
          <cell r="I53">
            <v>42849</v>
          </cell>
          <cell r="K53">
            <v>42879</v>
          </cell>
          <cell r="M53">
            <v>42910</v>
          </cell>
          <cell r="O53">
            <v>42940</v>
          </cell>
          <cell r="Q53">
            <v>42971</v>
          </cell>
          <cell r="S53">
            <v>43002</v>
          </cell>
          <cell r="U53">
            <v>43032</v>
          </cell>
          <cell r="W53">
            <v>43063</v>
          </cell>
          <cell r="Y53">
            <v>43093</v>
          </cell>
        </row>
        <row r="55">
          <cell r="C55">
            <v>42760</v>
          </cell>
          <cell r="E55">
            <v>42791</v>
          </cell>
          <cell r="G55">
            <v>42819</v>
          </cell>
          <cell r="I55">
            <v>42850</v>
          </cell>
          <cell r="K55">
            <v>42880</v>
          </cell>
          <cell r="M55">
            <v>42911</v>
          </cell>
          <cell r="O55">
            <v>42941</v>
          </cell>
          <cell r="Q55">
            <v>42972</v>
          </cell>
          <cell r="S55">
            <v>43003</v>
          </cell>
          <cell r="U55">
            <v>43033</v>
          </cell>
          <cell r="W55">
            <v>43064</v>
          </cell>
          <cell r="Y55">
            <v>43094</v>
          </cell>
        </row>
        <row r="57">
          <cell r="C57">
            <v>42761</v>
          </cell>
          <cell r="E57">
            <v>42792</v>
          </cell>
          <cell r="G57">
            <v>42820</v>
          </cell>
          <cell r="I57">
            <v>42851</v>
          </cell>
          <cell r="K57">
            <v>42881</v>
          </cell>
          <cell r="M57">
            <v>42912</v>
          </cell>
          <cell r="O57">
            <v>42942</v>
          </cell>
          <cell r="Q57">
            <v>42973</v>
          </cell>
          <cell r="S57">
            <v>43004</v>
          </cell>
          <cell r="U57">
            <v>43034</v>
          </cell>
          <cell r="W57">
            <v>43065</v>
          </cell>
          <cell r="Y57">
            <v>43095</v>
          </cell>
        </row>
        <row r="59">
          <cell r="C59">
            <v>42762</v>
          </cell>
          <cell r="E59">
            <v>42793</v>
          </cell>
          <cell r="G59">
            <v>42821</v>
          </cell>
          <cell r="I59">
            <v>42852</v>
          </cell>
          <cell r="K59">
            <v>42882</v>
          </cell>
          <cell r="M59">
            <v>42913</v>
          </cell>
          <cell r="O59">
            <v>42943</v>
          </cell>
          <cell r="Q59">
            <v>42974</v>
          </cell>
          <cell r="S59">
            <v>43005</v>
          </cell>
          <cell r="U59">
            <v>43035</v>
          </cell>
          <cell r="W59">
            <v>43066</v>
          </cell>
          <cell r="Y59">
            <v>43096</v>
          </cell>
        </row>
        <row r="61">
          <cell r="C61">
            <v>42763</v>
          </cell>
          <cell r="E61">
            <v>42794</v>
          </cell>
          <cell r="G61">
            <v>42822</v>
          </cell>
          <cell r="I61">
            <v>42853</v>
          </cell>
          <cell r="K61">
            <v>42883</v>
          </cell>
          <cell r="M61">
            <v>42914</v>
          </cell>
          <cell r="O61">
            <v>42944</v>
          </cell>
          <cell r="Q61">
            <v>42975</v>
          </cell>
          <cell r="S61">
            <v>43006</v>
          </cell>
          <cell r="U61">
            <v>43036</v>
          </cell>
          <cell r="W61">
            <v>43067</v>
          </cell>
          <cell r="Y61">
            <v>43097</v>
          </cell>
        </row>
        <row r="63">
          <cell r="C63">
            <v>42764</v>
          </cell>
          <cell r="E63" t="str">
            <v xml:space="preserve"> </v>
          </cell>
          <cell r="G63">
            <v>42823</v>
          </cell>
          <cell r="I63">
            <v>42854</v>
          </cell>
          <cell r="K63">
            <v>42884</v>
          </cell>
          <cell r="M63">
            <v>42915</v>
          </cell>
          <cell r="O63">
            <v>42945</v>
          </cell>
          <cell r="Q63">
            <v>42976</v>
          </cell>
          <cell r="S63">
            <v>43007</v>
          </cell>
          <cell r="U63">
            <v>43037</v>
          </cell>
          <cell r="W63">
            <v>43068</v>
          </cell>
          <cell r="Y63">
            <v>43098</v>
          </cell>
        </row>
        <row r="64">
          <cell r="E64" t="str">
            <v xml:space="preserve"> </v>
          </cell>
        </row>
        <row r="65">
          <cell r="C65">
            <v>42765</v>
          </cell>
          <cell r="E65" t="str">
            <v/>
          </cell>
          <cell r="G65">
            <v>42824</v>
          </cell>
          <cell r="I65">
            <v>42855</v>
          </cell>
          <cell r="K65">
            <v>42885</v>
          </cell>
          <cell r="M65">
            <v>42916</v>
          </cell>
          <cell r="O65">
            <v>42946</v>
          </cell>
          <cell r="Q65">
            <v>42977</v>
          </cell>
          <cell r="S65">
            <v>43008</v>
          </cell>
          <cell r="U65">
            <v>43038</v>
          </cell>
          <cell r="W65">
            <v>43069</v>
          </cell>
          <cell r="Y65">
            <v>43099</v>
          </cell>
        </row>
        <row r="67">
          <cell r="C67">
            <v>42766</v>
          </cell>
          <cell r="E67" t="str">
            <v/>
          </cell>
          <cell r="G67">
            <v>42825</v>
          </cell>
          <cell r="I67" t="str">
            <v/>
          </cell>
          <cell r="K67">
            <v>42886</v>
          </cell>
          <cell r="M67" t="str">
            <v/>
          </cell>
          <cell r="O67">
            <v>42947</v>
          </cell>
          <cell r="Q67">
            <v>42978</v>
          </cell>
          <cell r="S67" t="str">
            <v/>
          </cell>
          <cell r="U67">
            <v>43039</v>
          </cell>
          <cell r="W67" t="str">
            <v/>
          </cell>
          <cell r="Y67">
            <v>43100</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3" tint="0.59999389629810485"/>
  </sheetPr>
  <dimension ref="A1:DC170"/>
  <sheetViews>
    <sheetView tabSelected="1" zoomScale="110" zoomScaleNormal="110" workbookViewId="0">
      <pane xSplit="2" ySplit="4" topLeftCell="C5" activePane="bottomRight" state="frozenSplit"/>
      <selection pane="topRight"/>
      <selection pane="bottomLeft"/>
      <selection pane="bottomRight" activeCell="AG12" sqref="AG12"/>
    </sheetView>
  </sheetViews>
  <sheetFormatPr baseColWidth="10" defaultColWidth="3" defaultRowHeight="12.75" outlineLevelRow="1" outlineLevelCol="1" x14ac:dyDescent="0.2"/>
  <cols>
    <col min="1" max="1" width="6.42578125" style="62" customWidth="1"/>
    <col min="2" max="2" width="30.42578125" style="189" customWidth="1"/>
    <col min="3" max="10" width="4.5703125" style="62" customWidth="1" outlineLevel="1"/>
    <col min="11" max="12" width="4.42578125" style="62" customWidth="1" outlineLevel="1"/>
    <col min="13" max="22" width="4.5703125" style="62" customWidth="1" outlineLevel="1"/>
    <col min="23" max="24" width="4.42578125" style="62" customWidth="1" outlineLevel="1"/>
    <col min="25" max="34" width="4.5703125" style="62" customWidth="1" outlineLevel="1"/>
    <col min="35" max="35" width="4.28515625" style="62" customWidth="1" outlineLevel="1"/>
    <col min="36" max="36" width="4.42578125" style="62" customWidth="1" outlineLevel="1"/>
    <col min="37" max="46" width="4.5703125" style="62" customWidth="1" outlineLevel="1"/>
    <col min="47" max="48" width="4.42578125" style="62" customWidth="1" outlineLevel="1"/>
    <col min="49" max="49" width="4.5703125" style="62" customWidth="1" outlineLevel="1"/>
    <col min="50" max="55" width="4.5703125" style="62" customWidth="1"/>
    <col min="56" max="58" width="4.7109375" style="62" customWidth="1"/>
    <col min="59" max="60" width="4.28515625" style="62" customWidth="1"/>
    <col min="61" max="68" width="4.42578125" style="62" customWidth="1"/>
    <col min="69" max="70" width="4.28515625" style="62" customWidth="1"/>
    <col min="71" max="72" width="4" style="62" customWidth="1"/>
    <col min="73" max="80" width="4.28515625" style="62" customWidth="1"/>
    <col min="81" max="82" width="4.42578125" style="62" customWidth="1"/>
    <col min="83" max="84" width="4.28515625" style="62" customWidth="1"/>
    <col min="85" max="94" width="4.42578125" style="62" customWidth="1"/>
    <col min="95" max="96" width="4.28515625" style="62" customWidth="1"/>
    <col min="97" max="99" width="4.42578125" style="62" customWidth="1"/>
    <col min="100" max="100" width="22.140625" style="62" bestFit="1" customWidth="1"/>
    <col min="101" max="106" width="3" style="62"/>
    <col min="107" max="107" width="4.85546875" style="62" bestFit="1" customWidth="1"/>
    <col min="108" max="16384" width="3" style="62"/>
  </cols>
  <sheetData>
    <row r="1" spans="1:107" ht="24" customHeight="1" x14ac:dyDescent="0.2">
      <c r="B1" s="63" t="str">
        <f>CONCATENATE($B$2,WEEKNUM($B6,1))</f>
        <v>40</v>
      </c>
      <c r="C1" s="64">
        <f>SUM(H39+H73+H108+H141+H170+BF39+BF73+BF108+BF141+BF170)</f>
        <v>0</v>
      </c>
      <c r="D1" s="64"/>
      <c r="E1" s="65" t="s">
        <v>8</v>
      </c>
      <c r="F1" s="65"/>
      <c r="G1" s="65"/>
      <c r="H1" s="65"/>
      <c r="I1" s="65"/>
      <c r="J1" s="65"/>
      <c r="K1" s="65"/>
      <c r="L1" s="65"/>
      <c r="M1" s="66"/>
      <c r="N1" s="64">
        <f>SUM(K39+K73+K108+K141+K170+BI39+BI73+BI108+BI141+BI170)</f>
        <v>0</v>
      </c>
      <c r="O1" s="64"/>
      <c r="P1" s="67" t="s">
        <v>9</v>
      </c>
      <c r="Q1" s="67"/>
      <c r="R1" s="67"/>
      <c r="S1" s="67"/>
      <c r="T1" s="67"/>
      <c r="U1" s="67"/>
      <c r="V1" s="67"/>
      <c r="W1" s="67"/>
    </row>
    <row r="2" spans="1:107" ht="16.5" customHeight="1" thickBot="1" x14ac:dyDescent="0.25">
      <c r="B2" s="63"/>
      <c r="C2" s="68"/>
      <c r="D2" s="68"/>
      <c r="E2" s="69"/>
      <c r="F2" s="69"/>
      <c r="G2" s="69"/>
      <c r="H2" s="69"/>
      <c r="I2" s="69"/>
      <c r="J2" s="69"/>
      <c r="K2" s="69"/>
      <c r="L2" s="69"/>
      <c r="N2" s="68"/>
      <c r="O2" s="68"/>
      <c r="P2" s="70"/>
      <c r="Q2" s="70"/>
      <c r="R2" s="70"/>
      <c r="S2" s="70"/>
      <c r="T2" s="70"/>
      <c r="U2" s="70"/>
      <c r="V2" s="70"/>
      <c r="W2" s="70"/>
      <c r="AF2" s="71"/>
      <c r="AG2" s="71"/>
      <c r="AH2" s="71"/>
      <c r="AI2" s="71" t="s">
        <v>10</v>
      </c>
      <c r="AJ2" s="71"/>
      <c r="AK2" s="71"/>
      <c r="AL2" s="71"/>
      <c r="AM2" s="71"/>
      <c r="AN2" s="71"/>
      <c r="AO2" s="71"/>
      <c r="AP2" s="71"/>
      <c r="AQ2" s="71"/>
      <c r="AR2" s="71"/>
      <c r="AS2" s="71"/>
      <c r="AT2" s="71"/>
      <c r="AU2" s="71"/>
      <c r="AV2" s="71"/>
      <c r="AW2" s="71"/>
      <c r="AX2" s="71"/>
      <c r="AY2" s="71"/>
      <c r="AZ2" s="71"/>
      <c r="BA2" s="71"/>
      <c r="BB2" s="71"/>
      <c r="BC2" s="71"/>
      <c r="BD2" s="71"/>
      <c r="BE2" s="72" t="s">
        <v>11</v>
      </c>
      <c r="BF2" s="72"/>
      <c r="BG2" s="73"/>
      <c r="BH2" s="74"/>
      <c r="BI2" s="75">
        <f ca="1">TODAY()</f>
        <v>43006</v>
      </c>
      <c r="BJ2" s="75"/>
      <c r="BK2" s="75"/>
      <c r="BL2" s="75"/>
      <c r="BM2" s="75"/>
      <c r="BN2" s="75"/>
      <c r="BO2" s="75"/>
      <c r="BP2" s="75"/>
      <c r="BQ2" s="76"/>
      <c r="BR2" s="76"/>
      <c r="BS2" s="76"/>
      <c r="BT2" s="76"/>
      <c r="BU2" s="76"/>
      <c r="BV2" s="76"/>
      <c r="BW2" s="76"/>
      <c r="BX2" s="76"/>
      <c r="BY2" s="76"/>
      <c r="BZ2" s="76"/>
      <c r="CA2" s="76"/>
      <c r="CB2" s="76"/>
      <c r="CC2" s="76"/>
      <c r="CD2" s="76"/>
      <c r="CE2" s="76"/>
      <c r="CF2" s="76"/>
      <c r="CG2" s="76"/>
      <c r="CH2" s="76"/>
      <c r="CI2" s="76"/>
      <c r="CJ2" s="76"/>
      <c r="CK2" s="76"/>
      <c r="CL2" s="76"/>
      <c r="CM2" s="76"/>
      <c r="CN2" s="76"/>
      <c r="CO2" s="76"/>
      <c r="CP2" s="76"/>
      <c r="CQ2" s="76"/>
      <c r="CR2" s="76"/>
      <c r="CS2" s="76"/>
      <c r="CT2" s="76"/>
      <c r="CU2" s="76"/>
      <c r="CV2" s="77">
        <f ca="1">TODAY()</f>
        <v>43006</v>
      </c>
    </row>
    <row r="3" spans="1:107" ht="12.75" customHeight="1" x14ac:dyDescent="0.2">
      <c r="B3" s="78" t="s">
        <v>12</v>
      </c>
      <c r="C3" s="79">
        <v>0.22916666666666666</v>
      </c>
      <c r="D3" s="80"/>
      <c r="E3" s="79">
        <f>(D4-C3)+D4</f>
        <v>0.24305555555555561</v>
      </c>
      <c r="F3" s="79"/>
      <c r="G3" s="79">
        <f>(F4-E3)+F4</f>
        <v>0.25694444444444464</v>
      </c>
      <c r="H3" s="79"/>
      <c r="I3" s="79">
        <f>(H4-G3)+H4</f>
        <v>0.2708333333333337</v>
      </c>
      <c r="J3" s="79"/>
      <c r="K3" s="79">
        <f>(J4-I3)+J4</f>
        <v>0.28472222222222276</v>
      </c>
      <c r="L3" s="79"/>
      <c r="M3" s="79">
        <f>(L4-K3)+L4</f>
        <v>0.29861111111111183</v>
      </c>
      <c r="N3" s="79" t="s">
        <v>13</v>
      </c>
      <c r="O3" s="79">
        <f>(N4-M3)+N4</f>
        <v>0.31250000000000089</v>
      </c>
      <c r="P3" s="79"/>
      <c r="Q3" s="79">
        <f>(P4-O3)+P4</f>
        <v>0.32638888888888995</v>
      </c>
      <c r="R3" s="79"/>
      <c r="S3" s="79">
        <f>(R4-Q3)+R4</f>
        <v>0.34027777777777901</v>
      </c>
      <c r="T3" s="79"/>
      <c r="U3" s="79">
        <f>(T4-S3)+T4</f>
        <v>0.35416666666666807</v>
      </c>
      <c r="V3" s="79"/>
      <c r="W3" s="79">
        <f>(V4-U3)+V4</f>
        <v>0.36805555555555713</v>
      </c>
      <c r="X3" s="79"/>
      <c r="Y3" s="79">
        <f>(X4-W3)+X4</f>
        <v>0.3819444444444462</v>
      </c>
      <c r="Z3" s="79"/>
      <c r="AA3" s="79">
        <f>(Z4-Y3)+Z4</f>
        <v>0.39583333333333526</v>
      </c>
      <c r="AB3" s="79"/>
      <c r="AC3" s="79">
        <f>(AB4-AA3)+AB4</f>
        <v>0.40972222222222432</v>
      </c>
      <c r="AD3" s="79"/>
      <c r="AE3" s="79">
        <f>(AD4-AC3)+AD4</f>
        <v>0.42361111111111338</v>
      </c>
      <c r="AF3" s="79"/>
      <c r="AG3" s="79">
        <f>(AF4-AE3)+AF4</f>
        <v>0.43750000000000244</v>
      </c>
      <c r="AH3" s="79"/>
      <c r="AI3" s="79">
        <f>(AH4-AG3)+AH4</f>
        <v>0.4513888888888915</v>
      </c>
      <c r="AJ3" s="79"/>
      <c r="AK3" s="79">
        <f>(AJ4-AI3)+AJ4</f>
        <v>0.46527777777778057</v>
      </c>
      <c r="AL3" s="79"/>
      <c r="AM3" s="79">
        <f>(AL4-AK3)+AL4</f>
        <v>0.47916666666666963</v>
      </c>
      <c r="AN3" s="79"/>
      <c r="AO3" s="79">
        <f>(AN4-AM3)+AN4</f>
        <v>0.49305555555555869</v>
      </c>
      <c r="AP3" s="79"/>
      <c r="AQ3" s="79">
        <f>(AP4-AO3)+AP4</f>
        <v>0.50694444444444775</v>
      </c>
      <c r="AR3" s="79"/>
      <c r="AS3" s="79">
        <f>(AR4-AQ3)+AR4</f>
        <v>0.52083333333333681</v>
      </c>
      <c r="AT3" s="79"/>
      <c r="AU3" s="79">
        <f>(AT4-AS3)+AT4</f>
        <v>0.53472222222222587</v>
      </c>
      <c r="AV3" s="79"/>
      <c r="AW3" s="79">
        <f>(AV4-AU3)+AV4</f>
        <v>0.54861111111111494</v>
      </c>
      <c r="AX3" s="79"/>
      <c r="AY3" s="79">
        <f>(AX4-AW3)+AX4</f>
        <v>0.562500000000004</v>
      </c>
      <c r="AZ3" s="79"/>
      <c r="BA3" s="79">
        <f>(AZ4-AY3)+AZ4</f>
        <v>0.57638888888889306</v>
      </c>
      <c r="BB3" s="79"/>
      <c r="BC3" s="79">
        <f>(BB4-BA3)+BB4</f>
        <v>0.59027777777778212</v>
      </c>
      <c r="BD3" s="79"/>
      <c r="BE3" s="79">
        <f>(BD4-BC3)+BD4</f>
        <v>0.60416666666667118</v>
      </c>
      <c r="BF3" s="79"/>
      <c r="BG3" s="79">
        <f>(BF4-BE3)+BF4</f>
        <v>0.61805555555556024</v>
      </c>
      <c r="BH3" s="79"/>
      <c r="BI3" s="79">
        <f>(BH4-BG3)+BH4</f>
        <v>0.6319444444444493</v>
      </c>
      <c r="BJ3" s="79"/>
      <c r="BK3" s="79">
        <f>(BJ4-BI3)+BJ4</f>
        <v>0.64583333333333837</v>
      </c>
      <c r="BL3" s="79"/>
      <c r="BM3" s="79">
        <f>(BL4-BK3)+BL4</f>
        <v>0.65972222222222743</v>
      </c>
      <c r="BN3" s="79"/>
      <c r="BO3" s="79">
        <f>(BN4-BM3)+BN4</f>
        <v>0.67361111111111649</v>
      </c>
      <c r="BP3" s="79"/>
      <c r="BQ3" s="79">
        <f>(BP4-BO3)+BP4</f>
        <v>0.68750000000000555</v>
      </c>
      <c r="BR3" s="79"/>
      <c r="BS3" s="79">
        <f>(BR4-BQ3)+BR4</f>
        <v>0.70138888888889461</v>
      </c>
      <c r="BT3" s="79"/>
      <c r="BU3" s="79">
        <f>(BT4-BS3)+BT4</f>
        <v>0.71527777777778367</v>
      </c>
      <c r="BV3" s="79"/>
      <c r="BW3" s="79">
        <f>(BV4-BU3)+BV4</f>
        <v>0.72916666666667274</v>
      </c>
      <c r="BX3" s="79"/>
      <c r="BY3" s="79">
        <f>(BX4-BW3)+BX4</f>
        <v>0.7430555555555618</v>
      </c>
      <c r="BZ3" s="79"/>
      <c r="CA3" s="79">
        <f>(BZ4-BY3)+BZ4</f>
        <v>0.75694444444445086</v>
      </c>
      <c r="CB3" s="79"/>
      <c r="CC3" s="79">
        <f>(CB4-CA3)+CB4</f>
        <v>0.77083333333333992</v>
      </c>
      <c r="CD3" s="79"/>
      <c r="CE3" s="79">
        <f>(CD4-CC3)+CD4</f>
        <v>0.78472222222222898</v>
      </c>
      <c r="CF3" s="79"/>
      <c r="CG3" s="79">
        <f>(CF4-CE3)+CF4</f>
        <v>0.79861111111111804</v>
      </c>
      <c r="CH3" s="79"/>
      <c r="CI3" s="79">
        <f>(CH4-CG3)+CH4</f>
        <v>0.81250000000000711</v>
      </c>
      <c r="CJ3" s="79"/>
      <c r="CK3" s="79">
        <f>(CJ4-CI3)+CJ4</f>
        <v>0.82638888888889617</v>
      </c>
      <c r="CL3" s="79"/>
      <c r="CM3" s="79">
        <f>(CL4-CK3)+CL4</f>
        <v>0.84027777777778523</v>
      </c>
      <c r="CN3" s="79"/>
      <c r="CO3" s="79">
        <f>(CN4-CM3)+CN4</f>
        <v>0.85416666666667429</v>
      </c>
      <c r="CP3" s="79"/>
      <c r="CQ3" s="79">
        <f>(CP4-CO3)+CP4</f>
        <v>0.86805555555556335</v>
      </c>
      <c r="CR3" s="79"/>
      <c r="CS3" s="79">
        <f>(CR4-CQ3)+CR4</f>
        <v>0.88194444444445241</v>
      </c>
      <c r="CT3" s="79"/>
      <c r="CU3" s="79">
        <f>(CT4-CS3)+CT4</f>
        <v>0.89583333333334147</v>
      </c>
      <c r="CV3" s="81"/>
    </row>
    <row r="4" spans="1:107" ht="12.75" customHeight="1" thickBot="1" x14ac:dyDescent="0.25">
      <c r="B4" s="82"/>
      <c r="C4" s="83"/>
      <c r="D4" s="84">
        <v>0.23611111111111113</v>
      </c>
      <c r="E4" s="84"/>
      <c r="F4" s="84">
        <f>(E3-D4)+E3</f>
        <v>0.25000000000000011</v>
      </c>
      <c r="G4" s="84"/>
      <c r="H4" s="84">
        <f>(G3-F4)+G3</f>
        <v>0.26388888888888917</v>
      </c>
      <c r="I4" s="84"/>
      <c r="J4" s="84">
        <f>(I3-H4)+I3</f>
        <v>0.27777777777777823</v>
      </c>
      <c r="K4" s="84"/>
      <c r="L4" s="84">
        <f>(K3-J4)+K3</f>
        <v>0.2916666666666673</v>
      </c>
      <c r="M4" s="84"/>
      <c r="N4" s="84">
        <f>(M3-L4)+M3</f>
        <v>0.30555555555555636</v>
      </c>
      <c r="O4" s="84"/>
      <c r="P4" s="84">
        <f>(O3-N4)+O3</f>
        <v>0.31944444444444542</v>
      </c>
      <c r="Q4" s="85"/>
      <c r="R4" s="85">
        <f>(Q3-P4)+Q3</f>
        <v>0.33333333333333448</v>
      </c>
      <c r="S4" s="85"/>
      <c r="T4" s="85">
        <f>(S3-R4)+S3</f>
        <v>0.34722222222222354</v>
      </c>
      <c r="U4" s="85"/>
      <c r="V4" s="85">
        <f>(U3-T4)+U3</f>
        <v>0.3611111111111126</v>
      </c>
      <c r="W4" s="85"/>
      <c r="X4" s="85">
        <f>(W3-V4)+W3</f>
        <v>0.37500000000000167</v>
      </c>
      <c r="Y4" s="85"/>
      <c r="Z4" s="85">
        <f>(Y3-X4)+Y3</f>
        <v>0.38888888888889073</v>
      </c>
      <c r="AA4" s="85"/>
      <c r="AB4" s="85">
        <f>(AA3-Z4)+AA3</f>
        <v>0.40277777777777979</v>
      </c>
      <c r="AC4" s="85"/>
      <c r="AD4" s="85">
        <f>(AC3-AB4)+AC3</f>
        <v>0.41666666666666885</v>
      </c>
      <c r="AE4" s="85"/>
      <c r="AF4" s="85">
        <f>(AE3-AD4)+AE3</f>
        <v>0.43055555555555791</v>
      </c>
      <c r="AG4" s="85"/>
      <c r="AH4" s="85">
        <f>(AG3-AF4)+AG3</f>
        <v>0.44444444444444697</v>
      </c>
      <c r="AI4" s="85"/>
      <c r="AJ4" s="85">
        <f>(AI3-AH4)+AI3</f>
        <v>0.45833333333333603</v>
      </c>
      <c r="AK4" s="85"/>
      <c r="AL4" s="85">
        <f>(AK3-AJ4)+AK3</f>
        <v>0.4722222222222251</v>
      </c>
      <c r="AM4" s="85"/>
      <c r="AN4" s="85">
        <f>(AM3-AL4)+AM3</f>
        <v>0.48611111111111416</v>
      </c>
      <c r="AO4" s="85"/>
      <c r="AP4" s="85">
        <f>(AO3-AN4)+AO3</f>
        <v>0.50000000000000322</v>
      </c>
      <c r="AQ4" s="85"/>
      <c r="AR4" s="85">
        <f>(AQ3-AP4)+AQ3</f>
        <v>0.51388888888889228</v>
      </c>
      <c r="AS4" s="85"/>
      <c r="AT4" s="85">
        <f>(AS3-AR4)+AS3</f>
        <v>0.52777777777778134</v>
      </c>
      <c r="AU4" s="85"/>
      <c r="AV4" s="85">
        <f>(AU3-AT4)+AU3</f>
        <v>0.5416666666666704</v>
      </c>
      <c r="AW4" s="85"/>
      <c r="AX4" s="85">
        <f>(AW3-AV4)+AW3</f>
        <v>0.55555555555555947</v>
      </c>
      <c r="AY4" s="85"/>
      <c r="AZ4" s="85">
        <f>(AY3-AX4)+AY3</f>
        <v>0.56944444444444853</v>
      </c>
      <c r="BA4" s="85"/>
      <c r="BB4" s="85">
        <f>(BA3-AZ4)+BA3</f>
        <v>0.58333333333333759</v>
      </c>
      <c r="BC4" s="85"/>
      <c r="BD4" s="85">
        <f>(BC3-BB4)+BC3</f>
        <v>0.59722222222222665</v>
      </c>
      <c r="BE4" s="85"/>
      <c r="BF4" s="85">
        <f>(BE3-BD4)+BE3</f>
        <v>0.61111111111111571</v>
      </c>
      <c r="BG4" s="85"/>
      <c r="BH4" s="85">
        <f>(BG3-BF4)+BG3</f>
        <v>0.62500000000000477</v>
      </c>
      <c r="BI4" s="85"/>
      <c r="BJ4" s="85">
        <f>(BI3-BH4)+BI3</f>
        <v>0.63888888888889384</v>
      </c>
      <c r="BK4" s="85"/>
      <c r="BL4" s="85">
        <f>(BK3-BJ4)+BK3</f>
        <v>0.6527777777777829</v>
      </c>
      <c r="BM4" s="85"/>
      <c r="BN4" s="85">
        <f>(BM3-BL4)+BM3</f>
        <v>0.66666666666667196</v>
      </c>
      <c r="BO4" s="85"/>
      <c r="BP4" s="86">
        <f>(BO3-BN4)+BO3</f>
        <v>0.68055555555556102</v>
      </c>
      <c r="BQ4" s="86"/>
      <c r="BR4" s="86">
        <f>(BQ3-BP4)+BQ3</f>
        <v>0.69444444444445008</v>
      </c>
      <c r="BS4" s="86"/>
      <c r="BT4" s="86">
        <f>(BS3-BR4)+BS3</f>
        <v>0.70833333333333914</v>
      </c>
      <c r="BU4" s="86"/>
      <c r="BV4" s="86">
        <f>(BU3-BT4)+BU3</f>
        <v>0.72222222222222821</v>
      </c>
      <c r="BW4" s="86"/>
      <c r="BX4" s="86">
        <f>(BW3-BV4)+BW3</f>
        <v>0.73611111111111727</v>
      </c>
      <c r="BY4" s="86"/>
      <c r="BZ4" s="86">
        <f>(BY3-BX4)+BY3</f>
        <v>0.75000000000000633</v>
      </c>
      <c r="CA4" s="86"/>
      <c r="CB4" s="86">
        <f>(CA3-BZ4)+CA3</f>
        <v>0.76388888888889539</v>
      </c>
      <c r="CC4" s="86"/>
      <c r="CD4" s="86">
        <f>(CC3-CB4)+CC3</f>
        <v>0.77777777777778445</v>
      </c>
      <c r="CE4" s="86"/>
      <c r="CF4" s="86">
        <f>(CE3-CD4)+CE3</f>
        <v>0.79166666666667351</v>
      </c>
      <c r="CG4" s="86"/>
      <c r="CH4" s="86">
        <f>(CG3-CF4)+CG3</f>
        <v>0.80555555555556257</v>
      </c>
      <c r="CI4" s="86"/>
      <c r="CJ4" s="86">
        <f>(CI3-CH4)+CI3</f>
        <v>0.81944444444445164</v>
      </c>
      <c r="CK4" s="86"/>
      <c r="CL4" s="86">
        <f>(CK3-CJ4)+CK3</f>
        <v>0.8333333333333407</v>
      </c>
      <c r="CM4" s="86"/>
      <c r="CN4" s="86">
        <f>(CM3-CL4)+CM3</f>
        <v>0.84722222222222976</v>
      </c>
      <c r="CO4" s="86"/>
      <c r="CP4" s="86">
        <f>(CO3-CN4)+CO3</f>
        <v>0.86111111111111882</v>
      </c>
      <c r="CQ4" s="86"/>
      <c r="CR4" s="86">
        <f>(CQ3-CP4)+CQ3</f>
        <v>0.87500000000000788</v>
      </c>
      <c r="CS4" s="86"/>
      <c r="CT4" s="86">
        <f>(CS3-CR4)+CS3</f>
        <v>0.88888888888889694</v>
      </c>
      <c r="CU4" s="86"/>
      <c r="CV4" s="87"/>
    </row>
    <row r="5" spans="1:107" ht="13.5" thickBot="1" x14ac:dyDescent="0.25">
      <c r="B5" s="88" t="s">
        <v>14</v>
      </c>
      <c r="CU5" s="89"/>
    </row>
    <row r="6" spans="1:107" ht="13.5" thickBot="1" x14ac:dyDescent="0.25">
      <c r="B6" s="90">
        <v>43010</v>
      </c>
      <c r="C6" s="91" t="s">
        <v>15</v>
      </c>
      <c r="D6" s="92"/>
      <c r="F6" s="93" t="s">
        <v>16</v>
      </c>
      <c r="G6" s="94"/>
      <c r="I6" s="95" t="s">
        <v>17</v>
      </c>
      <c r="J6" s="96"/>
      <c r="L6" s="97" t="s">
        <v>18</v>
      </c>
      <c r="M6" s="98"/>
      <c r="O6" s="99" t="s">
        <v>19</v>
      </c>
      <c r="P6" s="100"/>
      <c r="R6" s="101" t="s">
        <v>20</v>
      </c>
      <c r="S6" s="102"/>
      <c r="T6" s="103"/>
      <c r="V6" s="104" t="s">
        <v>8</v>
      </c>
      <c r="W6" s="105"/>
      <c r="Y6" s="106" t="s">
        <v>9</v>
      </c>
      <c r="Z6" s="107"/>
      <c r="AA6" s="108"/>
    </row>
    <row r="7" spans="1:107" ht="13.5" customHeight="1" thickBot="1" x14ac:dyDescent="0.25">
      <c r="B7" s="109">
        <f>B6+4</f>
        <v>43014</v>
      </c>
    </row>
    <row r="8" spans="1:107" ht="12.75" customHeight="1" outlineLevel="1" x14ac:dyDescent="0.2">
      <c r="A8" s="110"/>
      <c r="B8" s="111" t="s">
        <v>1</v>
      </c>
      <c r="C8" s="112">
        <f>+C3</f>
        <v>0.22916666666666666</v>
      </c>
      <c r="D8" s="80"/>
      <c r="E8" s="112">
        <f>(D9-C8)+D9</f>
        <v>0.24305555555555561</v>
      </c>
      <c r="F8" s="112"/>
      <c r="G8" s="112">
        <f>(F9-E8)+F9</f>
        <v>0.25694444444444464</v>
      </c>
      <c r="H8" s="112"/>
      <c r="I8" s="112">
        <f>(H9-G8)+H9</f>
        <v>0.2708333333333337</v>
      </c>
      <c r="J8" s="112"/>
      <c r="K8" s="112">
        <f>(J9-I8)+J9</f>
        <v>0.28472222222222276</v>
      </c>
      <c r="L8" s="112"/>
      <c r="M8" s="112">
        <f>(L9-K8)+L9</f>
        <v>0.29861111111111183</v>
      </c>
      <c r="N8" s="112"/>
      <c r="O8" s="112">
        <f>(N9-M8)+N9</f>
        <v>0.31250000000000089</v>
      </c>
      <c r="P8" s="112"/>
      <c r="Q8" s="112">
        <f>(P9-O8)+P9</f>
        <v>0.32638888888888995</v>
      </c>
      <c r="R8" s="112"/>
      <c r="S8" s="112">
        <f>(R9-Q8)+R9</f>
        <v>0.34027777777777901</v>
      </c>
      <c r="T8" s="112"/>
      <c r="U8" s="112">
        <f>(T9-S8)+T9</f>
        <v>0.35416666666666807</v>
      </c>
      <c r="V8" s="112"/>
      <c r="W8" s="112">
        <f>(V9-U8)+V9</f>
        <v>0.36805555555555713</v>
      </c>
      <c r="X8" s="112"/>
      <c r="Y8" s="112">
        <f>(X9-W8)+X9</f>
        <v>0.3819444444444462</v>
      </c>
      <c r="Z8" s="112"/>
      <c r="AA8" s="112">
        <f>(Z9-Y8)+Z9</f>
        <v>0.39583333333333526</v>
      </c>
      <c r="AB8" s="112"/>
      <c r="AC8" s="112">
        <f>(AB9-AA8)+AB9</f>
        <v>0.40972222222222432</v>
      </c>
      <c r="AD8" s="112"/>
      <c r="AE8" s="112">
        <f>(AD9-AC8)+AD9</f>
        <v>0.42361111111111338</v>
      </c>
      <c r="AF8" s="112"/>
      <c r="AG8" s="112">
        <f>(AF9-AE8)+AF9</f>
        <v>0.43750000000000244</v>
      </c>
      <c r="AH8" s="112"/>
      <c r="AI8" s="112">
        <f>(AH9-AG8)+AH9</f>
        <v>0.4513888888888915</v>
      </c>
      <c r="AJ8" s="112"/>
      <c r="AK8" s="112">
        <f>(AJ9-AI8)+AJ9</f>
        <v>0.46527777777778057</v>
      </c>
      <c r="AL8" s="112"/>
      <c r="AM8" s="112">
        <f>(AL9-AK8)+AL9</f>
        <v>0.47916666666666963</v>
      </c>
      <c r="AN8" s="112"/>
      <c r="AO8" s="112">
        <f>(AN9-AM8)+AN9</f>
        <v>0.49305555555555869</v>
      </c>
      <c r="AP8" s="112"/>
      <c r="AQ8" s="112">
        <f>(AP9-AO8)+AP9</f>
        <v>0.50694444444444775</v>
      </c>
      <c r="AR8" s="112"/>
      <c r="AS8" s="112">
        <f>(AR9-AQ8)+AR9</f>
        <v>0.52083333333333681</v>
      </c>
      <c r="AT8" s="112"/>
      <c r="AU8" s="112">
        <f>(AT9-AS8)+AT9</f>
        <v>0.53472222222222587</v>
      </c>
      <c r="AV8" s="112"/>
      <c r="AW8" s="112">
        <f>(AV9-AU8)+AV9</f>
        <v>0.54861111111111494</v>
      </c>
      <c r="AX8" s="112"/>
      <c r="AY8" s="112">
        <f>(AX9-AW8)+AX9</f>
        <v>0.562500000000004</v>
      </c>
      <c r="AZ8" s="112"/>
      <c r="BA8" s="112">
        <f>(AZ9-AY8)+AZ9</f>
        <v>0.57638888888889306</v>
      </c>
      <c r="BB8" s="112"/>
      <c r="BC8" s="112">
        <f>(BB9-BA8)+BB9</f>
        <v>0.59027777777778212</v>
      </c>
      <c r="BD8" s="112"/>
      <c r="BE8" s="112">
        <f>(BD9-BC8)+BD9</f>
        <v>0.60416666666667118</v>
      </c>
      <c r="BF8" s="112"/>
      <c r="BG8" s="112">
        <f>(BF9-BE8)+BF9</f>
        <v>0.61805555555556024</v>
      </c>
      <c r="BH8" s="112"/>
      <c r="BI8" s="112">
        <f>(BH9-BG8)+BH9</f>
        <v>0.6319444444444493</v>
      </c>
      <c r="BJ8" s="112"/>
      <c r="BK8" s="112">
        <f>(BJ9-BI8)+BJ9</f>
        <v>0.64583333333333837</v>
      </c>
      <c r="BL8" s="112"/>
      <c r="BM8" s="112">
        <f>(BL9-BK8)+BL9</f>
        <v>0.65972222222222743</v>
      </c>
      <c r="BN8" s="112"/>
      <c r="BO8" s="112">
        <f>(BN9-BM8)+BN9</f>
        <v>0.67361111111111649</v>
      </c>
      <c r="BP8" s="112"/>
      <c r="BQ8" s="112">
        <f>(BP9-BO8)+BP9</f>
        <v>0.68750000000000555</v>
      </c>
      <c r="BR8" s="112"/>
      <c r="BS8" s="112">
        <f>(BR9-BQ8)+BR9</f>
        <v>0.70138888888889461</v>
      </c>
      <c r="BT8" s="112"/>
      <c r="BU8" s="112">
        <f>(BT9-BS8)+BT9</f>
        <v>0.71527777777778367</v>
      </c>
      <c r="BV8" s="112"/>
      <c r="BW8" s="112">
        <f>(BV9-BU8)+BV9</f>
        <v>0.72916666666667274</v>
      </c>
      <c r="BX8" s="112"/>
      <c r="BY8" s="112">
        <f>(BX9-BW8)+BX9</f>
        <v>0.7430555555555618</v>
      </c>
      <c r="BZ8" s="112"/>
      <c r="CA8" s="112">
        <f>(BZ9-BY8)+BZ9</f>
        <v>0.75694444444445086</v>
      </c>
      <c r="CB8" s="112"/>
      <c r="CC8" s="112">
        <f>(CB9-CA8)+CB9</f>
        <v>0.77083333333333992</v>
      </c>
      <c r="CD8" s="112"/>
      <c r="CE8" s="112">
        <f>(CD9-CC8)+CD9</f>
        <v>0.78472222222222898</v>
      </c>
      <c r="CF8" s="112"/>
      <c r="CG8" s="112">
        <f>(CF9-CE8)+CF9</f>
        <v>0.79861111111111804</v>
      </c>
      <c r="CH8" s="112"/>
      <c r="CI8" s="112">
        <f>(CH9-CG8)+CH9</f>
        <v>0.81250000000000711</v>
      </c>
      <c r="CJ8" s="112"/>
      <c r="CK8" s="112">
        <f>(CJ9-CI8)+CJ9</f>
        <v>0.82638888888889617</v>
      </c>
      <c r="CL8" s="112"/>
      <c r="CM8" s="112">
        <f>(CL9-CK8)+CL9</f>
        <v>0.84027777777778523</v>
      </c>
      <c r="CN8" s="112"/>
      <c r="CO8" s="112">
        <f>(CN9-CM8)+CN9</f>
        <v>0.85416666666667429</v>
      </c>
      <c r="CP8" s="112"/>
      <c r="CQ8" s="112">
        <f>(CP9-CO8)+CP9</f>
        <v>0.86805555555556335</v>
      </c>
      <c r="CR8" s="112"/>
      <c r="CS8" s="112">
        <f>(CR9-CQ8)+CR9</f>
        <v>0.88194444444445241</v>
      </c>
      <c r="CT8" s="112"/>
      <c r="CU8" s="112">
        <f>(CT9-CS8)+CT9</f>
        <v>0.89583333333334147</v>
      </c>
      <c r="CV8" s="81"/>
    </row>
    <row r="9" spans="1:107" ht="12.75" customHeight="1" outlineLevel="1" thickBot="1" x14ac:dyDescent="0.25">
      <c r="A9" s="110"/>
      <c r="B9" s="113"/>
      <c r="C9" s="83"/>
      <c r="D9" s="114">
        <f>+D4</f>
        <v>0.23611111111111113</v>
      </c>
      <c r="E9" s="114"/>
      <c r="F9" s="114">
        <f>(E8-D9)+E8</f>
        <v>0.25000000000000011</v>
      </c>
      <c r="G9" s="114"/>
      <c r="H9" s="114">
        <f>(G8-F9)+G8</f>
        <v>0.26388888888888917</v>
      </c>
      <c r="I9" s="114"/>
      <c r="J9" s="114">
        <f>(I8-H9)+I8</f>
        <v>0.27777777777777823</v>
      </c>
      <c r="K9" s="114"/>
      <c r="L9" s="114">
        <f>(K8-J9)+K8</f>
        <v>0.2916666666666673</v>
      </c>
      <c r="M9" s="114"/>
      <c r="N9" s="114">
        <f>(M8-L9)+M8</f>
        <v>0.30555555555555636</v>
      </c>
      <c r="O9" s="114"/>
      <c r="P9" s="114">
        <f>(O8-N9)+O8</f>
        <v>0.31944444444444542</v>
      </c>
      <c r="Q9" s="115"/>
      <c r="R9" s="115">
        <f>(Q8-P9)+Q8</f>
        <v>0.33333333333333448</v>
      </c>
      <c r="S9" s="115"/>
      <c r="T9" s="115">
        <f>(S8-R9)+S8</f>
        <v>0.34722222222222354</v>
      </c>
      <c r="U9" s="115"/>
      <c r="V9" s="115">
        <f>(U8-T9)+U8</f>
        <v>0.3611111111111126</v>
      </c>
      <c r="W9" s="115"/>
      <c r="X9" s="115">
        <f>(W8-V9)+W8</f>
        <v>0.37500000000000167</v>
      </c>
      <c r="Y9" s="115"/>
      <c r="Z9" s="115">
        <f>(Y8-X9)+Y8</f>
        <v>0.38888888888889073</v>
      </c>
      <c r="AA9" s="115"/>
      <c r="AB9" s="115">
        <f>(AA8-Z9)+AA8</f>
        <v>0.40277777777777979</v>
      </c>
      <c r="AC9" s="115"/>
      <c r="AD9" s="115">
        <f>(AC8-AB9)+AC8</f>
        <v>0.41666666666666885</v>
      </c>
      <c r="AE9" s="115"/>
      <c r="AF9" s="115">
        <f>(AE8-AD9)+AE8</f>
        <v>0.43055555555555791</v>
      </c>
      <c r="AG9" s="115"/>
      <c r="AH9" s="115">
        <f>(AG8-AF9)+AG8</f>
        <v>0.44444444444444697</v>
      </c>
      <c r="AI9" s="115"/>
      <c r="AJ9" s="115">
        <f>(AI8-AH9)+AI8</f>
        <v>0.45833333333333603</v>
      </c>
      <c r="AK9" s="115"/>
      <c r="AL9" s="115">
        <f>(AK8-AJ9)+AK8</f>
        <v>0.4722222222222251</v>
      </c>
      <c r="AM9" s="115"/>
      <c r="AN9" s="115">
        <f>(AM8-AL9)+AM8</f>
        <v>0.48611111111111416</v>
      </c>
      <c r="AO9" s="115"/>
      <c r="AP9" s="115">
        <f>(AO8-AN9)+AO8</f>
        <v>0.50000000000000322</v>
      </c>
      <c r="AQ9" s="115"/>
      <c r="AR9" s="115">
        <f>(AQ8-AP9)+AQ8</f>
        <v>0.51388888888889228</v>
      </c>
      <c r="AS9" s="115"/>
      <c r="AT9" s="115">
        <f>(AS8-AR9)+AS8</f>
        <v>0.52777777777778134</v>
      </c>
      <c r="AU9" s="115"/>
      <c r="AV9" s="115">
        <f>(AU8-AT9)+AU8</f>
        <v>0.5416666666666704</v>
      </c>
      <c r="AW9" s="115"/>
      <c r="AX9" s="115">
        <f>(AW8-AV9)+AW8</f>
        <v>0.55555555555555947</v>
      </c>
      <c r="AY9" s="115"/>
      <c r="AZ9" s="115">
        <f>(AY8-AX9)+AY8</f>
        <v>0.56944444444444853</v>
      </c>
      <c r="BA9" s="115"/>
      <c r="BB9" s="115">
        <f>(BA8-AZ9)+BA8</f>
        <v>0.58333333333333759</v>
      </c>
      <c r="BC9" s="115"/>
      <c r="BD9" s="115">
        <f>(BC8-BB9)+BC8</f>
        <v>0.59722222222222665</v>
      </c>
      <c r="BE9" s="115"/>
      <c r="BF9" s="115">
        <f>(BE8-BD9)+BE8</f>
        <v>0.61111111111111571</v>
      </c>
      <c r="BG9" s="115"/>
      <c r="BH9" s="115">
        <f>(BG8-BF9)+BG8</f>
        <v>0.62500000000000477</v>
      </c>
      <c r="BI9" s="115"/>
      <c r="BJ9" s="115">
        <f>(BI8-BH9)+BI8</f>
        <v>0.63888888888889384</v>
      </c>
      <c r="BK9" s="115"/>
      <c r="BL9" s="115">
        <f>(BK8-BJ9)+BK8</f>
        <v>0.6527777777777829</v>
      </c>
      <c r="BM9" s="115"/>
      <c r="BN9" s="115">
        <f>(BM8-BL9)+BM8</f>
        <v>0.66666666666667196</v>
      </c>
      <c r="BO9" s="115"/>
      <c r="BP9" s="116">
        <f>(BO8-BN9)+BO8</f>
        <v>0.68055555555556102</v>
      </c>
      <c r="BQ9" s="116"/>
      <c r="BR9" s="116">
        <f>(BQ8-BP9)+BQ8</f>
        <v>0.69444444444445008</v>
      </c>
      <c r="BS9" s="116"/>
      <c r="BT9" s="116">
        <f>(BS8-BR9)+BS8</f>
        <v>0.70833333333333914</v>
      </c>
      <c r="BU9" s="116"/>
      <c r="BV9" s="116">
        <f>(BU8-BT9)+BU8</f>
        <v>0.72222222222222821</v>
      </c>
      <c r="BW9" s="116"/>
      <c r="BX9" s="116">
        <f>(BW8-BV9)+BW8</f>
        <v>0.73611111111111727</v>
      </c>
      <c r="BY9" s="116"/>
      <c r="BZ9" s="116">
        <f>(BY8-BX9)+BY8</f>
        <v>0.75000000000000633</v>
      </c>
      <c r="CA9" s="116"/>
      <c r="CB9" s="116">
        <f>(CA8-BZ9)+CA8</f>
        <v>0.76388888888889539</v>
      </c>
      <c r="CC9" s="116"/>
      <c r="CD9" s="116">
        <f>(CC8-CB9)+CC8</f>
        <v>0.77777777777778445</v>
      </c>
      <c r="CE9" s="116"/>
      <c r="CF9" s="116">
        <f>(CE8-CD9)+CE8</f>
        <v>0.79166666666667351</v>
      </c>
      <c r="CG9" s="116"/>
      <c r="CH9" s="116">
        <f>(CG8-CF9)+CG8</f>
        <v>0.80555555555556257</v>
      </c>
      <c r="CI9" s="116"/>
      <c r="CJ9" s="116">
        <f>(CI8-CH9)+CI8</f>
        <v>0.81944444444445164</v>
      </c>
      <c r="CK9" s="116"/>
      <c r="CL9" s="116">
        <f>(CK8-CJ9)+CK8</f>
        <v>0.8333333333333407</v>
      </c>
      <c r="CM9" s="116"/>
      <c r="CN9" s="116">
        <f>(CM8-CL9)+CM8</f>
        <v>0.84722222222222976</v>
      </c>
      <c r="CO9" s="116"/>
      <c r="CP9" s="116">
        <f>(CO8-CN9)+CO8</f>
        <v>0.86111111111111882</v>
      </c>
      <c r="CQ9" s="116"/>
      <c r="CR9" s="116">
        <f>(CQ8-CP9)+CQ8</f>
        <v>0.87500000000000788</v>
      </c>
      <c r="CS9" s="116"/>
      <c r="CT9" s="116">
        <f>(CS8-CR9)+CS8</f>
        <v>0.88888888888889694</v>
      </c>
      <c r="CU9" s="116"/>
      <c r="CV9" s="87"/>
    </row>
    <row r="10" spans="1:107" ht="16.5" customHeight="1" outlineLevel="1" x14ac:dyDescent="0.2">
      <c r="B10" s="117">
        <f>B6</f>
        <v>43010</v>
      </c>
      <c r="C10" s="118"/>
      <c r="D10" s="118"/>
      <c r="E10" s="118"/>
      <c r="F10" s="118"/>
      <c r="G10" s="118"/>
      <c r="H10" s="118"/>
      <c r="I10" s="118"/>
      <c r="J10" s="118"/>
      <c r="K10" s="118"/>
      <c r="L10" s="118"/>
      <c r="M10" s="118"/>
      <c r="N10" s="118"/>
      <c r="O10" s="118"/>
      <c r="P10" s="118"/>
      <c r="Q10" s="118"/>
      <c r="R10" s="118"/>
      <c r="S10" s="118"/>
      <c r="T10" s="118"/>
      <c r="U10" s="118"/>
      <c r="V10" s="118"/>
      <c r="W10" s="118"/>
      <c r="X10" s="118"/>
      <c r="Y10" s="118"/>
      <c r="Z10" s="118"/>
      <c r="AA10" s="118"/>
      <c r="AB10" s="118"/>
      <c r="AC10" s="118"/>
      <c r="AD10" s="118"/>
      <c r="AE10" s="118"/>
      <c r="AF10" s="119"/>
      <c r="AG10" s="118"/>
      <c r="AH10" s="118"/>
      <c r="AI10" s="118"/>
      <c r="AJ10" s="118"/>
      <c r="AK10" s="118"/>
      <c r="AL10" s="118"/>
      <c r="AM10" s="118"/>
      <c r="AN10" s="118"/>
      <c r="AO10" s="118"/>
      <c r="AP10" s="118"/>
      <c r="AQ10" s="118"/>
      <c r="AR10" s="118"/>
      <c r="AS10" s="118"/>
      <c r="AT10" s="118"/>
      <c r="AU10" s="118"/>
      <c r="AV10" s="118"/>
      <c r="AW10" s="118"/>
      <c r="AX10" s="118"/>
      <c r="AY10" s="118"/>
      <c r="AZ10" s="118"/>
      <c r="BA10" s="118"/>
      <c r="BB10" s="118"/>
      <c r="BC10" s="118"/>
      <c r="BD10" s="118"/>
      <c r="BE10" s="118"/>
      <c r="BF10" s="118"/>
      <c r="BG10" s="118"/>
      <c r="BH10" s="118"/>
      <c r="BI10" s="118"/>
      <c r="BJ10" s="118"/>
      <c r="BK10" s="118"/>
      <c r="BL10" s="118"/>
      <c r="BM10" s="118"/>
      <c r="BN10" s="118"/>
      <c r="BO10" s="118"/>
      <c r="BP10" s="118"/>
      <c r="BQ10" s="118"/>
      <c r="BR10" s="118"/>
      <c r="BS10" s="118"/>
      <c r="BT10" s="118"/>
      <c r="BU10" s="118"/>
      <c r="BV10" s="118"/>
      <c r="BW10" s="118"/>
      <c r="BX10" s="118"/>
      <c r="BY10" s="118"/>
      <c r="BZ10" s="118"/>
      <c r="CA10" s="118"/>
      <c r="CB10" s="118"/>
      <c r="CC10" s="118"/>
      <c r="CD10" s="118"/>
      <c r="CE10" s="118"/>
      <c r="CF10" s="118"/>
      <c r="CG10" s="118"/>
      <c r="CH10" s="118"/>
      <c r="CI10" s="118"/>
      <c r="CJ10" s="118"/>
      <c r="CK10" s="118"/>
      <c r="CL10" s="118"/>
      <c r="CM10" s="118"/>
      <c r="CN10" s="118"/>
      <c r="CO10" s="118"/>
      <c r="CP10" s="118"/>
      <c r="CQ10" s="118"/>
      <c r="CR10" s="118"/>
      <c r="CS10" s="118"/>
      <c r="CT10" s="120"/>
      <c r="CU10" s="118"/>
      <c r="CV10" s="121"/>
    </row>
    <row r="11" spans="1:107" ht="15.75" customHeight="1" outlineLevel="1" x14ac:dyDescent="0.2">
      <c r="A11" s="122">
        <v>130</v>
      </c>
      <c r="B11" s="123" t="s">
        <v>0</v>
      </c>
      <c r="C11" s="124" t="s">
        <v>19</v>
      </c>
      <c r="D11" s="125" t="s">
        <v>19</v>
      </c>
      <c r="E11" s="125" t="s">
        <v>19</v>
      </c>
      <c r="F11" s="125"/>
      <c r="G11" s="125"/>
      <c r="H11" s="125"/>
      <c r="I11" s="125"/>
      <c r="J11" s="125"/>
      <c r="K11" s="125"/>
      <c r="L11" s="125"/>
      <c r="M11" s="125"/>
      <c r="N11" s="125"/>
      <c r="O11" s="125"/>
      <c r="P11" s="125"/>
      <c r="Q11" s="125"/>
      <c r="R11" s="126"/>
      <c r="S11" s="125"/>
      <c r="T11" s="125"/>
      <c r="U11" s="125"/>
      <c r="V11" s="125"/>
      <c r="W11" s="125"/>
      <c r="X11" s="125"/>
      <c r="Y11" s="125"/>
      <c r="Z11" s="125"/>
      <c r="AA11" s="125"/>
      <c r="AB11" s="125"/>
      <c r="AC11" s="125"/>
      <c r="AD11" s="125"/>
      <c r="AE11" s="125"/>
      <c r="AF11" s="125"/>
      <c r="AG11" s="125"/>
      <c r="AH11" s="125"/>
      <c r="AI11" s="125"/>
      <c r="AJ11" s="126"/>
      <c r="AK11" s="126"/>
      <c r="AL11" s="126"/>
      <c r="AM11" s="125"/>
      <c r="AN11" s="125"/>
      <c r="AO11" s="125"/>
      <c r="AP11" s="125"/>
      <c r="AQ11" s="125"/>
      <c r="AR11" s="125"/>
      <c r="AS11" s="125"/>
      <c r="AT11" s="125"/>
      <c r="AU11" s="125"/>
      <c r="AV11" s="125"/>
      <c r="AW11" s="125"/>
      <c r="AX11" s="127"/>
      <c r="AY11" s="128"/>
      <c r="AZ11" s="125"/>
      <c r="BA11" s="125"/>
      <c r="BB11" s="125"/>
      <c r="BC11" s="125"/>
      <c r="BD11" s="125"/>
      <c r="BE11" s="125"/>
      <c r="BF11" s="125"/>
      <c r="BG11" s="125"/>
      <c r="BH11" s="125"/>
      <c r="BI11" s="125"/>
      <c r="BJ11" s="125"/>
      <c r="BK11" s="125"/>
      <c r="BL11" s="125"/>
      <c r="BM11" s="125"/>
      <c r="BN11" s="129"/>
      <c r="BO11" s="125"/>
      <c r="BP11" s="125"/>
      <c r="BQ11" s="130"/>
      <c r="BR11" s="130"/>
      <c r="BS11" s="130"/>
      <c r="BT11" s="130"/>
      <c r="BU11" s="130"/>
      <c r="BV11" s="130"/>
      <c r="BW11" s="125"/>
      <c r="BX11" s="125"/>
      <c r="BY11" s="125"/>
      <c r="BZ11" s="125"/>
      <c r="CA11" s="125"/>
      <c r="CB11" s="125"/>
      <c r="CC11" s="125"/>
      <c r="CD11" s="125"/>
      <c r="CE11" s="125"/>
      <c r="CF11" s="126"/>
      <c r="CG11" s="126"/>
      <c r="CH11" s="126"/>
      <c r="CI11" s="125"/>
      <c r="CJ11" s="125"/>
      <c r="CK11" s="125"/>
      <c r="CL11" s="125"/>
      <c r="CM11" s="125"/>
      <c r="CN11" s="125"/>
      <c r="CO11" s="125"/>
      <c r="CP11" s="125"/>
      <c r="CQ11" s="125"/>
      <c r="CR11" s="125"/>
      <c r="CS11" s="125"/>
      <c r="CT11" s="127"/>
      <c r="CU11" s="131"/>
      <c r="CV11" s="132" t="str">
        <f t="shared" ref="CV11:CV38" si="0">IF(B11&lt;&gt;"",B11,"")</f>
        <v>AA</v>
      </c>
      <c r="DC11" s="133"/>
    </row>
    <row r="12" spans="1:107" ht="16.5" customHeight="1" outlineLevel="1" x14ac:dyDescent="0.2">
      <c r="A12" s="122">
        <v>500</v>
      </c>
      <c r="B12" s="134" t="s">
        <v>21</v>
      </c>
      <c r="C12" s="125"/>
      <c r="D12" s="125"/>
      <c r="E12" s="125"/>
      <c r="F12" s="125"/>
      <c r="G12" s="135"/>
      <c r="H12" s="135"/>
      <c r="I12" s="135"/>
      <c r="J12" s="135"/>
      <c r="K12" s="125"/>
      <c r="L12" s="125"/>
      <c r="M12" s="125"/>
      <c r="N12" s="125"/>
      <c r="O12" s="125"/>
      <c r="P12" s="125"/>
      <c r="Q12" s="125"/>
      <c r="R12" s="126"/>
      <c r="S12" s="125"/>
      <c r="T12" s="125"/>
      <c r="U12" s="125"/>
      <c r="V12" s="125" t="s">
        <v>19</v>
      </c>
      <c r="W12" s="125" t="s">
        <v>19</v>
      </c>
      <c r="X12" s="125" t="s">
        <v>19</v>
      </c>
      <c r="Y12" s="125"/>
      <c r="Z12" s="125"/>
      <c r="AA12" s="125"/>
      <c r="AB12" s="125"/>
      <c r="AC12" s="125"/>
      <c r="AD12" s="125"/>
      <c r="AE12" s="125"/>
      <c r="AF12" s="136"/>
      <c r="AG12" s="137"/>
      <c r="AH12" s="137"/>
      <c r="AI12" s="137"/>
      <c r="AJ12" s="138"/>
      <c r="AK12" s="138"/>
      <c r="AL12" s="138"/>
      <c r="AM12" s="137"/>
      <c r="AN12" s="137"/>
      <c r="AO12" s="137"/>
      <c r="AP12" s="137"/>
      <c r="AQ12" s="137"/>
      <c r="AR12" s="137"/>
      <c r="AS12" s="137"/>
      <c r="AT12" s="137"/>
      <c r="AU12" s="137"/>
      <c r="AV12" s="137"/>
      <c r="AW12" s="137"/>
      <c r="AX12" s="139"/>
      <c r="AY12" s="140"/>
      <c r="AZ12" s="137"/>
      <c r="BA12" s="137"/>
      <c r="BB12" s="137"/>
      <c r="BC12" s="137"/>
      <c r="BD12" s="137"/>
      <c r="BE12" s="137"/>
      <c r="BF12" s="137"/>
      <c r="BG12" s="137"/>
      <c r="BH12" s="137"/>
      <c r="BI12" s="137"/>
      <c r="BJ12" s="137"/>
      <c r="BK12" s="137"/>
      <c r="BL12" s="137"/>
      <c r="BM12" s="137"/>
      <c r="BN12" s="138"/>
      <c r="BO12" s="137"/>
      <c r="BP12" s="137"/>
      <c r="BQ12" s="137"/>
      <c r="BR12" s="137"/>
      <c r="BS12" s="137"/>
      <c r="BT12" s="137"/>
      <c r="BU12" s="137"/>
      <c r="BV12" s="137"/>
      <c r="BW12" s="137"/>
      <c r="BX12" s="137"/>
      <c r="BY12" s="137"/>
      <c r="BZ12" s="137"/>
      <c r="CA12" s="137"/>
      <c r="CB12" s="137"/>
      <c r="CC12" s="137"/>
      <c r="CD12" s="137"/>
      <c r="CE12" s="137"/>
      <c r="CF12" s="138"/>
      <c r="CG12" s="138"/>
      <c r="CH12" s="138"/>
      <c r="CI12" s="137"/>
      <c r="CJ12" s="137"/>
      <c r="CK12" s="137"/>
      <c r="CL12" s="137"/>
      <c r="CM12" s="137"/>
      <c r="CN12" s="137"/>
      <c r="CO12" s="137"/>
      <c r="CP12" s="137"/>
      <c r="CQ12" s="137"/>
      <c r="CR12" s="137"/>
      <c r="CS12" s="137"/>
      <c r="CT12" s="139"/>
      <c r="CU12" s="140"/>
      <c r="CV12" s="132" t="str">
        <f t="shared" si="0"/>
        <v>BB</v>
      </c>
    </row>
    <row r="13" spans="1:107" ht="16.5" customHeight="1" outlineLevel="1" x14ac:dyDescent="0.2">
      <c r="A13" s="122">
        <v>140</v>
      </c>
      <c r="B13" s="123" t="s">
        <v>22</v>
      </c>
      <c r="C13" s="124"/>
      <c r="D13" s="125"/>
      <c r="E13" s="125"/>
      <c r="F13" s="125"/>
      <c r="G13" s="125"/>
      <c r="H13" s="125"/>
      <c r="I13" s="125"/>
      <c r="J13" s="125"/>
      <c r="K13" s="125"/>
      <c r="L13" s="125"/>
      <c r="M13" s="125"/>
      <c r="N13" s="125"/>
      <c r="O13" s="125"/>
      <c r="P13" s="125"/>
      <c r="Q13" s="125"/>
      <c r="R13" s="126"/>
      <c r="S13" s="125"/>
      <c r="T13" s="125"/>
      <c r="U13" s="125"/>
      <c r="V13" s="125"/>
      <c r="W13" s="125"/>
      <c r="X13" s="125" t="s">
        <v>19</v>
      </c>
      <c r="Y13" s="125" t="s">
        <v>19</v>
      </c>
      <c r="Z13" s="125" t="s">
        <v>19</v>
      </c>
      <c r="AA13" s="125"/>
      <c r="AB13" s="125"/>
      <c r="AC13" s="125"/>
      <c r="AD13" s="125"/>
      <c r="AE13" s="125"/>
      <c r="AF13" s="125"/>
      <c r="AG13" s="125"/>
      <c r="AH13" s="125"/>
      <c r="AI13" s="125"/>
      <c r="AJ13" s="126"/>
      <c r="AK13" s="126"/>
      <c r="AL13" s="126"/>
      <c r="AM13" s="125"/>
      <c r="AN13" s="125"/>
      <c r="AO13" s="125"/>
      <c r="AP13" s="125"/>
      <c r="AQ13" s="125"/>
      <c r="AR13" s="125"/>
      <c r="AS13" s="125"/>
      <c r="AT13" s="125"/>
      <c r="AU13" s="125"/>
      <c r="AV13" s="125"/>
      <c r="AW13" s="125"/>
      <c r="AX13" s="141"/>
      <c r="AY13" s="128"/>
      <c r="AZ13" s="125"/>
      <c r="BA13" s="125"/>
      <c r="BB13" s="125"/>
      <c r="BC13" s="125"/>
      <c r="BD13" s="125"/>
      <c r="BE13" s="125"/>
      <c r="BF13" s="125"/>
      <c r="BG13" s="125"/>
      <c r="BH13" s="125"/>
      <c r="BI13" s="125"/>
      <c r="BJ13" s="125"/>
      <c r="BK13" s="125"/>
      <c r="BL13" s="125"/>
      <c r="BM13" s="125"/>
      <c r="BN13" s="129"/>
      <c r="BO13" s="125"/>
      <c r="BP13" s="125"/>
      <c r="BQ13" s="130"/>
      <c r="BR13" s="130"/>
      <c r="BS13" s="130"/>
      <c r="BT13" s="130"/>
      <c r="BU13" s="130"/>
      <c r="BV13" s="130"/>
      <c r="BW13" s="125"/>
      <c r="BX13" s="125"/>
      <c r="BY13" s="125"/>
      <c r="BZ13" s="125"/>
      <c r="CA13" s="125"/>
      <c r="CB13" s="125"/>
      <c r="CC13" s="125"/>
      <c r="CD13" s="125"/>
      <c r="CE13" s="125"/>
      <c r="CF13" s="126"/>
      <c r="CG13" s="126"/>
      <c r="CH13" s="126"/>
      <c r="CI13" s="125"/>
      <c r="CJ13" s="125"/>
      <c r="CK13" s="125"/>
      <c r="CL13" s="125"/>
      <c r="CM13" s="125"/>
      <c r="CN13" s="125"/>
      <c r="CO13" s="125"/>
      <c r="CP13" s="125"/>
      <c r="CQ13" s="125"/>
      <c r="CR13" s="125"/>
      <c r="CS13" s="125"/>
      <c r="CT13" s="141"/>
      <c r="CU13" s="128"/>
      <c r="CV13" s="132" t="str">
        <f t="shared" si="0"/>
        <v>CC</v>
      </c>
    </row>
    <row r="14" spans="1:107" ht="16.5" customHeight="1" outlineLevel="1" x14ac:dyDescent="0.2">
      <c r="A14" s="122">
        <v>124</v>
      </c>
      <c r="B14" s="123" t="s">
        <v>23</v>
      </c>
      <c r="C14" s="125"/>
      <c r="D14" s="125"/>
      <c r="E14" s="125"/>
      <c r="F14" s="125"/>
      <c r="G14" s="135"/>
      <c r="H14" s="135"/>
      <c r="I14" s="135"/>
      <c r="J14" s="135"/>
      <c r="K14" s="125"/>
      <c r="L14" s="125"/>
      <c r="M14" s="125"/>
      <c r="N14" s="125"/>
      <c r="O14" s="125"/>
      <c r="P14" s="125"/>
      <c r="Q14" s="125"/>
      <c r="R14" s="126"/>
      <c r="S14" s="125"/>
      <c r="T14" s="125"/>
      <c r="U14" s="125"/>
      <c r="V14" s="125"/>
      <c r="W14" s="125"/>
      <c r="X14" s="125"/>
      <c r="Y14" s="125"/>
      <c r="Z14" s="125"/>
      <c r="AA14" s="125" t="s">
        <v>19</v>
      </c>
      <c r="AB14" s="125" t="s">
        <v>19</v>
      </c>
      <c r="AC14" s="125" t="s">
        <v>19</v>
      </c>
      <c r="AD14" s="125"/>
      <c r="AE14" s="125"/>
      <c r="AF14" s="136"/>
      <c r="AG14" s="137"/>
      <c r="AH14" s="137"/>
      <c r="AI14" s="137"/>
      <c r="AJ14" s="138"/>
      <c r="AK14" s="138"/>
      <c r="AL14" s="138"/>
      <c r="AM14" s="137"/>
      <c r="AN14" s="137"/>
      <c r="AO14" s="137"/>
      <c r="AP14" s="137"/>
      <c r="AQ14" s="137"/>
      <c r="AR14" s="137"/>
      <c r="AS14" s="137"/>
      <c r="AT14" s="137"/>
      <c r="AU14" s="137"/>
      <c r="AV14" s="137"/>
      <c r="AW14" s="137"/>
      <c r="AX14" s="139"/>
      <c r="AY14" s="140"/>
      <c r="AZ14" s="137"/>
      <c r="BA14" s="137"/>
      <c r="BB14" s="137"/>
      <c r="BC14" s="137"/>
      <c r="BD14" s="137"/>
      <c r="BE14" s="137"/>
      <c r="BF14" s="137"/>
      <c r="BG14" s="137"/>
      <c r="BH14" s="137"/>
      <c r="BI14" s="137"/>
      <c r="BJ14" s="137"/>
      <c r="BK14" s="137"/>
      <c r="BL14" s="137"/>
      <c r="BM14" s="137"/>
      <c r="BN14" s="138"/>
      <c r="BO14" s="137"/>
      <c r="BP14" s="137"/>
      <c r="BQ14" s="137"/>
      <c r="BR14" s="137"/>
      <c r="BS14" s="137"/>
      <c r="BT14" s="137"/>
      <c r="BU14" s="137"/>
      <c r="BV14" s="137"/>
      <c r="BW14" s="137"/>
      <c r="BX14" s="137"/>
      <c r="BY14" s="137"/>
      <c r="BZ14" s="137"/>
      <c r="CA14" s="137"/>
      <c r="CB14" s="137"/>
      <c r="CC14" s="137"/>
      <c r="CD14" s="137"/>
      <c r="CE14" s="137"/>
      <c r="CF14" s="138"/>
      <c r="CG14" s="138"/>
      <c r="CH14" s="138"/>
      <c r="CI14" s="137"/>
      <c r="CJ14" s="137"/>
      <c r="CK14" s="137"/>
      <c r="CL14" s="137"/>
      <c r="CM14" s="137"/>
      <c r="CN14" s="137"/>
      <c r="CO14" s="137"/>
      <c r="CP14" s="137"/>
      <c r="CQ14" s="137"/>
      <c r="CR14" s="137"/>
      <c r="CS14" s="137"/>
      <c r="CT14" s="139"/>
      <c r="CU14" s="140"/>
      <c r="CV14" s="132" t="str">
        <f t="shared" si="0"/>
        <v>DD</v>
      </c>
    </row>
    <row r="15" spans="1:107" ht="16.5" customHeight="1" outlineLevel="1" x14ac:dyDescent="0.2">
      <c r="A15" s="122">
        <v>500</v>
      </c>
      <c r="B15" s="142" t="s">
        <v>24</v>
      </c>
      <c r="C15" s="128"/>
      <c r="D15" s="125"/>
      <c r="E15" s="125"/>
      <c r="F15" s="125"/>
      <c r="G15" s="135"/>
      <c r="H15" s="135"/>
      <c r="I15" s="135"/>
      <c r="J15" s="135"/>
      <c r="K15" s="125"/>
      <c r="L15" s="125"/>
      <c r="M15" s="125"/>
      <c r="N15" s="125"/>
      <c r="O15" s="125"/>
      <c r="P15" s="125"/>
      <c r="Q15" s="125"/>
      <c r="R15" s="126"/>
      <c r="S15" s="125"/>
      <c r="T15" s="125"/>
      <c r="U15" s="125"/>
      <c r="V15" s="125"/>
      <c r="W15" s="125"/>
      <c r="X15" s="125"/>
      <c r="Y15" s="125"/>
      <c r="Z15" s="125"/>
      <c r="AA15" s="125"/>
      <c r="AB15" s="125"/>
      <c r="AC15" s="125"/>
      <c r="AD15" s="125" t="s">
        <v>19</v>
      </c>
      <c r="AE15" s="125" t="s">
        <v>19</v>
      </c>
      <c r="AF15" s="125" t="s">
        <v>19</v>
      </c>
      <c r="AG15" s="125"/>
      <c r="AH15" s="125"/>
      <c r="AI15" s="125"/>
      <c r="AJ15" s="126"/>
      <c r="AK15" s="126"/>
      <c r="AL15" s="126"/>
      <c r="AM15" s="125"/>
      <c r="AN15" s="125"/>
      <c r="AO15" s="125"/>
      <c r="AP15" s="125"/>
      <c r="AQ15" s="125"/>
      <c r="AR15" s="125"/>
      <c r="AS15" s="125"/>
      <c r="AT15" s="125"/>
      <c r="AU15" s="125"/>
      <c r="AV15" s="125"/>
      <c r="AW15" s="125"/>
      <c r="AX15" s="141"/>
      <c r="AY15" s="128"/>
      <c r="AZ15" s="125"/>
      <c r="BA15" s="125"/>
      <c r="BB15" s="125"/>
      <c r="BC15" s="125"/>
      <c r="BD15" s="125"/>
      <c r="BE15" s="125"/>
      <c r="BF15" s="125"/>
      <c r="BG15" s="125"/>
      <c r="BH15" s="125"/>
      <c r="BI15" s="125"/>
      <c r="BJ15" s="125"/>
      <c r="BK15" s="125"/>
      <c r="BL15" s="125"/>
      <c r="BM15" s="125"/>
      <c r="BN15" s="129"/>
      <c r="BO15" s="125"/>
      <c r="BP15" s="125"/>
      <c r="BQ15" s="130"/>
      <c r="BR15" s="130"/>
      <c r="BS15" s="130"/>
      <c r="BT15" s="130"/>
      <c r="BU15" s="130"/>
      <c r="BV15" s="130"/>
      <c r="BW15" s="125"/>
      <c r="BX15" s="125"/>
      <c r="BY15" s="125"/>
      <c r="BZ15" s="125"/>
      <c r="CA15" s="125"/>
      <c r="CB15" s="125"/>
      <c r="CC15" s="125"/>
      <c r="CD15" s="125"/>
      <c r="CE15" s="125"/>
      <c r="CF15" s="126"/>
      <c r="CG15" s="126"/>
      <c r="CH15" s="126"/>
      <c r="CI15" s="125"/>
      <c r="CJ15" s="125"/>
      <c r="CK15" s="125"/>
      <c r="CL15" s="125"/>
      <c r="CM15" s="125"/>
      <c r="CN15" s="125"/>
      <c r="CO15" s="125"/>
      <c r="CP15" s="125"/>
      <c r="CQ15" s="125"/>
      <c r="CR15" s="125"/>
      <c r="CS15" s="125"/>
      <c r="CT15" s="141"/>
      <c r="CU15" s="128"/>
      <c r="CV15" s="132" t="str">
        <f t="shared" si="0"/>
        <v>EE</v>
      </c>
    </row>
    <row r="16" spans="1:107" ht="16.5" customHeight="1" outlineLevel="1" x14ac:dyDescent="0.2">
      <c r="A16" s="122">
        <v>240</v>
      </c>
      <c r="B16" s="123" t="s">
        <v>25</v>
      </c>
      <c r="C16" s="125"/>
      <c r="D16" s="125"/>
      <c r="E16" s="125"/>
      <c r="F16" s="125"/>
      <c r="G16" s="135"/>
      <c r="H16" s="135"/>
      <c r="I16" s="135"/>
      <c r="J16" s="135"/>
      <c r="K16" s="125"/>
      <c r="L16" s="125"/>
      <c r="M16" s="125"/>
      <c r="N16" s="125"/>
      <c r="O16" s="125"/>
      <c r="P16" s="125"/>
      <c r="Q16" s="125"/>
      <c r="R16" s="126"/>
      <c r="S16" s="125"/>
      <c r="T16" s="125"/>
      <c r="U16" s="125"/>
      <c r="V16" s="125"/>
      <c r="W16" s="125"/>
      <c r="X16" s="125"/>
      <c r="Y16" s="125"/>
      <c r="Z16" s="125"/>
      <c r="AA16" s="125"/>
      <c r="AB16" s="125"/>
      <c r="AC16" s="125"/>
      <c r="AD16" s="125" t="s">
        <v>19</v>
      </c>
      <c r="AE16" s="125" t="s">
        <v>19</v>
      </c>
      <c r="AF16" s="136" t="s">
        <v>19</v>
      </c>
      <c r="AG16" s="137"/>
      <c r="AH16" s="137"/>
      <c r="AI16" s="137"/>
      <c r="AJ16" s="138"/>
      <c r="AK16" s="138"/>
      <c r="AL16" s="138"/>
      <c r="AM16" s="137"/>
      <c r="AN16" s="137"/>
      <c r="AO16" s="137"/>
      <c r="AP16" s="137"/>
      <c r="AQ16" s="137"/>
      <c r="AR16" s="137"/>
      <c r="AS16" s="137"/>
      <c r="AT16" s="137"/>
      <c r="AU16" s="137"/>
      <c r="AV16" s="137"/>
      <c r="AW16" s="137"/>
      <c r="AX16" s="139"/>
      <c r="AY16" s="140"/>
      <c r="AZ16" s="137"/>
      <c r="BA16" s="137"/>
      <c r="BB16" s="137"/>
      <c r="BC16" s="137"/>
      <c r="BD16" s="137"/>
      <c r="BE16" s="137"/>
      <c r="BF16" s="137"/>
      <c r="BG16" s="137"/>
      <c r="BH16" s="137"/>
      <c r="BI16" s="137"/>
      <c r="BJ16" s="137"/>
      <c r="BK16" s="137"/>
      <c r="BL16" s="137"/>
      <c r="BM16" s="137"/>
      <c r="BN16" s="138"/>
      <c r="BO16" s="137"/>
      <c r="BP16" s="137"/>
      <c r="BQ16" s="137"/>
      <c r="BR16" s="137"/>
      <c r="BS16" s="137"/>
      <c r="BT16" s="137"/>
      <c r="BU16" s="137"/>
      <c r="BV16" s="137"/>
      <c r="BW16" s="137"/>
      <c r="BX16" s="137"/>
      <c r="BY16" s="137"/>
      <c r="BZ16" s="137"/>
      <c r="CA16" s="137"/>
      <c r="CB16" s="137"/>
      <c r="CC16" s="137"/>
      <c r="CD16" s="137"/>
      <c r="CE16" s="137"/>
      <c r="CF16" s="138"/>
      <c r="CG16" s="138"/>
      <c r="CH16" s="138"/>
      <c r="CI16" s="137"/>
      <c r="CJ16" s="137"/>
      <c r="CK16" s="137"/>
      <c r="CL16" s="137"/>
      <c r="CM16" s="137"/>
      <c r="CN16" s="137"/>
      <c r="CO16" s="137"/>
      <c r="CP16" s="137"/>
      <c r="CQ16" s="137"/>
      <c r="CR16" s="137"/>
      <c r="CS16" s="137"/>
      <c r="CT16" s="139"/>
      <c r="CU16" s="140"/>
      <c r="CV16" s="132" t="str">
        <f t="shared" si="0"/>
        <v>FF</v>
      </c>
    </row>
    <row r="17" spans="1:100" ht="16.5" customHeight="1" outlineLevel="1" x14ac:dyDescent="0.2">
      <c r="A17" s="143">
        <v>500</v>
      </c>
      <c r="B17" s="144" t="s">
        <v>26</v>
      </c>
      <c r="C17" s="124"/>
      <c r="D17" s="125"/>
      <c r="E17" s="125"/>
      <c r="F17" s="125"/>
      <c r="G17" s="145"/>
      <c r="H17" s="125"/>
      <c r="I17" s="125"/>
      <c r="J17" s="125"/>
      <c r="K17" s="125"/>
      <c r="L17" s="125"/>
      <c r="M17" s="125"/>
      <c r="N17" s="125"/>
      <c r="O17" s="125"/>
      <c r="P17" s="125"/>
      <c r="Q17" s="125"/>
      <c r="R17" s="126"/>
      <c r="S17" s="125"/>
      <c r="T17" s="125"/>
      <c r="U17" s="125"/>
      <c r="V17" s="125"/>
      <c r="W17" s="125"/>
      <c r="X17" s="125"/>
      <c r="Y17" s="125"/>
      <c r="Z17" s="125"/>
      <c r="AA17" s="125"/>
      <c r="AB17" s="125"/>
      <c r="AC17" s="125"/>
      <c r="AD17" s="125"/>
      <c r="AE17" s="125"/>
      <c r="AF17" s="125"/>
      <c r="AG17" s="125" t="s">
        <v>19</v>
      </c>
      <c r="AH17" s="125" t="s">
        <v>19</v>
      </c>
      <c r="AI17" s="125" t="s">
        <v>19</v>
      </c>
      <c r="AJ17" s="126"/>
      <c r="AK17" s="126"/>
      <c r="AL17" s="126"/>
      <c r="AM17" s="125"/>
      <c r="AN17" s="125"/>
      <c r="AO17" s="125"/>
      <c r="AP17" s="125"/>
      <c r="AQ17" s="125"/>
      <c r="AR17" s="125"/>
      <c r="AS17" s="125"/>
      <c r="AT17" s="125"/>
      <c r="AU17" s="125"/>
      <c r="AV17" s="125"/>
      <c r="AW17" s="125"/>
      <c r="AX17" s="141"/>
      <c r="AY17" s="128"/>
      <c r="AZ17" s="125"/>
      <c r="BA17" s="125"/>
      <c r="BB17" s="125"/>
      <c r="BC17" s="125"/>
      <c r="BD17" s="125"/>
      <c r="BE17" s="125"/>
      <c r="BF17" s="125"/>
      <c r="BG17" s="125"/>
      <c r="BH17" s="125"/>
      <c r="BI17" s="125"/>
      <c r="BJ17" s="125"/>
      <c r="BK17" s="125"/>
      <c r="BL17" s="125"/>
      <c r="BM17" s="125"/>
      <c r="BN17" s="129"/>
      <c r="BO17" s="125"/>
      <c r="BP17" s="125"/>
      <c r="BQ17" s="130"/>
      <c r="BR17" s="130"/>
      <c r="BS17" s="130"/>
      <c r="BT17" s="130"/>
      <c r="BU17" s="130"/>
      <c r="BV17" s="130"/>
      <c r="BW17" s="125"/>
      <c r="BX17" s="125"/>
      <c r="BY17" s="125"/>
      <c r="BZ17" s="125"/>
      <c r="CA17" s="125"/>
      <c r="CB17" s="125"/>
      <c r="CC17" s="125"/>
      <c r="CD17" s="125"/>
      <c r="CE17" s="125"/>
      <c r="CF17" s="126"/>
      <c r="CG17" s="126"/>
      <c r="CH17" s="126"/>
      <c r="CI17" s="125"/>
      <c r="CJ17" s="125"/>
      <c r="CK17" s="125"/>
      <c r="CL17" s="125"/>
      <c r="CM17" s="125"/>
      <c r="CN17" s="125"/>
      <c r="CO17" s="125"/>
      <c r="CP17" s="125"/>
      <c r="CQ17" s="125"/>
      <c r="CR17" s="125"/>
      <c r="CS17" s="125"/>
      <c r="CT17" s="141"/>
      <c r="CU17" s="128"/>
      <c r="CV17" s="132" t="str">
        <f t="shared" si="0"/>
        <v>GG</v>
      </c>
    </row>
    <row r="18" spans="1:100" ht="16.5" customHeight="1" outlineLevel="1" x14ac:dyDescent="0.2">
      <c r="A18" s="122">
        <v>120</v>
      </c>
      <c r="B18" s="123" t="s">
        <v>27</v>
      </c>
      <c r="C18" s="124"/>
      <c r="D18" s="125"/>
      <c r="E18" s="125"/>
      <c r="F18" s="125"/>
      <c r="G18" s="125"/>
      <c r="H18" s="125"/>
      <c r="I18" s="125"/>
      <c r="J18" s="125"/>
      <c r="K18" s="125"/>
      <c r="L18" s="125"/>
      <c r="M18" s="125"/>
      <c r="N18" s="125"/>
      <c r="O18" s="125"/>
      <c r="P18" s="125"/>
      <c r="Q18" s="125"/>
      <c r="R18" s="126"/>
      <c r="S18" s="125"/>
      <c r="T18" s="125"/>
      <c r="U18" s="125"/>
      <c r="V18" s="125"/>
      <c r="W18" s="125"/>
      <c r="X18" s="125"/>
      <c r="Y18" s="125"/>
      <c r="Z18" s="125"/>
      <c r="AA18" s="125"/>
      <c r="AB18" s="125"/>
      <c r="AC18" s="125"/>
      <c r="AD18" s="125"/>
      <c r="AE18" s="125"/>
      <c r="AF18" s="125"/>
      <c r="AG18" s="125" t="s">
        <v>19</v>
      </c>
      <c r="AH18" s="125" t="s">
        <v>19</v>
      </c>
      <c r="AI18" s="125" t="s">
        <v>19</v>
      </c>
      <c r="AJ18" s="126"/>
      <c r="AK18" s="126"/>
      <c r="AL18" s="126"/>
      <c r="AM18" s="125"/>
      <c r="AN18" s="125"/>
      <c r="AO18" s="125"/>
      <c r="AP18" s="125"/>
      <c r="AQ18" s="125"/>
      <c r="AR18" s="125"/>
      <c r="AS18" s="125"/>
      <c r="AT18" s="125"/>
      <c r="AU18" s="125"/>
      <c r="AV18" s="125"/>
      <c r="AW18" s="125"/>
      <c r="AX18" s="141"/>
      <c r="AY18" s="128"/>
      <c r="AZ18" s="125"/>
      <c r="BA18" s="125"/>
      <c r="BB18" s="125"/>
      <c r="BC18" s="125"/>
      <c r="BD18" s="125"/>
      <c r="BE18" s="125"/>
      <c r="BF18" s="125"/>
      <c r="BG18" s="125"/>
      <c r="BH18" s="125"/>
      <c r="BI18" s="125"/>
      <c r="BJ18" s="125"/>
      <c r="BK18" s="125"/>
      <c r="BL18" s="125"/>
      <c r="BM18" s="125"/>
      <c r="BN18" s="129"/>
      <c r="BO18" s="125"/>
      <c r="BP18" s="125"/>
      <c r="BQ18" s="130"/>
      <c r="BR18" s="130"/>
      <c r="BS18" s="130"/>
      <c r="BT18" s="130"/>
      <c r="BU18" s="130"/>
      <c r="BV18" s="130"/>
      <c r="BW18" s="125"/>
      <c r="BX18" s="125"/>
      <c r="BY18" s="125"/>
      <c r="BZ18" s="125"/>
      <c r="CA18" s="125"/>
      <c r="CB18" s="125"/>
      <c r="CC18" s="125"/>
      <c r="CD18" s="125"/>
      <c r="CE18" s="125"/>
      <c r="CF18" s="126"/>
      <c r="CG18" s="126"/>
      <c r="CH18" s="126"/>
      <c r="CI18" s="125"/>
      <c r="CJ18" s="125"/>
      <c r="CK18" s="125"/>
      <c r="CL18" s="125"/>
      <c r="CM18" s="125"/>
      <c r="CN18" s="125"/>
      <c r="CO18" s="125"/>
      <c r="CP18" s="125"/>
      <c r="CQ18" s="125"/>
      <c r="CR18" s="125"/>
      <c r="CS18" s="125"/>
      <c r="CT18" s="141"/>
      <c r="CU18" s="128"/>
      <c r="CV18" s="132" t="str">
        <f t="shared" si="0"/>
        <v>HH</v>
      </c>
    </row>
    <row r="19" spans="1:100" ht="16.5" customHeight="1" outlineLevel="1" x14ac:dyDescent="0.2">
      <c r="A19" s="122">
        <v>500</v>
      </c>
      <c r="B19" s="134" t="s">
        <v>28</v>
      </c>
      <c r="C19" s="124"/>
      <c r="D19" s="125"/>
      <c r="E19" s="125"/>
      <c r="F19" s="125"/>
      <c r="G19" s="125"/>
      <c r="H19" s="125"/>
      <c r="I19" s="125"/>
      <c r="J19" s="125"/>
      <c r="K19" s="125"/>
      <c r="L19" s="125"/>
      <c r="M19" s="125"/>
      <c r="N19" s="125"/>
      <c r="O19" s="125"/>
      <c r="P19" s="125"/>
      <c r="Q19" s="125"/>
      <c r="R19" s="126"/>
      <c r="S19" s="125"/>
      <c r="T19" s="125"/>
      <c r="U19" s="125"/>
      <c r="V19" s="125"/>
      <c r="W19" s="125"/>
      <c r="X19" s="125"/>
      <c r="Y19" s="125"/>
      <c r="Z19" s="125"/>
      <c r="AA19" s="125"/>
      <c r="AB19" s="125"/>
      <c r="AC19" s="125"/>
      <c r="AD19" s="125"/>
      <c r="AE19" s="125"/>
      <c r="AF19" s="125"/>
      <c r="AG19" s="125"/>
      <c r="AH19" s="125"/>
      <c r="AI19" s="125"/>
      <c r="AJ19" s="126"/>
      <c r="AK19" s="126"/>
      <c r="AL19" s="126"/>
      <c r="AM19" s="125" t="s">
        <v>19</v>
      </c>
      <c r="AN19" s="125" t="s">
        <v>19</v>
      </c>
      <c r="AO19" s="125" t="s">
        <v>19</v>
      </c>
      <c r="AP19" s="125"/>
      <c r="AQ19" s="125"/>
      <c r="AR19" s="125"/>
      <c r="AS19" s="125"/>
      <c r="AT19" s="125"/>
      <c r="AU19" s="125"/>
      <c r="AV19" s="125"/>
      <c r="AW19" s="125"/>
      <c r="AX19" s="141"/>
      <c r="AY19" s="128"/>
      <c r="AZ19" s="125"/>
      <c r="BA19" s="125"/>
      <c r="BB19" s="125"/>
      <c r="BC19" s="125"/>
      <c r="BD19" s="125"/>
      <c r="BE19" s="125"/>
      <c r="BF19" s="125"/>
      <c r="BG19" s="125"/>
      <c r="BH19" s="125"/>
      <c r="BI19" s="125"/>
      <c r="BJ19" s="125"/>
      <c r="BK19" s="125"/>
      <c r="BL19" s="125"/>
      <c r="BM19" s="125"/>
      <c r="BN19" s="129"/>
      <c r="BO19" s="125"/>
      <c r="BP19" s="125"/>
      <c r="BQ19" s="130"/>
      <c r="BR19" s="130"/>
      <c r="BS19" s="130"/>
      <c r="BT19" s="130"/>
      <c r="BU19" s="130"/>
      <c r="BV19" s="130"/>
      <c r="BW19" s="125"/>
      <c r="BX19" s="125"/>
      <c r="BY19" s="125"/>
      <c r="BZ19" s="125"/>
      <c r="CA19" s="125"/>
      <c r="CB19" s="125"/>
      <c r="CC19" s="125"/>
      <c r="CD19" s="125"/>
      <c r="CE19" s="125"/>
      <c r="CF19" s="126"/>
      <c r="CG19" s="126"/>
      <c r="CH19" s="126"/>
      <c r="CI19" s="125"/>
      <c r="CJ19" s="125"/>
      <c r="CK19" s="125"/>
      <c r="CL19" s="125"/>
      <c r="CM19" s="125"/>
      <c r="CN19" s="125"/>
      <c r="CO19" s="125"/>
      <c r="CP19" s="125"/>
      <c r="CQ19" s="125"/>
      <c r="CR19" s="125"/>
      <c r="CS19" s="125"/>
      <c r="CT19" s="141"/>
      <c r="CU19" s="128"/>
      <c r="CV19" s="132" t="str">
        <f t="shared" si="0"/>
        <v>II</v>
      </c>
    </row>
    <row r="20" spans="1:100" ht="15.75" customHeight="1" outlineLevel="1" thickBot="1" x14ac:dyDescent="0.25">
      <c r="A20" s="122">
        <v>111</v>
      </c>
      <c r="B20" s="123" t="s">
        <v>29</v>
      </c>
      <c r="C20" s="125"/>
      <c r="D20" s="125"/>
      <c r="E20" s="125"/>
      <c r="F20" s="125"/>
      <c r="G20" s="135"/>
      <c r="H20" s="135"/>
      <c r="I20" s="135"/>
      <c r="J20" s="135"/>
      <c r="K20" s="125"/>
      <c r="L20" s="125"/>
      <c r="M20" s="125"/>
      <c r="N20" s="125"/>
      <c r="O20" s="125"/>
      <c r="P20" s="125"/>
      <c r="Q20" s="125"/>
      <c r="R20" s="126"/>
      <c r="S20" s="125"/>
      <c r="T20" s="125"/>
      <c r="U20" s="125"/>
      <c r="V20" s="125"/>
      <c r="W20" s="125"/>
      <c r="X20" s="125"/>
      <c r="Y20" s="125"/>
      <c r="Z20" s="125"/>
      <c r="AA20" s="125"/>
      <c r="AB20" s="125"/>
      <c r="AC20" s="125"/>
      <c r="AD20" s="125"/>
      <c r="AE20" s="125"/>
      <c r="AF20" s="136"/>
      <c r="AG20" s="137"/>
      <c r="AH20" s="137"/>
      <c r="AI20" s="137"/>
      <c r="AJ20" s="138"/>
      <c r="AK20" s="138"/>
      <c r="AL20" s="138"/>
      <c r="AM20" s="137"/>
      <c r="AN20" s="137"/>
      <c r="AO20" s="137"/>
      <c r="AP20" s="137" t="s">
        <v>19</v>
      </c>
      <c r="AQ20" s="137" t="s">
        <v>19</v>
      </c>
      <c r="AR20" s="137" t="s">
        <v>19</v>
      </c>
      <c r="AS20" s="137"/>
      <c r="AT20" s="137"/>
      <c r="AU20" s="137"/>
      <c r="AV20" s="137"/>
      <c r="AW20" s="137"/>
      <c r="AX20" s="139"/>
      <c r="AY20" s="140"/>
      <c r="AZ20" s="137"/>
      <c r="BA20" s="137"/>
      <c r="BB20" s="137"/>
      <c r="BC20" s="137"/>
      <c r="BD20" s="137"/>
      <c r="BE20" s="137"/>
      <c r="BF20" s="137"/>
      <c r="BG20" s="137"/>
      <c r="BH20" s="137"/>
      <c r="BI20" s="137"/>
      <c r="BJ20" s="137"/>
      <c r="BK20" s="137"/>
      <c r="BL20" s="137"/>
      <c r="BM20" s="137"/>
      <c r="BN20" s="138"/>
      <c r="BO20" s="137"/>
      <c r="BP20" s="137"/>
      <c r="BQ20" s="137"/>
      <c r="BR20" s="137"/>
      <c r="BS20" s="137"/>
      <c r="BT20" s="137"/>
      <c r="BU20" s="137"/>
      <c r="BV20" s="137"/>
      <c r="BW20" s="137"/>
      <c r="BX20" s="137"/>
      <c r="BY20" s="137"/>
      <c r="BZ20" s="137"/>
      <c r="CA20" s="137"/>
      <c r="CB20" s="137"/>
      <c r="CC20" s="137"/>
      <c r="CD20" s="137"/>
      <c r="CE20" s="137"/>
      <c r="CF20" s="138"/>
      <c r="CG20" s="138"/>
      <c r="CH20" s="138"/>
      <c r="CI20" s="137"/>
      <c r="CJ20" s="137"/>
      <c r="CK20" s="137"/>
      <c r="CL20" s="137"/>
      <c r="CM20" s="137"/>
      <c r="CN20" s="137"/>
      <c r="CO20" s="137"/>
      <c r="CP20" s="137"/>
      <c r="CQ20" s="137"/>
      <c r="CR20" s="137"/>
      <c r="CS20" s="137"/>
      <c r="CT20" s="139"/>
      <c r="CU20" s="146"/>
      <c r="CV20" s="147" t="str">
        <f t="shared" si="0"/>
        <v>JJ</v>
      </c>
    </row>
    <row r="21" spans="1:100" ht="15.75" customHeight="1" outlineLevel="1" thickTop="1" x14ac:dyDescent="0.2">
      <c r="A21" s="148">
        <v>500</v>
      </c>
      <c r="B21" s="142" t="s">
        <v>30</v>
      </c>
      <c r="C21" s="128"/>
      <c r="D21" s="125"/>
      <c r="E21" s="125"/>
      <c r="F21" s="125"/>
      <c r="G21" s="135"/>
      <c r="H21" s="135"/>
      <c r="I21" s="135"/>
      <c r="J21" s="135"/>
      <c r="K21" s="125"/>
      <c r="L21" s="125"/>
      <c r="M21" s="125"/>
      <c r="N21" s="125"/>
      <c r="O21" s="125"/>
      <c r="P21" s="125"/>
      <c r="Q21" s="125"/>
      <c r="R21" s="126"/>
      <c r="S21" s="125"/>
      <c r="T21" s="125"/>
      <c r="U21" s="125"/>
      <c r="V21" s="125"/>
      <c r="W21" s="125"/>
      <c r="X21" s="125"/>
      <c r="Y21" s="125"/>
      <c r="Z21" s="125"/>
      <c r="AA21" s="125"/>
      <c r="AB21" s="125"/>
      <c r="AC21" s="125"/>
      <c r="AD21" s="125"/>
      <c r="AE21" s="125"/>
      <c r="AF21" s="149"/>
      <c r="AG21" s="130"/>
      <c r="AH21" s="130"/>
      <c r="AI21" s="130"/>
      <c r="AJ21" s="126"/>
      <c r="AK21" s="126"/>
      <c r="AL21" s="126"/>
      <c r="AM21" s="130"/>
      <c r="AN21" s="130"/>
      <c r="AO21" s="130"/>
      <c r="AP21" s="130"/>
      <c r="AQ21" s="130"/>
      <c r="AR21" s="130"/>
      <c r="AS21" s="130"/>
      <c r="AT21" s="130"/>
      <c r="AU21" s="130"/>
      <c r="AV21" s="130"/>
      <c r="AW21" s="130"/>
      <c r="AX21" s="150"/>
      <c r="AY21" s="151"/>
      <c r="AZ21" s="130" t="s">
        <v>19</v>
      </c>
      <c r="BA21" s="130" t="s">
        <v>19</v>
      </c>
      <c r="BB21" s="130" t="s">
        <v>19</v>
      </c>
      <c r="BC21" s="130"/>
      <c r="BD21" s="130"/>
      <c r="BE21" s="130"/>
      <c r="BF21" s="130"/>
      <c r="BG21" s="130"/>
      <c r="BH21" s="130"/>
      <c r="BI21" s="130"/>
      <c r="BJ21" s="130"/>
      <c r="BK21" s="130"/>
      <c r="BL21" s="130"/>
      <c r="BM21" s="130"/>
      <c r="BN21" s="129"/>
      <c r="BO21" s="130"/>
      <c r="BP21" s="130"/>
      <c r="BQ21" s="130"/>
      <c r="BR21" s="130"/>
      <c r="BS21" s="130"/>
      <c r="BT21" s="130"/>
      <c r="BU21" s="130"/>
      <c r="BV21" s="130"/>
      <c r="BW21" s="130"/>
      <c r="BX21" s="130"/>
      <c r="BY21" s="130"/>
      <c r="BZ21" s="130"/>
      <c r="CA21" s="130"/>
      <c r="CB21" s="130"/>
      <c r="CC21" s="130"/>
      <c r="CD21" s="130"/>
      <c r="CE21" s="130"/>
      <c r="CF21" s="126"/>
      <c r="CG21" s="126"/>
      <c r="CH21" s="126"/>
      <c r="CI21" s="130"/>
      <c r="CJ21" s="130"/>
      <c r="CK21" s="130"/>
      <c r="CL21" s="130"/>
      <c r="CM21" s="130"/>
      <c r="CN21" s="130"/>
      <c r="CO21" s="130"/>
      <c r="CP21" s="130"/>
      <c r="CQ21" s="130"/>
      <c r="CR21" s="130"/>
      <c r="CS21" s="130"/>
      <c r="CT21" s="150"/>
      <c r="CU21" s="152"/>
      <c r="CV21" s="153" t="str">
        <f t="shared" si="0"/>
        <v>KK</v>
      </c>
    </row>
    <row r="22" spans="1:100" ht="16.5" customHeight="1" outlineLevel="1" x14ac:dyDescent="0.2">
      <c r="A22" s="148">
        <v>405</v>
      </c>
      <c r="B22" s="123" t="s">
        <v>31</v>
      </c>
      <c r="C22" s="124"/>
      <c r="D22" s="125"/>
      <c r="E22" s="125"/>
      <c r="F22" s="125"/>
      <c r="G22" s="125"/>
      <c r="H22" s="125"/>
      <c r="I22" s="125"/>
      <c r="J22" s="125"/>
      <c r="K22" s="125"/>
      <c r="L22" s="125"/>
      <c r="M22" s="125"/>
      <c r="N22" s="125"/>
      <c r="O22" s="125"/>
      <c r="P22" s="125"/>
      <c r="Q22" s="125"/>
      <c r="R22" s="126"/>
      <c r="S22" s="125"/>
      <c r="T22" s="125"/>
      <c r="U22" s="125"/>
      <c r="V22" s="125"/>
      <c r="W22" s="125"/>
      <c r="X22" s="125"/>
      <c r="Y22" s="125"/>
      <c r="Z22" s="125"/>
      <c r="AA22" s="125"/>
      <c r="AB22" s="125"/>
      <c r="AC22" s="125"/>
      <c r="AD22" s="125"/>
      <c r="AE22" s="125"/>
      <c r="AF22" s="125"/>
      <c r="AG22" s="125"/>
      <c r="AH22" s="125"/>
      <c r="AI22" s="125"/>
      <c r="AJ22" s="126"/>
      <c r="AK22" s="126"/>
      <c r="AL22" s="126"/>
      <c r="AM22" s="125"/>
      <c r="AN22" s="125"/>
      <c r="AO22" s="125"/>
      <c r="AP22" s="125"/>
      <c r="AQ22" s="125"/>
      <c r="AR22" s="125"/>
      <c r="AS22" s="125"/>
      <c r="AT22" s="125"/>
      <c r="AU22" s="125"/>
      <c r="AV22" s="125"/>
      <c r="AW22" s="125"/>
      <c r="AX22" s="141"/>
      <c r="AY22" s="128"/>
      <c r="AZ22" s="125"/>
      <c r="BA22" s="125"/>
      <c r="BB22" s="125" t="s">
        <v>19</v>
      </c>
      <c r="BC22" s="125" t="s">
        <v>19</v>
      </c>
      <c r="BD22" s="125" t="s">
        <v>19</v>
      </c>
      <c r="BE22" s="125"/>
      <c r="BF22" s="125"/>
      <c r="BG22" s="125"/>
      <c r="BH22" s="125"/>
      <c r="BI22" s="125"/>
      <c r="BJ22" s="125"/>
      <c r="BK22" s="125"/>
      <c r="BL22" s="125"/>
      <c r="BM22" s="125"/>
      <c r="BN22" s="129"/>
      <c r="BO22" s="125"/>
      <c r="BP22" s="125"/>
      <c r="BQ22" s="130"/>
      <c r="BR22" s="130"/>
      <c r="BS22" s="130"/>
      <c r="BT22" s="130"/>
      <c r="BU22" s="130"/>
      <c r="BV22" s="130"/>
      <c r="BW22" s="125"/>
      <c r="BX22" s="125"/>
      <c r="BY22" s="125"/>
      <c r="BZ22" s="125"/>
      <c r="CA22" s="125"/>
      <c r="CB22" s="125"/>
      <c r="CC22" s="125"/>
      <c r="CD22" s="125"/>
      <c r="CE22" s="125"/>
      <c r="CF22" s="126"/>
      <c r="CG22" s="126"/>
      <c r="CH22" s="126"/>
      <c r="CI22" s="125"/>
      <c r="CJ22" s="125"/>
      <c r="CK22" s="125"/>
      <c r="CL22" s="125"/>
      <c r="CM22" s="125"/>
      <c r="CN22" s="125"/>
      <c r="CO22" s="125"/>
      <c r="CP22" s="125"/>
      <c r="CQ22" s="125"/>
      <c r="CR22" s="125"/>
      <c r="CS22" s="125"/>
      <c r="CT22" s="141"/>
      <c r="CU22" s="128"/>
      <c r="CV22" s="132" t="str">
        <f t="shared" si="0"/>
        <v>LL</v>
      </c>
    </row>
    <row r="23" spans="1:100" ht="16.5" customHeight="1" outlineLevel="1" x14ac:dyDescent="0.2">
      <c r="A23" s="148">
        <v>111</v>
      </c>
      <c r="B23" s="123" t="s">
        <v>32</v>
      </c>
      <c r="C23" s="124"/>
      <c r="D23" s="125"/>
      <c r="E23" s="125"/>
      <c r="F23" s="125"/>
      <c r="G23" s="125"/>
      <c r="H23" s="125"/>
      <c r="I23" s="125"/>
      <c r="J23" s="125"/>
      <c r="K23" s="125"/>
      <c r="L23" s="125"/>
      <c r="M23" s="125"/>
      <c r="N23" s="125"/>
      <c r="O23" s="125"/>
      <c r="P23" s="125"/>
      <c r="Q23" s="125"/>
      <c r="R23" s="126"/>
      <c r="S23" s="125"/>
      <c r="T23" s="125"/>
      <c r="U23" s="125"/>
      <c r="V23" s="125"/>
      <c r="W23" s="125"/>
      <c r="X23" s="125"/>
      <c r="Y23" s="125"/>
      <c r="Z23" s="125"/>
      <c r="AA23" s="125"/>
      <c r="AB23" s="125"/>
      <c r="AC23" s="125"/>
      <c r="AD23" s="125"/>
      <c r="AE23" s="125"/>
      <c r="AF23" s="125"/>
      <c r="AG23" s="125"/>
      <c r="AH23" s="125"/>
      <c r="AI23" s="125"/>
      <c r="AJ23" s="126"/>
      <c r="AK23" s="126"/>
      <c r="AL23" s="126"/>
      <c r="AM23" s="125"/>
      <c r="AN23" s="125"/>
      <c r="AO23" s="125"/>
      <c r="AP23" s="125"/>
      <c r="AQ23" s="125"/>
      <c r="AR23" s="125"/>
      <c r="AS23" s="125"/>
      <c r="AT23" s="125"/>
      <c r="AU23" s="125"/>
      <c r="AV23" s="125"/>
      <c r="AW23" s="125"/>
      <c r="AX23" s="141"/>
      <c r="AY23" s="128"/>
      <c r="AZ23" s="125"/>
      <c r="BA23" s="125"/>
      <c r="BB23" s="125" t="s">
        <v>19</v>
      </c>
      <c r="BC23" s="125" t="s">
        <v>19</v>
      </c>
      <c r="BD23" s="125" t="s">
        <v>19</v>
      </c>
      <c r="BE23" s="125"/>
      <c r="BF23" s="125"/>
      <c r="BG23" s="125"/>
      <c r="BH23" s="125"/>
      <c r="BI23" s="125"/>
      <c r="BJ23" s="125"/>
      <c r="BK23" s="125"/>
      <c r="BL23" s="125"/>
      <c r="BM23" s="125"/>
      <c r="BN23" s="129"/>
      <c r="BO23" s="125"/>
      <c r="BP23" s="125"/>
      <c r="BQ23" s="130"/>
      <c r="BR23" s="130"/>
      <c r="BS23" s="130"/>
      <c r="BT23" s="130"/>
      <c r="BU23" s="130"/>
      <c r="BV23" s="130"/>
      <c r="BW23" s="125"/>
      <c r="BX23" s="125"/>
      <c r="BY23" s="125"/>
      <c r="BZ23" s="125"/>
      <c r="CA23" s="125"/>
      <c r="CB23" s="125"/>
      <c r="CC23" s="125"/>
      <c r="CD23" s="125"/>
      <c r="CE23" s="125"/>
      <c r="CF23" s="126"/>
      <c r="CG23" s="126"/>
      <c r="CH23" s="126"/>
      <c r="CI23" s="125"/>
      <c r="CJ23" s="125"/>
      <c r="CK23" s="125"/>
      <c r="CL23" s="125"/>
      <c r="CM23" s="125"/>
      <c r="CN23" s="125"/>
      <c r="CO23" s="125"/>
      <c r="CP23" s="125"/>
      <c r="CQ23" s="125"/>
      <c r="CR23" s="125"/>
      <c r="CS23" s="125"/>
      <c r="CT23" s="141"/>
      <c r="CU23" s="128"/>
      <c r="CV23" s="132" t="str">
        <f t="shared" si="0"/>
        <v>MM</v>
      </c>
    </row>
    <row r="24" spans="1:100" ht="16.5" customHeight="1" outlineLevel="1" x14ac:dyDescent="0.2">
      <c r="A24" s="148">
        <v>500</v>
      </c>
      <c r="B24" s="134" t="s">
        <v>33</v>
      </c>
      <c r="C24" s="154"/>
      <c r="D24" s="125"/>
      <c r="E24" s="125"/>
      <c r="F24" s="125"/>
      <c r="G24" s="125"/>
      <c r="H24" s="125"/>
      <c r="I24" s="125"/>
      <c r="J24" s="125"/>
      <c r="K24" s="125"/>
      <c r="L24" s="125"/>
      <c r="M24" s="125"/>
      <c r="N24" s="125"/>
      <c r="O24" s="125"/>
      <c r="P24" s="125"/>
      <c r="Q24" s="125"/>
      <c r="R24" s="126"/>
      <c r="S24" s="125"/>
      <c r="T24" s="125"/>
      <c r="U24" s="125"/>
      <c r="V24" s="125"/>
      <c r="W24" s="125"/>
      <c r="X24" s="125"/>
      <c r="Y24" s="125"/>
      <c r="Z24" s="125"/>
      <c r="AA24" s="125"/>
      <c r="AB24" s="125"/>
      <c r="AC24" s="125"/>
      <c r="AD24" s="125"/>
      <c r="AE24" s="125"/>
      <c r="AF24" s="125"/>
      <c r="AG24" s="125"/>
      <c r="AH24" s="125"/>
      <c r="AI24" s="125"/>
      <c r="AJ24" s="126"/>
      <c r="AK24" s="126"/>
      <c r="AL24" s="126"/>
      <c r="AM24" s="125"/>
      <c r="AN24" s="125"/>
      <c r="AO24" s="125"/>
      <c r="AP24" s="125"/>
      <c r="AQ24" s="125"/>
      <c r="AR24" s="125"/>
      <c r="AS24" s="125"/>
      <c r="AT24" s="125"/>
      <c r="AU24" s="125"/>
      <c r="AV24" s="125"/>
      <c r="AW24" s="125"/>
      <c r="AX24" s="141"/>
      <c r="AY24" s="128"/>
      <c r="AZ24" s="125"/>
      <c r="BA24" s="125"/>
      <c r="BB24" s="125"/>
      <c r="BC24" s="125"/>
      <c r="BD24" s="125"/>
      <c r="BE24" s="125" t="s">
        <v>19</v>
      </c>
      <c r="BF24" s="125" t="s">
        <v>19</v>
      </c>
      <c r="BG24" s="125" t="s">
        <v>19</v>
      </c>
      <c r="BH24" s="125"/>
      <c r="BI24" s="125"/>
      <c r="BJ24" s="125"/>
      <c r="BK24" s="125"/>
      <c r="BL24" s="125"/>
      <c r="BM24" s="125"/>
      <c r="BN24" s="129"/>
      <c r="BO24" s="125"/>
      <c r="BP24" s="125"/>
      <c r="BQ24" s="130"/>
      <c r="BR24" s="130"/>
      <c r="BS24" s="130"/>
      <c r="BT24" s="130"/>
      <c r="BU24" s="130"/>
      <c r="BV24" s="130"/>
      <c r="BW24" s="125"/>
      <c r="BX24" s="125"/>
      <c r="BY24" s="125"/>
      <c r="BZ24" s="125"/>
      <c r="CA24" s="125"/>
      <c r="CB24" s="125"/>
      <c r="CC24" s="125"/>
      <c r="CD24" s="125"/>
      <c r="CE24" s="125"/>
      <c r="CF24" s="126"/>
      <c r="CG24" s="126"/>
      <c r="CH24" s="126"/>
      <c r="CI24" s="125"/>
      <c r="CJ24" s="125"/>
      <c r="CK24" s="125"/>
      <c r="CL24" s="125"/>
      <c r="CM24" s="125"/>
      <c r="CN24" s="125"/>
      <c r="CO24" s="125"/>
      <c r="CP24" s="125"/>
      <c r="CQ24" s="125"/>
      <c r="CR24" s="125"/>
      <c r="CS24" s="125"/>
      <c r="CT24" s="141"/>
      <c r="CU24" s="128"/>
      <c r="CV24" s="132" t="str">
        <f t="shared" si="0"/>
        <v>NN</v>
      </c>
    </row>
    <row r="25" spans="1:100" ht="16.5" customHeight="1" outlineLevel="1" x14ac:dyDescent="0.2">
      <c r="A25" s="148">
        <v>500</v>
      </c>
      <c r="B25" s="134" t="s">
        <v>34</v>
      </c>
      <c r="C25" s="124"/>
      <c r="D25" s="125"/>
      <c r="E25" s="125"/>
      <c r="F25" s="125"/>
      <c r="G25" s="125"/>
      <c r="H25" s="125"/>
      <c r="I25" s="125"/>
      <c r="J25" s="125"/>
      <c r="K25" s="125"/>
      <c r="L25" s="125"/>
      <c r="M25" s="125"/>
      <c r="N25" s="125"/>
      <c r="O25" s="125"/>
      <c r="P25" s="125"/>
      <c r="Q25" s="125"/>
      <c r="R25" s="126"/>
      <c r="S25" s="125"/>
      <c r="T25" s="125"/>
      <c r="U25" s="125"/>
      <c r="V25" s="125"/>
      <c r="W25" s="125"/>
      <c r="X25" s="125"/>
      <c r="Y25" s="125"/>
      <c r="Z25" s="125"/>
      <c r="AA25" s="125"/>
      <c r="AB25" s="125"/>
      <c r="AC25" s="125"/>
      <c r="AD25" s="125"/>
      <c r="AE25" s="125"/>
      <c r="AF25" s="125"/>
      <c r="AG25" s="125"/>
      <c r="AH25" s="125"/>
      <c r="AI25" s="125"/>
      <c r="AJ25" s="126"/>
      <c r="AK25" s="126"/>
      <c r="AL25" s="126"/>
      <c r="AM25" s="125"/>
      <c r="AN25" s="125"/>
      <c r="AO25" s="125"/>
      <c r="AP25" s="125"/>
      <c r="AQ25" s="125"/>
      <c r="AR25" s="125"/>
      <c r="AS25" s="125"/>
      <c r="AT25" s="125"/>
      <c r="AU25" s="125"/>
      <c r="AV25" s="125"/>
      <c r="AW25" s="125"/>
      <c r="AX25" s="141"/>
      <c r="AY25" s="128"/>
      <c r="AZ25" s="125"/>
      <c r="BA25" s="125"/>
      <c r="BB25" s="125"/>
      <c r="BC25" s="125"/>
      <c r="BD25" s="125"/>
      <c r="BE25" s="125" t="s">
        <v>19</v>
      </c>
      <c r="BF25" s="125" t="s">
        <v>19</v>
      </c>
      <c r="BG25" s="125" t="s">
        <v>19</v>
      </c>
      <c r="BH25" s="125"/>
      <c r="BI25" s="125"/>
      <c r="BJ25" s="125"/>
      <c r="BK25" s="125"/>
      <c r="BL25" s="125"/>
      <c r="BM25" s="125"/>
      <c r="BN25" s="129"/>
      <c r="BO25" s="125"/>
      <c r="BP25" s="125"/>
      <c r="BQ25" s="130"/>
      <c r="BR25" s="130"/>
      <c r="BS25" s="130"/>
      <c r="BT25" s="130"/>
      <c r="BU25" s="130"/>
      <c r="BV25" s="130"/>
      <c r="BW25" s="125"/>
      <c r="BX25" s="125"/>
      <c r="BY25" s="125"/>
      <c r="BZ25" s="125"/>
      <c r="CA25" s="125"/>
      <c r="CB25" s="125"/>
      <c r="CC25" s="125"/>
      <c r="CD25" s="125"/>
      <c r="CE25" s="125"/>
      <c r="CF25" s="126"/>
      <c r="CG25" s="126"/>
      <c r="CH25" s="126"/>
      <c r="CI25" s="125"/>
      <c r="CJ25" s="125"/>
      <c r="CK25" s="125"/>
      <c r="CL25" s="125"/>
      <c r="CM25" s="125"/>
      <c r="CN25" s="125"/>
      <c r="CO25" s="125"/>
      <c r="CP25" s="125"/>
      <c r="CQ25" s="125"/>
      <c r="CR25" s="125"/>
      <c r="CS25" s="125"/>
      <c r="CT25" s="141"/>
      <c r="CU25" s="128"/>
      <c r="CV25" s="132" t="str">
        <f t="shared" si="0"/>
        <v>OO</v>
      </c>
    </row>
    <row r="26" spans="1:100" ht="16.5" customHeight="1" outlineLevel="1" x14ac:dyDescent="0.2">
      <c r="A26" s="148">
        <v>405</v>
      </c>
      <c r="B26" s="155" t="s">
        <v>35</v>
      </c>
      <c r="C26" s="140"/>
      <c r="D26" s="137"/>
      <c r="E26" s="137"/>
      <c r="F26" s="137"/>
      <c r="G26" s="137"/>
      <c r="H26" s="137"/>
      <c r="I26" s="137"/>
      <c r="J26" s="137"/>
      <c r="K26" s="137"/>
      <c r="L26" s="137"/>
      <c r="M26" s="137"/>
      <c r="N26" s="137"/>
      <c r="O26" s="137"/>
      <c r="P26" s="137"/>
      <c r="Q26" s="137"/>
      <c r="R26" s="138"/>
      <c r="S26" s="137"/>
      <c r="T26" s="137"/>
      <c r="U26" s="137"/>
      <c r="V26" s="137"/>
      <c r="W26" s="137"/>
      <c r="X26" s="137"/>
      <c r="Y26" s="137"/>
      <c r="Z26" s="137"/>
      <c r="AA26" s="137"/>
      <c r="AB26" s="137"/>
      <c r="AC26" s="137"/>
      <c r="AD26" s="137"/>
      <c r="AE26" s="137"/>
      <c r="AF26" s="137"/>
      <c r="AG26" s="137"/>
      <c r="AH26" s="137"/>
      <c r="AI26" s="137"/>
      <c r="AJ26" s="138"/>
      <c r="AK26" s="138"/>
      <c r="AL26" s="138"/>
      <c r="AM26" s="137"/>
      <c r="AN26" s="137"/>
      <c r="AO26" s="137"/>
      <c r="AP26" s="137"/>
      <c r="AQ26" s="137"/>
      <c r="AR26" s="137"/>
      <c r="AS26" s="137"/>
      <c r="AT26" s="137"/>
      <c r="AU26" s="137"/>
      <c r="AV26" s="137"/>
      <c r="AW26" s="137"/>
      <c r="AX26" s="139"/>
      <c r="AY26" s="140"/>
      <c r="AZ26" s="137"/>
      <c r="BA26" s="137"/>
      <c r="BB26" s="137"/>
      <c r="BC26" s="137"/>
      <c r="BD26" s="137"/>
      <c r="BE26" s="137"/>
      <c r="BF26" s="137"/>
      <c r="BG26" s="137"/>
      <c r="BH26" s="137"/>
      <c r="BI26" s="137"/>
      <c r="BJ26" s="137"/>
      <c r="BK26" s="137" t="s">
        <v>19</v>
      </c>
      <c r="BL26" s="137" t="s">
        <v>19</v>
      </c>
      <c r="BM26" s="137" t="s">
        <v>19</v>
      </c>
      <c r="BN26" s="138"/>
      <c r="BO26" s="137"/>
      <c r="BP26" s="137"/>
      <c r="BQ26" s="137"/>
      <c r="BR26" s="137" t="s">
        <v>19</v>
      </c>
      <c r="BS26" s="137" t="s">
        <v>19</v>
      </c>
      <c r="BT26" s="137" t="s">
        <v>19</v>
      </c>
      <c r="BU26" s="137"/>
      <c r="BV26" s="137"/>
      <c r="BW26" s="137"/>
      <c r="BX26" s="137"/>
      <c r="BY26" s="137"/>
      <c r="BZ26" s="137"/>
      <c r="CA26" s="137"/>
      <c r="CB26" s="137"/>
      <c r="CC26" s="137"/>
      <c r="CD26" s="137"/>
      <c r="CE26" s="137"/>
      <c r="CF26" s="138"/>
      <c r="CG26" s="138"/>
      <c r="CH26" s="138"/>
      <c r="CI26" s="137"/>
      <c r="CJ26" s="137"/>
      <c r="CK26" s="137"/>
      <c r="CL26" s="137"/>
      <c r="CM26" s="137"/>
      <c r="CN26" s="137"/>
      <c r="CO26" s="137"/>
      <c r="CP26" s="137"/>
      <c r="CQ26" s="137"/>
      <c r="CR26" s="137"/>
      <c r="CS26" s="137"/>
      <c r="CT26" s="139"/>
      <c r="CU26" s="140"/>
      <c r="CV26" s="132" t="str">
        <f t="shared" si="0"/>
        <v>PP</v>
      </c>
    </row>
    <row r="27" spans="1:100" ht="16.5" customHeight="1" outlineLevel="1" x14ac:dyDescent="0.2">
      <c r="A27" s="148">
        <v>135</v>
      </c>
      <c r="B27" s="155" t="s">
        <v>36</v>
      </c>
      <c r="C27" s="124"/>
      <c r="D27" s="125"/>
      <c r="E27" s="125"/>
      <c r="F27" s="125"/>
      <c r="G27" s="125"/>
      <c r="H27" s="125"/>
      <c r="I27" s="125"/>
      <c r="J27" s="125"/>
      <c r="K27" s="125"/>
      <c r="L27" s="125"/>
      <c r="M27" s="125"/>
      <c r="N27" s="125"/>
      <c r="O27" s="125"/>
      <c r="P27" s="125"/>
      <c r="Q27" s="125"/>
      <c r="R27" s="126"/>
      <c r="S27" s="125"/>
      <c r="T27" s="125"/>
      <c r="U27" s="125"/>
      <c r="V27" s="125"/>
      <c r="W27" s="125"/>
      <c r="X27" s="125"/>
      <c r="Y27" s="125"/>
      <c r="Z27" s="125"/>
      <c r="AA27" s="125"/>
      <c r="AB27" s="125"/>
      <c r="AC27" s="125"/>
      <c r="AD27" s="125"/>
      <c r="AE27" s="125"/>
      <c r="AF27" s="125"/>
      <c r="AG27" s="125"/>
      <c r="AH27" s="125"/>
      <c r="AI27" s="125"/>
      <c r="AJ27" s="126"/>
      <c r="AK27" s="126"/>
      <c r="AL27" s="126"/>
      <c r="AM27" s="125"/>
      <c r="AN27" s="125"/>
      <c r="AO27" s="125"/>
      <c r="AP27" s="125"/>
      <c r="AQ27" s="125"/>
      <c r="AR27" s="125"/>
      <c r="AS27" s="125"/>
      <c r="AT27" s="125"/>
      <c r="AU27" s="125"/>
      <c r="AV27" s="125"/>
      <c r="AW27" s="125"/>
      <c r="AX27" s="141"/>
      <c r="AY27" s="128"/>
      <c r="AZ27" s="125"/>
      <c r="BA27" s="125"/>
      <c r="BB27" s="125"/>
      <c r="BC27" s="125"/>
      <c r="BD27" s="125"/>
      <c r="BE27" s="125"/>
      <c r="BF27" s="125"/>
      <c r="BG27" s="125"/>
      <c r="BH27" s="125"/>
      <c r="BI27" s="125"/>
      <c r="BJ27" s="125"/>
      <c r="BK27" s="125"/>
      <c r="BL27" s="125"/>
      <c r="BM27" s="125"/>
      <c r="BN27" s="129"/>
      <c r="BO27" s="125" t="s">
        <v>19</v>
      </c>
      <c r="BP27" s="125" t="s">
        <v>19</v>
      </c>
      <c r="BQ27" s="130" t="s">
        <v>19</v>
      </c>
      <c r="BR27" s="130"/>
      <c r="BS27" s="130"/>
      <c r="BT27" s="130"/>
      <c r="BU27" s="130"/>
      <c r="BV27" s="130"/>
      <c r="BW27" s="125"/>
      <c r="BX27" s="125"/>
      <c r="BY27" s="125"/>
      <c r="BZ27" s="125"/>
      <c r="CA27" s="125"/>
      <c r="CB27" s="125"/>
      <c r="CC27" s="125"/>
      <c r="CD27" s="125"/>
      <c r="CE27" s="125"/>
      <c r="CF27" s="126"/>
      <c r="CG27" s="126"/>
      <c r="CH27" s="126"/>
      <c r="CI27" s="125"/>
      <c r="CJ27" s="125"/>
      <c r="CK27" s="125"/>
      <c r="CL27" s="125"/>
      <c r="CM27" s="125"/>
      <c r="CN27" s="125"/>
      <c r="CO27" s="125"/>
      <c r="CP27" s="125"/>
      <c r="CQ27" s="125"/>
      <c r="CR27" s="125"/>
      <c r="CS27" s="125"/>
      <c r="CT27" s="141"/>
      <c r="CU27" s="128"/>
      <c r="CV27" s="132" t="str">
        <f t="shared" si="0"/>
        <v>QQ</v>
      </c>
    </row>
    <row r="28" spans="1:100" ht="16.5" customHeight="1" outlineLevel="1" x14ac:dyDescent="0.2">
      <c r="A28" s="148">
        <v>500</v>
      </c>
      <c r="B28" s="142" t="s">
        <v>37</v>
      </c>
      <c r="C28" s="154"/>
      <c r="D28" s="125"/>
      <c r="E28" s="125"/>
      <c r="F28" s="125"/>
      <c r="G28" s="125"/>
      <c r="H28" s="125"/>
      <c r="I28" s="125"/>
      <c r="J28" s="125"/>
      <c r="K28" s="125"/>
      <c r="L28" s="125"/>
      <c r="M28" s="125"/>
      <c r="N28" s="125"/>
      <c r="O28" s="125"/>
      <c r="P28" s="125"/>
      <c r="Q28" s="125"/>
      <c r="R28" s="126"/>
      <c r="S28" s="125"/>
      <c r="T28" s="125"/>
      <c r="U28" s="125"/>
      <c r="V28" s="125"/>
      <c r="W28" s="125"/>
      <c r="X28" s="125"/>
      <c r="Y28" s="125"/>
      <c r="Z28" s="125"/>
      <c r="AA28" s="125"/>
      <c r="AB28" s="125"/>
      <c r="AC28" s="125"/>
      <c r="AD28" s="125"/>
      <c r="AE28" s="125"/>
      <c r="AF28" s="125"/>
      <c r="AG28" s="125"/>
      <c r="AH28" s="125"/>
      <c r="AI28" s="125"/>
      <c r="AJ28" s="126"/>
      <c r="AK28" s="126"/>
      <c r="AL28" s="126"/>
      <c r="AM28" s="125"/>
      <c r="AN28" s="125"/>
      <c r="AO28" s="125"/>
      <c r="AP28" s="125"/>
      <c r="AQ28" s="125"/>
      <c r="AR28" s="125"/>
      <c r="AS28" s="125"/>
      <c r="AT28" s="125"/>
      <c r="AU28" s="125"/>
      <c r="AV28" s="125"/>
      <c r="AW28" s="125"/>
      <c r="AX28" s="141"/>
      <c r="AY28" s="128"/>
      <c r="AZ28" s="125"/>
      <c r="BA28" s="125"/>
      <c r="BB28" s="125"/>
      <c r="BC28" s="125"/>
      <c r="BD28" s="125"/>
      <c r="BE28" s="125"/>
      <c r="BF28" s="125"/>
      <c r="BG28" s="125"/>
      <c r="BH28" s="125"/>
      <c r="BI28" s="125"/>
      <c r="BJ28" s="125"/>
      <c r="BK28" s="125"/>
      <c r="BL28" s="125"/>
      <c r="BM28" s="125"/>
      <c r="BN28" s="129"/>
      <c r="BO28" s="125"/>
      <c r="BP28" s="125"/>
      <c r="BQ28" s="130" t="s">
        <v>19</v>
      </c>
      <c r="BR28" s="130" t="s">
        <v>19</v>
      </c>
      <c r="BS28" s="130" t="s">
        <v>19</v>
      </c>
      <c r="BT28" s="130"/>
      <c r="BU28" s="130"/>
      <c r="BV28" s="130"/>
      <c r="BW28" s="125"/>
      <c r="BX28" s="125"/>
      <c r="BY28" s="125"/>
      <c r="BZ28" s="125"/>
      <c r="CA28" s="125"/>
      <c r="CB28" s="125"/>
      <c r="CC28" s="125"/>
      <c r="CD28" s="125"/>
      <c r="CE28" s="125"/>
      <c r="CF28" s="126"/>
      <c r="CG28" s="126"/>
      <c r="CH28" s="126"/>
      <c r="CI28" s="125"/>
      <c r="CJ28" s="125"/>
      <c r="CK28" s="125"/>
      <c r="CL28" s="125"/>
      <c r="CM28" s="125"/>
      <c r="CN28" s="125"/>
      <c r="CO28" s="125"/>
      <c r="CP28" s="125"/>
      <c r="CQ28" s="125"/>
      <c r="CR28" s="125"/>
      <c r="CS28" s="125"/>
      <c r="CT28" s="141"/>
      <c r="CU28" s="128"/>
      <c r="CV28" s="132" t="str">
        <f t="shared" si="0"/>
        <v>RR</v>
      </c>
    </row>
    <row r="29" spans="1:100" ht="16.5" customHeight="1" outlineLevel="1" x14ac:dyDescent="0.2">
      <c r="A29" s="148">
        <v>500</v>
      </c>
      <c r="B29" s="134" t="s">
        <v>38</v>
      </c>
      <c r="C29" s="156"/>
      <c r="D29" s="137"/>
      <c r="E29" s="137"/>
      <c r="F29" s="137"/>
      <c r="G29" s="137"/>
      <c r="H29" s="137"/>
      <c r="I29" s="137"/>
      <c r="J29" s="137"/>
      <c r="K29" s="137"/>
      <c r="L29" s="137"/>
      <c r="M29" s="137"/>
      <c r="N29" s="137"/>
      <c r="O29" s="137"/>
      <c r="P29" s="137"/>
      <c r="Q29" s="137"/>
      <c r="R29" s="138"/>
      <c r="S29" s="137"/>
      <c r="T29" s="137"/>
      <c r="U29" s="137"/>
      <c r="V29" s="137"/>
      <c r="W29" s="137"/>
      <c r="X29" s="137"/>
      <c r="Y29" s="137"/>
      <c r="Z29" s="137"/>
      <c r="AA29" s="137"/>
      <c r="AB29" s="137"/>
      <c r="AC29" s="137"/>
      <c r="AD29" s="137"/>
      <c r="AE29" s="137"/>
      <c r="AF29" s="137"/>
      <c r="AG29" s="137"/>
      <c r="AH29" s="137"/>
      <c r="AI29" s="137"/>
      <c r="AJ29" s="138"/>
      <c r="AK29" s="138"/>
      <c r="AL29" s="138"/>
      <c r="AM29" s="137"/>
      <c r="AN29" s="137"/>
      <c r="AO29" s="137"/>
      <c r="AP29" s="137"/>
      <c r="AQ29" s="137"/>
      <c r="AR29" s="137"/>
      <c r="AS29" s="137"/>
      <c r="AT29" s="137"/>
      <c r="AU29" s="137"/>
      <c r="AV29" s="137"/>
      <c r="AW29" s="137"/>
      <c r="AX29" s="139"/>
      <c r="AY29" s="140"/>
      <c r="AZ29" s="137"/>
      <c r="BA29" s="137"/>
      <c r="BB29" s="137"/>
      <c r="BC29" s="137"/>
      <c r="BD29" s="137"/>
      <c r="BE29" s="137"/>
      <c r="BF29" s="137"/>
      <c r="BG29" s="137"/>
      <c r="BH29" s="137"/>
      <c r="BI29" s="137"/>
      <c r="BJ29" s="137"/>
      <c r="BK29" s="137"/>
      <c r="BL29" s="137"/>
      <c r="BM29" s="137"/>
      <c r="BN29" s="138"/>
      <c r="BO29" s="137"/>
      <c r="BP29" s="137"/>
      <c r="BQ29" s="137"/>
      <c r="BR29" s="137" t="s">
        <v>19</v>
      </c>
      <c r="BS29" s="137" t="s">
        <v>19</v>
      </c>
      <c r="BT29" s="137" t="s">
        <v>19</v>
      </c>
      <c r="BU29" s="137"/>
      <c r="BV29" s="137"/>
      <c r="BW29" s="137"/>
      <c r="BX29" s="137"/>
      <c r="BY29" s="137"/>
      <c r="BZ29" s="137"/>
      <c r="CA29" s="137"/>
      <c r="CB29" s="137"/>
      <c r="CC29" s="137"/>
      <c r="CD29" s="137"/>
      <c r="CE29" s="137"/>
      <c r="CF29" s="138"/>
      <c r="CG29" s="138"/>
      <c r="CH29" s="138"/>
      <c r="CI29" s="137"/>
      <c r="CJ29" s="137"/>
      <c r="CK29" s="137"/>
      <c r="CL29" s="137"/>
      <c r="CM29" s="137"/>
      <c r="CN29" s="137"/>
      <c r="CO29" s="137"/>
      <c r="CP29" s="137"/>
      <c r="CQ29" s="137"/>
      <c r="CR29" s="137"/>
      <c r="CS29" s="137"/>
      <c r="CT29" s="139"/>
      <c r="CU29" s="140"/>
      <c r="CV29" s="132" t="str">
        <f t="shared" si="0"/>
        <v>SS</v>
      </c>
    </row>
    <row r="30" spans="1:100" ht="16.5" customHeight="1" outlineLevel="1" x14ac:dyDescent="0.2">
      <c r="A30" s="148">
        <v>135</v>
      </c>
      <c r="B30" s="123" t="s">
        <v>39</v>
      </c>
      <c r="C30" s="125"/>
      <c r="D30" s="125"/>
      <c r="E30" s="125"/>
      <c r="F30" s="125"/>
      <c r="G30" s="135"/>
      <c r="H30" s="135"/>
      <c r="I30" s="135"/>
      <c r="J30" s="135"/>
      <c r="K30" s="125"/>
      <c r="L30" s="125"/>
      <c r="M30" s="125"/>
      <c r="N30" s="125"/>
      <c r="O30" s="125"/>
      <c r="P30" s="125"/>
      <c r="Q30" s="125"/>
      <c r="R30" s="126"/>
      <c r="S30" s="125"/>
      <c r="T30" s="125"/>
      <c r="U30" s="125"/>
      <c r="V30" s="125"/>
      <c r="W30" s="125"/>
      <c r="X30" s="125"/>
      <c r="Y30" s="125"/>
      <c r="Z30" s="125"/>
      <c r="AA30" s="125"/>
      <c r="AB30" s="125"/>
      <c r="AC30" s="125"/>
      <c r="AD30" s="125"/>
      <c r="AE30" s="125"/>
      <c r="AF30" s="136"/>
      <c r="AG30" s="137"/>
      <c r="AH30" s="137"/>
      <c r="AI30" s="137"/>
      <c r="AJ30" s="138"/>
      <c r="AK30" s="138"/>
      <c r="AL30" s="138"/>
      <c r="AM30" s="137"/>
      <c r="AN30" s="137"/>
      <c r="AO30" s="137"/>
      <c r="AP30" s="137"/>
      <c r="AQ30" s="137"/>
      <c r="AR30" s="137"/>
      <c r="AS30" s="137"/>
      <c r="AT30" s="137"/>
      <c r="AU30" s="137"/>
      <c r="AV30" s="137"/>
      <c r="AW30" s="137"/>
      <c r="AX30" s="139"/>
      <c r="AY30" s="140"/>
      <c r="AZ30" s="137"/>
      <c r="BA30" s="137"/>
      <c r="BB30" s="137"/>
      <c r="BC30" s="137"/>
      <c r="BD30" s="137"/>
      <c r="BE30" s="137"/>
      <c r="BF30" s="137"/>
      <c r="BG30" s="137"/>
      <c r="BH30" s="137"/>
      <c r="BI30" s="137"/>
      <c r="BJ30" s="137"/>
      <c r="BK30" s="137"/>
      <c r="BL30" s="137"/>
      <c r="BM30" s="137"/>
      <c r="BN30" s="138"/>
      <c r="BO30" s="137"/>
      <c r="BP30" s="137"/>
      <c r="BQ30" s="137"/>
      <c r="BR30" s="137"/>
      <c r="BS30" s="137"/>
      <c r="BT30" s="137"/>
      <c r="BU30" s="137"/>
      <c r="BV30" s="137"/>
      <c r="BW30" s="137"/>
      <c r="BX30" s="137"/>
      <c r="BY30" s="137"/>
      <c r="BZ30" s="137" t="s">
        <v>19</v>
      </c>
      <c r="CA30" s="137" t="s">
        <v>19</v>
      </c>
      <c r="CB30" s="137" t="s">
        <v>19</v>
      </c>
      <c r="CC30" s="137"/>
      <c r="CD30" s="137"/>
      <c r="CE30" s="137"/>
      <c r="CF30" s="138"/>
      <c r="CG30" s="138"/>
      <c r="CH30" s="138"/>
      <c r="CI30" s="137" t="s">
        <v>19</v>
      </c>
      <c r="CJ30" s="137" t="s">
        <v>19</v>
      </c>
      <c r="CK30" s="137" t="s">
        <v>19</v>
      </c>
      <c r="CL30" s="137"/>
      <c r="CM30" s="137"/>
      <c r="CN30" s="137"/>
      <c r="CO30" s="137"/>
      <c r="CP30" s="137"/>
      <c r="CQ30" s="137"/>
      <c r="CR30" s="137"/>
      <c r="CS30" s="137"/>
      <c r="CT30" s="139"/>
      <c r="CU30" s="140"/>
      <c r="CV30" s="132" t="str">
        <f t="shared" si="0"/>
        <v>TT</v>
      </c>
    </row>
    <row r="31" spans="1:100" ht="16.5" customHeight="1" outlineLevel="1" x14ac:dyDescent="0.2">
      <c r="A31" s="148">
        <v>500</v>
      </c>
      <c r="B31" s="134" t="s">
        <v>40</v>
      </c>
      <c r="C31" s="124"/>
      <c r="D31" s="125"/>
      <c r="E31" s="125"/>
      <c r="F31" s="125"/>
      <c r="G31" s="125"/>
      <c r="H31" s="125"/>
      <c r="I31" s="125"/>
      <c r="J31" s="125"/>
      <c r="K31" s="125"/>
      <c r="L31" s="125"/>
      <c r="M31" s="125"/>
      <c r="N31" s="125"/>
      <c r="O31" s="125"/>
      <c r="P31" s="125"/>
      <c r="Q31" s="125"/>
      <c r="R31" s="126"/>
      <c r="S31" s="125"/>
      <c r="T31" s="125"/>
      <c r="U31" s="125"/>
      <c r="V31" s="125"/>
      <c r="W31" s="125"/>
      <c r="X31" s="125"/>
      <c r="Y31" s="125"/>
      <c r="Z31" s="125"/>
      <c r="AA31" s="125"/>
      <c r="AB31" s="125"/>
      <c r="AC31" s="125"/>
      <c r="AD31" s="125"/>
      <c r="AE31" s="125"/>
      <c r="AF31" s="125"/>
      <c r="AG31" s="125"/>
      <c r="AH31" s="125"/>
      <c r="AI31" s="125"/>
      <c r="AJ31" s="126"/>
      <c r="AK31" s="126"/>
      <c r="AL31" s="126"/>
      <c r="AM31" s="125"/>
      <c r="AN31" s="125"/>
      <c r="AO31" s="125"/>
      <c r="AP31" s="125"/>
      <c r="AQ31" s="125"/>
      <c r="AR31" s="125"/>
      <c r="AS31" s="125"/>
      <c r="AT31" s="125"/>
      <c r="AU31" s="125"/>
      <c r="AV31" s="125"/>
      <c r="AW31" s="125"/>
      <c r="AX31" s="141"/>
      <c r="AY31" s="128"/>
      <c r="AZ31" s="125"/>
      <c r="BA31" s="125"/>
      <c r="BB31" s="125"/>
      <c r="BC31" s="125"/>
      <c r="BD31" s="125"/>
      <c r="BE31" s="125"/>
      <c r="BF31" s="125"/>
      <c r="BG31" s="125"/>
      <c r="BH31" s="125"/>
      <c r="BI31" s="125"/>
      <c r="BJ31" s="125"/>
      <c r="BK31" s="125"/>
      <c r="BL31" s="125"/>
      <c r="BM31" s="125"/>
      <c r="BN31" s="129"/>
      <c r="BO31" s="125"/>
      <c r="BP31" s="125"/>
      <c r="BQ31" s="130"/>
      <c r="BR31" s="130"/>
      <c r="BS31" s="130"/>
      <c r="BT31" s="130"/>
      <c r="BU31" s="130"/>
      <c r="BV31" s="130"/>
      <c r="BW31" s="125"/>
      <c r="BX31" s="125"/>
      <c r="BY31" s="125"/>
      <c r="BZ31" s="125" t="s">
        <v>19</v>
      </c>
      <c r="CA31" s="125" t="s">
        <v>19</v>
      </c>
      <c r="CB31" s="125" t="s">
        <v>19</v>
      </c>
      <c r="CC31" s="125"/>
      <c r="CD31" s="125"/>
      <c r="CE31" s="125"/>
      <c r="CF31" s="126"/>
      <c r="CG31" s="126"/>
      <c r="CH31" s="126"/>
      <c r="CI31" s="125"/>
      <c r="CJ31" s="125"/>
      <c r="CK31" s="125"/>
      <c r="CL31" s="125"/>
      <c r="CM31" s="125"/>
      <c r="CN31" s="125"/>
      <c r="CO31" s="125"/>
      <c r="CP31" s="125"/>
      <c r="CQ31" s="125"/>
      <c r="CR31" s="125"/>
      <c r="CS31" s="125"/>
      <c r="CT31" s="141"/>
      <c r="CU31" s="128"/>
      <c r="CV31" s="132" t="str">
        <f t="shared" si="0"/>
        <v>UU</v>
      </c>
    </row>
    <row r="32" spans="1:100" ht="16.5" customHeight="1" outlineLevel="1" x14ac:dyDescent="0.2">
      <c r="A32" s="148">
        <v>405</v>
      </c>
      <c r="B32" s="123" t="s">
        <v>41</v>
      </c>
      <c r="C32" s="125"/>
      <c r="D32" s="125"/>
      <c r="E32" s="125"/>
      <c r="F32" s="125"/>
      <c r="G32" s="135"/>
      <c r="H32" s="135"/>
      <c r="I32" s="135"/>
      <c r="J32" s="135"/>
      <c r="K32" s="125"/>
      <c r="L32" s="125"/>
      <c r="M32" s="125"/>
      <c r="N32" s="125"/>
      <c r="O32" s="125"/>
      <c r="P32" s="125"/>
      <c r="Q32" s="125"/>
      <c r="R32" s="126"/>
      <c r="S32" s="125"/>
      <c r="T32" s="125"/>
      <c r="U32" s="125"/>
      <c r="V32" s="125"/>
      <c r="W32" s="125"/>
      <c r="X32" s="125"/>
      <c r="Y32" s="125"/>
      <c r="Z32" s="125"/>
      <c r="AA32" s="125"/>
      <c r="AB32" s="125"/>
      <c r="AC32" s="125"/>
      <c r="AD32" s="125"/>
      <c r="AE32" s="125"/>
      <c r="AF32" s="157"/>
      <c r="AG32" s="125"/>
      <c r="AH32" s="125"/>
      <c r="AI32" s="125"/>
      <c r="AJ32" s="126"/>
      <c r="AK32" s="126"/>
      <c r="AL32" s="126"/>
      <c r="AM32" s="125"/>
      <c r="AN32" s="125"/>
      <c r="AO32" s="125"/>
      <c r="AP32" s="125"/>
      <c r="AQ32" s="125"/>
      <c r="AR32" s="125"/>
      <c r="AS32" s="125"/>
      <c r="AT32" s="125"/>
      <c r="AU32" s="125"/>
      <c r="AV32" s="125"/>
      <c r="AW32" s="125"/>
      <c r="AX32" s="141"/>
      <c r="AY32" s="128"/>
      <c r="AZ32" s="125"/>
      <c r="BA32" s="125"/>
      <c r="BB32" s="125"/>
      <c r="BC32" s="125"/>
      <c r="BD32" s="125"/>
      <c r="BE32" s="125"/>
      <c r="BF32" s="125"/>
      <c r="BG32" s="125"/>
      <c r="BH32" s="125"/>
      <c r="BI32" s="125"/>
      <c r="BJ32" s="125"/>
      <c r="BK32" s="125"/>
      <c r="BL32" s="125"/>
      <c r="BM32" s="125"/>
      <c r="BN32" s="129"/>
      <c r="BO32" s="125"/>
      <c r="BP32" s="125"/>
      <c r="BQ32" s="130"/>
      <c r="BR32" s="130"/>
      <c r="BS32" s="130"/>
      <c r="BT32" s="130"/>
      <c r="BU32" s="130"/>
      <c r="BV32" s="130"/>
      <c r="BW32" s="125"/>
      <c r="BX32" s="125"/>
      <c r="BY32" s="125"/>
      <c r="BZ32" s="125"/>
      <c r="CA32" s="125"/>
      <c r="CB32" s="125"/>
      <c r="CC32" s="125" t="s">
        <v>19</v>
      </c>
      <c r="CD32" s="125" t="s">
        <v>19</v>
      </c>
      <c r="CE32" s="125" t="s">
        <v>19</v>
      </c>
      <c r="CF32" s="126"/>
      <c r="CG32" s="126"/>
      <c r="CH32" s="126"/>
      <c r="CI32" s="125"/>
      <c r="CJ32" s="125"/>
      <c r="CK32" s="125"/>
      <c r="CL32" s="125"/>
      <c r="CM32" s="125"/>
      <c r="CN32" s="125"/>
      <c r="CO32" s="125"/>
      <c r="CP32" s="125"/>
      <c r="CQ32" s="125"/>
      <c r="CR32" s="125"/>
      <c r="CS32" s="125"/>
      <c r="CT32" s="141"/>
      <c r="CU32" s="128"/>
      <c r="CV32" s="132" t="str">
        <f t="shared" si="0"/>
        <v>VV</v>
      </c>
    </row>
    <row r="33" spans="1:102" ht="16.5" customHeight="1" outlineLevel="1" x14ac:dyDescent="0.2">
      <c r="A33" s="148">
        <v>405</v>
      </c>
      <c r="B33" s="134" t="s">
        <v>42</v>
      </c>
      <c r="C33" s="124"/>
      <c r="D33" s="125"/>
      <c r="E33" s="125"/>
      <c r="F33" s="125"/>
      <c r="G33" s="125"/>
      <c r="H33" s="125"/>
      <c r="I33" s="125"/>
      <c r="J33" s="125"/>
      <c r="K33" s="125"/>
      <c r="L33" s="125"/>
      <c r="M33" s="125"/>
      <c r="N33" s="125"/>
      <c r="O33" s="125"/>
      <c r="P33" s="125"/>
      <c r="Q33" s="125"/>
      <c r="R33" s="126"/>
      <c r="S33" s="125"/>
      <c r="T33" s="125"/>
      <c r="U33" s="125"/>
      <c r="V33" s="125"/>
      <c r="W33" s="125"/>
      <c r="X33" s="125"/>
      <c r="Y33" s="125"/>
      <c r="Z33" s="125"/>
      <c r="AA33" s="125"/>
      <c r="AB33" s="125"/>
      <c r="AC33" s="125"/>
      <c r="AD33" s="125"/>
      <c r="AE33" s="125"/>
      <c r="AF33" s="125"/>
      <c r="AG33" s="125"/>
      <c r="AH33" s="125"/>
      <c r="AI33" s="125"/>
      <c r="AJ33" s="126"/>
      <c r="AK33" s="126"/>
      <c r="AL33" s="126"/>
      <c r="AM33" s="125"/>
      <c r="AN33" s="125"/>
      <c r="AO33" s="125"/>
      <c r="AP33" s="125"/>
      <c r="AQ33" s="125"/>
      <c r="AR33" s="125"/>
      <c r="AS33" s="125"/>
      <c r="AT33" s="125"/>
      <c r="AU33" s="125"/>
      <c r="AV33" s="125"/>
      <c r="AW33" s="125"/>
      <c r="AX33" s="141"/>
      <c r="AY33" s="128"/>
      <c r="AZ33" s="125"/>
      <c r="BA33" s="125"/>
      <c r="BB33" s="125"/>
      <c r="BC33" s="125"/>
      <c r="BD33" s="125"/>
      <c r="BE33" s="125"/>
      <c r="BF33" s="125"/>
      <c r="BG33" s="125"/>
      <c r="BH33" s="125"/>
      <c r="BI33" s="125"/>
      <c r="BJ33" s="125"/>
      <c r="BK33" s="125"/>
      <c r="BL33" s="125"/>
      <c r="BM33" s="125"/>
      <c r="BN33" s="129"/>
      <c r="BO33" s="125"/>
      <c r="BP33" s="125"/>
      <c r="BQ33" s="130"/>
      <c r="BR33" s="130"/>
      <c r="BS33" s="130"/>
      <c r="BT33" s="130"/>
      <c r="BU33" s="130"/>
      <c r="BV33" s="130"/>
      <c r="BW33" s="125"/>
      <c r="BX33" s="125"/>
      <c r="BY33" s="125"/>
      <c r="BZ33" s="125"/>
      <c r="CA33" s="125"/>
      <c r="CB33" s="125"/>
      <c r="CC33" s="125"/>
      <c r="CD33" s="125"/>
      <c r="CE33" s="125"/>
      <c r="CF33" s="126"/>
      <c r="CG33" s="126"/>
      <c r="CH33" s="126"/>
      <c r="CI33" s="125"/>
      <c r="CJ33" s="125" t="s">
        <v>19</v>
      </c>
      <c r="CK33" s="125" t="s">
        <v>19</v>
      </c>
      <c r="CL33" s="125" t="s">
        <v>19</v>
      </c>
      <c r="CM33" s="125"/>
      <c r="CN33" s="125"/>
      <c r="CO33" s="125"/>
      <c r="CP33" s="125"/>
      <c r="CQ33" s="125"/>
      <c r="CR33" s="125"/>
      <c r="CS33" s="125"/>
      <c r="CT33" s="141"/>
      <c r="CU33" s="128" t="s">
        <v>43</v>
      </c>
      <c r="CV33" s="132" t="str">
        <f t="shared" si="0"/>
        <v>WW</v>
      </c>
    </row>
    <row r="34" spans="1:102" s="163" customFormat="1" ht="12" customHeight="1" outlineLevel="1" x14ac:dyDescent="0.2">
      <c r="A34" s="110"/>
      <c r="B34" s="158" t="s">
        <v>44</v>
      </c>
      <c r="C34" s="159">
        <f t="shared" ref="C34:BN34" si="1">COUNTIF(C11:C33,"P")</f>
        <v>1</v>
      </c>
      <c r="D34" s="159">
        <f t="shared" si="1"/>
        <v>1</v>
      </c>
      <c r="E34" s="159">
        <f t="shared" si="1"/>
        <v>1</v>
      </c>
      <c r="F34" s="159">
        <f t="shared" si="1"/>
        <v>0</v>
      </c>
      <c r="G34" s="159">
        <f t="shared" si="1"/>
        <v>0</v>
      </c>
      <c r="H34" s="159">
        <f t="shared" si="1"/>
        <v>0</v>
      </c>
      <c r="I34" s="159">
        <f t="shared" si="1"/>
        <v>0</v>
      </c>
      <c r="J34" s="159">
        <f t="shared" si="1"/>
        <v>0</v>
      </c>
      <c r="K34" s="159">
        <f t="shared" si="1"/>
        <v>0</v>
      </c>
      <c r="L34" s="159">
        <f t="shared" si="1"/>
        <v>0</v>
      </c>
      <c r="M34" s="159">
        <f t="shared" si="1"/>
        <v>0</v>
      </c>
      <c r="N34" s="159">
        <f t="shared" si="1"/>
        <v>0</v>
      </c>
      <c r="O34" s="159">
        <f t="shared" si="1"/>
        <v>0</v>
      </c>
      <c r="P34" s="159">
        <f t="shared" si="1"/>
        <v>0</v>
      </c>
      <c r="Q34" s="159">
        <f t="shared" si="1"/>
        <v>0</v>
      </c>
      <c r="R34" s="159">
        <f t="shared" si="1"/>
        <v>0</v>
      </c>
      <c r="S34" s="159">
        <f t="shared" si="1"/>
        <v>0</v>
      </c>
      <c r="T34" s="159">
        <f t="shared" si="1"/>
        <v>0</v>
      </c>
      <c r="U34" s="159">
        <f t="shared" si="1"/>
        <v>0</v>
      </c>
      <c r="V34" s="159">
        <f t="shared" si="1"/>
        <v>1</v>
      </c>
      <c r="W34" s="159">
        <f t="shared" si="1"/>
        <v>1</v>
      </c>
      <c r="X34" s="159">
        <f t="shared" si="1"/>
        <v>2</v>
      </c>
      <c r="Y34" s="159">
        <f t="shared" si="1"/>
        <v>1</v>
      </c>
      <c r="Z34" s="159">
        <f t="shared" si="1"/>
        <v>1</v>
      </c>
      <c r="AA34" s="159">
        <f t="shared" si="1"/>
        <v>1</v>
      </c>
      <c r="AB34" s="159">
        <f t="shared" si="1"/>
        <v>1</v>
      </c>
      <c r="AC34" s="159">
        <f t="shared" si="1"/>
        <v>1</v>
      </c>
      <c r="AD34" s="159">
        <f t="shared" si="1"/>
        <v>2</v>
      </c>
      <c r="AE34" s="159">
        <f t="shared" si="1"/>
        <v>2</v>
      </c>
      <c r="AF34" s="159">
        <f t="shared" si="1"/>
        <v>2</v>
      </c>
      <c r="AG34" s="159">
        <f t="shared" si="1"/>
        <v>2</v>
      </c>
      <c r="AH34" s="159">
        <f t="shared" si="1"/>
        <v>2</v>
      </c>
      <c r="AI34" s="159">
        <f t="shared" si="1"/>
        <v>2</v>
      </c>
      <c r="AJ34" s="159">
        <f t="shared" si="1"/>
        <v>0</v>
      </c>
      <c r="AK34" s="159">
        <f t="shared" si="1"/>
        <v>0</v>
      </c>
      <c r="AL34" s="159">
        <f t="shared" si="1"/>
        <v>0</v>
      </c>
      <c r="AM34" s="159">
        <f t="shared" si="1"/>
        <v>1</v>
      </c>
      <c r="AN34" s="159">
        <f t="shared" si="1"/>
        <v>1</v>
      </c>
      <c r="AO34" s="159">
        <f t="shared" si="1"/>
        <v>1</v>
      </c>
      <c r="AP34" s="159">
        <f t="shared" si="1"/>
        <v>1</v>
      </c>
      <c r="AQ34" s="159">
        <f t="shared" si="1"/>
        <v>1</v>
      </c>
      <c r="AR34" s="159">
        <f t="shared" si="1"/>
        <v>1</v>
      </c>
      <c r="AS34" s="159">
        <f t="shared" si="1"/>
        <v>0</v>
      </c>
      <c r="AT34" s="159">
        <f t="shared" si="1"/>
        <v>0</v>
      </c>
      <c r="AU34" s="159">
        <f t="shared" si="1"/>
        <v>0</v>
      </c>
      <c r="AV34" s="159">
        <f t="shared" si="1"/>
        <v>0</v>
      </c>
      <c r="AW34" s="159">
        <f t="shared" si="1"/>
        <v>0</v>
      </c>
      <c r="AX34" s="159">
        <f t="shared" si="1"/>
        <v>0</v>
      </c>
      <c r="AY34" s="159">
        <f t="shared" si="1"/>
        <v>0</v>
      </c>
      <c r="AZ34" s="159">
        <f t="shared" si="1"/>
        <v>1</v>
      </c>
      <c r="BA34" s="159">
        <f t="shared" si="1"/>
        <v>1</v>
      </c>
      <c r="BB34" s="159">
        <f t="shared" si="1"/>
        <v>3</v>
      </c>
      <c r="BC34" s="159">
        <f t="shared" si="1"/>
        <v>2</v>
      </c>
      <c r="BD34" s="159">
        <f t="shared" si="1"/>
        <v>2</v>
      </c>
      <c r="BE34" s="159">
        <f t="shared" si="1"/>
        <v>2</v>
      </c>
      <c r="BF34" s="159">
        <f t="shared" si="1"/>
        <v>2</v>
      </c>
      <c r="BG34" s="159">
        <f t="shared" si="1"/>
        <v>2</v>
      </c>
      <c r="BH34" s="159">
        <f t="shared" si="1"/>
        <v>0</v>
      </c>
      <c r="BI34" s="159">
        <f t="shared" si="1"/>
        <v>0</v>
      </c>
      <c r="BJ34" s="159">
        <f t="shared" si="1"/>
        <v>0</v>
      </c>
      <c r="BK34" s="159">
        <f t="shared" si="1"/>
        <v>1</v>
      </c>
      <c r="BL34" s="159">
        <f t="shared" si="1"/>
        <v>1</v>
      </c>
      <c r="BM34" s="159">
        <f t="shared" si="1"/>
        <v>1</v>
      </c>
      <c r="BN34" s="159">
        <f t="shared" si="1"/>
        <v>0</v>
      </c>
      <c r="BO34" s="159">
        <f t="shared" ref="BO34:CU34" si="2">COUNTIF(BO11:BO33,"P")</f>
        <v>1</v>
      </c>
      <c r="BP34" s="159">
        <f t="shared" si="2"/>
        <v>1</v>
      </c>
      <c r="BQ34" s="159">
        <f t="shared" si="2"/>
        <v>2</v>
      </c>
      <c r="BR34" s="159">
        <f t="shared" si="2"/>
        <v>3</v>
      </c>
      <c r="BS34" s="159">
        <f t="shared" si="2"/>
        <v>3</v>
      </c>
      <c r="BT34" s="159">
        <f t="shared" si="2"/>
        <v>2</v>
      </c>
      <c r="BU34" s="159">
        <f t="shared" si="2"/>
        <v>0</v>
      </c>
      <c r="BV34" s="159">
        <f t="shared" si="2"/>
        <v>0</v>
      </c>
      <c r="BW34" s="159">
        <f t="shared" si="2"/>
        <v>0</v>
      </c>
      <c r="BX34" s="159">
        <f t="shared" si="2"/>
        <v>0</v>
      </c>
      <c r="BY34" s="159">
        <f t="shared" si="2"/>
        <v>0</v>
      </c>
      <c r="BZ34" s="159">
        <f t="shared" si="2"/>
        <v>2</v>
      </c>
      <c r="CA34" s="159">
        <f t="shared" si="2"/>
        <v>2</v>
      </c>
      <c r="CB34" s="159">
        <f t="shared" si="2"/>
        <v>2</v>
      </c>
      <c r="CC34" s="159">
        <f t="shared" si="2"/>
        <v>1</v>
      </c>
      <c r="CD34" s="159">
        <f t="shared" si="2"/>
        <v>1</v>
      </c>
      <c r="CE34" s="159">
        <f t="shared" si="2"/>
        <v>1</v>
      </c>
      <c r="CF34" s="159">
        <f t="shared" si="2"/>
        <v>0</v>
      </c>
      <c r="CG34" s="159">
        <f t="shared" si="2"/>
        <v>0</v>
      </c>
      <c r="CH34" s="159">
        <f t="shared" si="2"/>
        <v>0</v>
      </c>
      <c r="CI34" s="159">
        <f t="shared" si="2"/>
        <v>1</v>
      </c>
      <c r="CJ34" s="159">
        <f t="shared" si="2"/>
        <v>2</v>
      </c>
      <c r="CK34" s="159">
        <f t="shared" si="2"/>
        <v>2</v>
      </c>
      <c r="CL34" s="159">
        <f t="shared" si="2"/>
        <v>1</v>
      </c>
      <c r="CM34" s="159">
        <f t="shared" si="2"/>
        <v>0</v>
      </c>
      <c r="CN34" s="159">
        <f t="shared" si="2"/>
        <v>0</v>
      </c>
      <c r="CO34" s="159">
        <f t="shared" si="2"/>
        <v>0</v>
      </c>
      <c r="CP34" s="159">
        <f t="shared" si="2"/>
        <v>0</v>
      </c>
      <c r="CQ34" s="159">
        <f t="shared" si="2"/>
        <v>0</v>
      </c>
      <c r="CR34" s="159">
        <f t="shared" si="2"/>
        <v>0</v>
      </c>
      <c r="CS34" s="159">
        <f t="shared" si="2"/>
        <v>0</v>
      </c>
      <c r="CT34" s="160">
        <f t="shared" si="2"/>
        <v>0</v>
      </c>
      <c r="CU34" s="161">
        <f t="shared" si="2"/>
        <v>0</v>
      </c>
      <c r="CV34" s="162" t="str">
        <f t="shared" si="0"/>
        <v xml:space="preserve">Total </v>
      </c>
    </row>
    <row r="35" spans="1:102" s="163" customFormat="1" ht="12" customHeight="1" outlineLevel="1" x14ac:dyDescent="0.2">
      <c r="A35" s="110"/>
      <c r="B35" s="164" t="s">
        <v>44</v>
      </c>
      <c r="C35" s="159">
        <f t="shared" ref="C35:BN35" si="3">COUNTIF(C11:C33,"V")</f>
        <v>0</v>
      </c>
      <c r="D35" s="159">
        <f t="shared" si="3"/>
        <v>0</v>
      </c>
      <c r="E35" s="159">
        <f t="shared" si="3"/>
        <v>0</v>
      </c>
      <c r="F35" s="159">
        <f t="shared" si="3"/>
        <v>0</v>
      </c>
      <c r="G35" s="159">
        <f t="shared" si="3"/>
        <v>0</v>
      </c>
      <c r="H35" s="159">
        <f t="shared" si="3"/>
        <v>0</v>
      </c>
      <c r="I35" s="159">
        <f t="shared" si="3"/>
        <v>0</v>
      </c>
      <c r="J35" s="159">
        <f t="shared" si="3"/>
        <v>0</v>
      </c>
      <c r="K35" s="159">
        <f t="shared" si="3"/>
        <v>0</v>
      </c>
      <c r="L35" s="159">
        <f t="shared" si="3"/>
        <v>0</v>
      </c>
      <c r="M35" s="159">
        <f t="shared" si="3"/>
        <v>0</v>
      </c>
      <c r="N35" s="159">
        <f t="shared" si="3"/>
        <v>0</v>
      </c>
      <c r="O35" s="159">
        <f t="shared" si="3"/>
        <v>0</v>
      </c>
      <c r="P35" s="159">
        <f t="shared" si="3"/>
        <v>0</v>
      </c>
      <c r="Q35" s="159">
        <f t="shared" si="3"/>
        <v>0</v>
      </c>
      <c r="R35" s="159">
        <f t="shared" si="3"/>
        <v>0</v>
      </c>
      <c r="S35" s="159">
        <f t="shared" si="3"/>
        <v>0</v>
      </c>
      <c r="T35" s="159">
        <f t="shared" si="3"/>
        <v>0</v>
      </c>
      <c r="U35" s="159">
        <f t="shared" si="3"/>
        <v>0</v>
      </c>
      <c r="V35" s="159">
        <f t="shared" si="3"/>
        <v>0</v>
      </c>
      <c r="W35" s="159">
        <f t="shared" si="3"/>
        <v>0</v>
      </c>
      <c r="X35" s="159">
        <f t="shared" si="3"/>
        <v>0</v>
      </c>
      <c r="Y35" s="159">
        <f t="shared" si="3"/>
        <v>0</v>
      </c>
      <c r="Z35" s="159">
        <f t="shared" si="3"/>
        <v>0</v>
      </c>
      <c r="AA35" s="159">
        <f t="shared" si="3"/>
        <v>0</v>
      </c>
      <c r="AB35" s="159">
        <f t="shared" si="3"/>
        <v>0</v>
      </c>
      <c r="AC35" s="159">
        <f t="shared" si="3"/>
        <v>0</v>
      </c>
      <c r="AD35" s="159">
        <f t="shared" si="3"/>
        <v>0</v>
      </c>
      <c r="AE35" s="159">
        <f t="shared" si="3"/>
        <v>0</v>
      </c>
      <c r="AF35" s="159">
        <f t="shared" si="3"/>
        <v>0</v>
      </c>
      <c r="AG35" s="159">
        <f t="shared" si="3"/>
        <v>0</v>
      </c>
      <c r="AH35" s="159">
        <f t="shared" si="3"/>
        <v>0</v>
      </c>
      <c r="AI35" s="159">
        <f t="shared" si="3"/>
        <v>0</v>
      </c>
      <c r="AJ35" s="159">
        <f t="shared" si="3"/>
        <v>0</v>
      </c>
      <c r="AK35" s="159">
        <f t="shared" si="3"/>
        <v>0</v>
      </c>
      <c r="AL35" s="159">
        <f t="shared" si="3"/>
        <v>0</v>
      </c>
      <c r="AM35" s="159">
        <f t="shared" si="3"/>
        <v>0</v>
      </c>
      <c r="AN35" s="159">
        <f t="shared" si="3"/>
        <v>0</v>
      </c>
      <c r="AO35" s="159">
        <f t="shared" si="3"/>
        <v>0</v>
      </c>
      <c r="AP35" s="159">
        <f t="shared" si="3"/>
        <v>0</v>
      </c>
      <c r="AQ35" s="159">
        <f t="shared" si="3"/>
        <v>0</v>
      </c>
      <c r="AR35" s="159">
        <f t="shared" si="3"/>
        <v>0</v>
      </c>
      <c r="AS35" s="159">
        <f t="shared" si="3"/>
        <v>0</v>
      </c>
      <c r="AT35" s="159">
        <f t="shared" si="3"/>
        <v>0</v>
      </c>
      <c r="AU35" s="159">
        <f t="shared" si="3"/>
        <v>0</v>
      </c>
      <c r="AV35" s="159">
        <f t="shared" si="3"/>
        <v>0</v>
      </c>
      <c r="AW35" s="159">
        <f t="shared" si="3"/>
        <v>0</v>
      </c>
      <c r="AX35" s="159">
        <f t="shared" si="3"/>
        <v>0</v>
      </c>
      <c r="AY35" s="159">
        <f t="shared" si="3"/>
        <v>0</v>
      </c>
      <c r="AZ35" s="159">
        <f t="shared" si="3"/>
        <v>0</v>
      </c>
      <c r="BA35" s="159">
        <f t="shared" si="3"/>
        <v>0</v>
      </c>
      <c r="BB35" s="159">
        <f t="shared" si="3"/>
        <v>0</v>
      </c>
      <c r="BC35" s="159">
        <f t="shared" si="3"/>
        <v>0</v>
      </c>
      <c r="BD35" s="159">
        <f t="shared" si="3"/>
        <v>0</v>
      </c>
      <c r="BE35" s="159">
        <f t="shared" si="3"/>
        <v>0</v>
      </c>
      <c r="BF35" s="159">
        <f t="shared" si="3"/>
        <v>0</v>
      </c>
      <c r="BG35" s="159">
        <f t="shared" si="3"/>
        <v>0</v>
      </c>
      <c r="BH35" s="159">
        <f t="shared" si="3"/>
        <v>0</v>
      </c>
      <c r="BI35" s="159">
        <f t="shared" si="3"/>
        <v>0</v>
      </c>
      <c r="BJ35" s="159">
        <f t="shared" si="3"/>
        <v>0</v>
      </c>
      <c r="BK35" s="159">
        <f t="shared" si="3"/>
        <v>0</v>
      </c>
      <c r="BL35" s="159">
        <f t="shared" si="3"/>
        <v>0</v>
      </c>
      <c r="BM35" s="159">
        <f t="shared" si="3"/>
        <v>0</v>
      </c>
      <c r="BN35" s="159">
        <f t="shared" si="3"/>
        <v>0</v>
      </c>
      <c r="BO35" s="159">
        <f t="shared" ref="BO35:CU35" si="4">COUNTIF(BO11:BO33,"V")</f>
        <v>0</v>
      </c>
      <c r="BP35" s="159">
        <f t="shared" si="4"/>
        <v>0</v>
      </c>
      <c r="BQ35" s="159">
        <f t="shared" si="4"/>
        <v>0</v>
      </c>
      <c r="BR35" s="159">
        <f t="shared" si="4"/>
        <v>0</v>
      </c>
      <c r="BS35" s="159">
        <f t="shared" si="4"/>
        <v>0</v>
      </c>
      <c r="BT35" s="159">
        <f t="shared" si="4"/>
        <v>0</v>
      </c>
      <c r="BU35" s="159">
        <f t="shared" si="4"/>
        <v>0</v>
      </c>
      <c r="BV35" s="159">
        <f t="shared" si="4"/>
        <v>0</v>
      </c>
      <c r="BW35" s="159">
        <f t="shared" si="4"/>
        <v>0</v>
      </c>
      <c r="BX35" s="159">
        <f t="shared" si="4"/>
        <v>0</v>
      </c>
      <c r="BY35" s="159">
        <f t="shared" si="4"/>
        <v>0</v>
      </c>
      <c r="BZ35" s="159">
        <f t="shared" si="4"/>
        <v>0</v>
      </c>
      <c r="CA35" s="159">
        <f t="shared" si="4"/>
        <v>0</v>
      </c>
      <c r="CB35" s="159">
        <f t="shared" si="4"/>
        <v>0</v>
      </c>
      <c r="CC35" s="159">
        <f t="shared" si="4"/>
        <v>0</v>
      </c>
      <c r="CD35" s="159">
        <f t="shared" si="4"/>
        <v>0</v>
      </c>
      <c r="CE35" s="159">
        <f t="shared" si="4"/>
        <v>0</v>
      </c>
      <c r="CF35" s="159">
        <f t="shared" si="4"/>
        <v>0</v>
      </c>
      <c r="CG35" s="159">
        <f t="shared" si="4"/>
        <v>0</v>
      </c>
      <c r="CH35" s="159">
        <f t="shared" si="4"/>
        <v>0</v>
      </c>
      <c r="CI35" s="159">
        <f t="shared" si="4"/>
        <v>0</v>
      </c>
      <c r="CJ35" s="159">
        <f t="shared" si="4"/>
        <v>0</v>
      </c>
      <c r="CK35" s="159">
        <f t="shared" si="4"/>
        <v>0</v>
      </c>
      <c r="CL35" s="159">
        <f t="shared" si="4"/>
        <v>0</v>
      </c>
      <c r="CM35" s="159">
        <f t="shared" si="4"/>
        <v>0</v>
      </c>
      <c r="CN35" s="159">
        <f t="shared" si="4"/>
        <v>0</v>
      </c>
      <c r="CO35" s="159">
        <f t="shared" si="4"/>
        <v>0</v>
      </c>
      <c r="CP35" s="159">
        <f t="shared" si="4"/>
        <v>0</v>
      </c>
      <c r="CQ35" s="159">
        <f t="shared" si="4"/>
        <v>0</v>
      </c>
      <c r="CR35" s="159">
        <f t="shared" si="4"/>
        <v>0</v>
      </c>
      <c r="CS35" s="159">
        <f t="shared" si="4"/>
        <v>0</v>
      </c>
      <c r="CT35" s="160">
        <f t="shared" si="4"/>
        <v>0</v>
      </c>
      <c r="CU35" s="161">
        <f t="shared" si="4"/>
        <v>0</v>
      </c>
      <c r="CV35" s="162" t="str">
        <f t="shared" si="0"/>
        <v xml:space="preserve">Total </v>
      </c>
    </row>
    <row r="36" spans="1:102" s="163" customFormat="1" ht="12" customHeight="1" outlineLevel="1" x14ac:dyDescent="0.2">
      <c r="A36" s="110"/>
      <c r="B36" s="164" t="s">
        <v>44</v>
      </c>
      <c r="C36" s="159">
        <f t="shared" ref="C36:BN36" si="5">COUNTIF(C11:C33,"R")</f>
        <v>0</v>
      </c>
      <c r="D36" s="159">
        <f t="shared" si="5"/>
        <v>0</v>
      </c>
      <c r="E36" s="159">
        <f t="shared" si="5"/>
        <v>0</v>
      </c>
      <c r="F36" s="159">
        <f t="shared" si="5"/>
        <v>0</v>
      </c>
      <c r="G36" s="159">
        <f t="shared" si="5"/>
        <v>0</v>
      </c>
      <c r="H36" s="159">
        <f t="shared" si="5"/>
        <v>0</v>
      </c>
      <c r="I36" s="159">
        <f t="shared" si="5"/>
        <v>0</v>
      </c>
      <c r="J36" s="159">
        <f t="shared" si="5"/>
        <v>0</v>
      </c>
      <c r="K36" s="159">
        <f t="shared" si="5"/>
        <v>0</v>
      </c>
      <c r="L36" s="159">
        <f t="shared" si="5"/>
        <v>0</v>
      </c>
      <c r="M36" s="159">
        <f t="shared" si="5"/>
        <v>0</v>
      </c>
      <c r="N36" s="159">
        <f t="shared" si="5"/>
        <v>0</v>
      </c>
      <c r="O36" s="159">
        <f t="shared" si="5"/>
        <v>0</v>
      </c>
      <c r="P36" s="159">
        <f t="shared" si="5"/>
        <v>0</v>
      </c>
      <c r="Q36" s="159">
        <f t="shared" si="5"/>
        <v>0</v>
      </c>
      <c r="R36" s="159">
        <f t="shared" si="5"/>
        <v>0</v>
      </c>
      <c r="S36" s="159">
        <f t="shared" si="5"/>
        <v>0</v>
      </c>
      <c r="T36" s="159">
        <f t="shared" si="5"/>
        <v>0</v>
      </c>
      <c r="U36" s="159">
        <f t="shared" si="5"/>
        <v>0</v>
      </c>
      <c r="V36" s="159">
        <f t="shared" si="5"/>
        <v>0</v>
      </c>
      <c r="W36" s="159">
        <f t="shared" si="5"/>
        <v>0</v>
      </c>
      <c r="X36" s="159">
        <f t="shared" si="5"/>
        <v>0</v>
      </c>
      <c r="Y36" s="159">
        <f t="shared" si="5"/>
        <v>0</v>
      </c>
      <c r="Z36" s="159">
        <f t="shared" si="5"/>
        <v>0</v>
      </c>
      <c r="AA36" s="159">
        <f t="shared" si="5"/>
        <v>0</v>
      </c>
      <c r="AB36" s="159">
        <f t="shared" si="5"/>
        <v>0</v>
      </c>
      <c r="AC36" s="159">
        <f t="shared" si="5"/>
        <v>0</v>
      </c>
      <c r="AD36" s="159">
        <f t="shared" si="5"/>
        <v>0</v>
      </c>
      <c r="AE36" s="159">
        <f t="shared" si="5"/>
        <v>0</v>
      </c>
      <c r="AF36" s="159">
        <f t="shared" si="5"/>
        <v>0</v>
      </c>
      <c r="AG36" s="159">
        <f t="shared" si="5"/>
        <v>0</v>
      </c>
      <c r="AH36" s="159">
        <f t="shared" si="5"/>
        <v>0</v>
      </c>
      <c r="AI36" s="159">
        <f t="shared" si="5"/>
        <v>0</v>
      </c>
      <c r="AJ36" s="159">
        <f t="shared" si="5"/>
        <v>0</v>
      </c>
      <c r="AK36" s="159">
        <f t="shared" si="5"/>
        <v>0</v>
      </c>
      <c r="AL36" s="159">
        <f t="shared" si="5"/>
        <v>0</v>
      </c>
      <c r="AM36" s="159">
        <f t="shared" si="5"/>
        <v>0</v>
      </c>
      <c r="AN36" s="159">
        <f t="shared" si="5"/>
        <v>0</v>
      </c>
      <c r="AO36" s="159">
        <f t="shared" si="5"/>
        <v>0</v>
      </c>
      <c r="AP36" s="159">
        <f t="shared" si="5"/>
        <v>0</v>
      </c>
      <c r="AQ36" s="159">
        <f t="shared" si="5"/>
        <v>0</v>
      </c>
      <c r="AR36" s="159">
        <f t="shared" si="5"/>
        <v>0</v>
      </c>
      <c r="AS36" s="159">
        <f t="shared" si="5"/>
        <v>0</v>
      </c>
      <c r="AT36" s="159">
        <f t="shared" si="5"/>
        <v>0</v>
      </c>
      <c r="AU36" s="159">
        <f t="shared" si="5"/>
        <v>0</v>
      </c>
      <c r="AV36" s="159">
        <f t="shared" si="5"/>
        <v>0</v>
      </c>
      <c r="AW36" s="159">
        <f t="shared" si="5"/>
        <v>0</v>
      </c>
      <c r="AX36" s="159">
        <f t="shared" si="5"/>
        <v>0</v>
      </c>
      <c r="AY36" s="159">
        <f t="shared" si="5"/>
        <v>0</v>
      </c>
      <c r="AZ36" s="159">
        <f t="shared" si="5"/>
        <v>0</v>
      </c>
      <c r="BA36" s="159">
        <f t="shared" si="5"/>
        <v>0</v>
      </c>
      <c r="BB36" s="159">
        <f t="shared" si="5"/>
        <v>0</v>
      </c>
      <c r="BC36" s="159">
        <f t="shared" si="5"/>
        <v>0</v>
      </c>
      <c r="BD36" s="159">
        <f t="shared" si="5"/>
        <v>0</v>
      </c>
      <c r="BE36" s="159">
        <f t="shared" si="5"/>
        <v>0</v>
      </c>
      <c r="BF36" s="159">
        <f t="shared" si="5"/>
        <v>0</v>
      </c>
      <c r="BG36" s="159">
        <f t="shared" si="5"/>
        <v>0</v>
      </c>
      <c r="BH36" s="159">
        <f t="shared" si="5"/>
        <v>0</v>
      </c>
      <c r="BI36" s="159">
        <f t="shared" si="5"/>
        <v>0</v>
      </c>
      <c r="BJ36" s="159">
        <f t="shared" si="5"/>
        <v>0</v>
      </c>
      <c r="BK36" s="159">
        <f t="shared" si="5"/>
        <v>0</v>
      </c>
      <c r="BL36" s="159">
        <f t="shared" si="5"/>
        <v>0</v>
      </c>
      <c r="BM36" s="159">
        <f t="shared" si="5"/>
        <v>0</v>
      </c>
      <c r="BN36" s="159">
        <f t="shared" si="5"/>
        <v>0</v>
      </c>
      <c r="BO36" s="159">
        <f t="shared" ref="BO36:CU36" si="6">COUNTIF(BO11:BO33,"R")</f>
        <v>0</v>
      </c>
      <c r="BP36" s="159">
        <f t="shared" si="6"/>
        <v>0</v>
      </c>
      <c r="BQ36" s="159">
        <f t="shared" si="6"/>
        <v>0</v>
      </c>
      <c r="BR36" s="159">
        <f t="shared" si="6"/>
        <v>0</v>
      </c>
      <c r="BS36" s="159">
        <f t="shared" si="6"/>
        <v>0</v>
      </c>
      <c r="BT36" s="159">
        <f t="shared" si="6"/>
        <v>0</v>
      </c>
      <c r="BU36" s="159">
        <f t="shared" si="6"/>
        <v>0</v>
      </c>
      <c r="BV36" s="159">
        <f t="shared" si="6"/>
        <v>0</v>
      </c>
      <c r="BW36" s="159">
        <f t="shared" si="6"/>
        <v>0</v>
      </c>
      <c r="BX36" s="159">
        <f t="shared" si="6"/>
        <v>0</v>
      </c>
      <c r="BY36" s="159">
        <f t="shared" si="6"/>
        <v>0</v>
      </c>
      <c r="BZ36" s="159">
        <f t="shared" si="6"/>
        <v>0</v>
      </c>
      <c r="CA36" s="159">
        <f t="shared" si="6"/>
        <v>0</v>
      </c>
      <c r="CB36" s="159">
        <f t="shared" si="6"/>
        <v>0</v>
      </c>
      <c r="CC36" s="159">
        <f t="shared" si="6"/>
        <v>0</v>
      </c>
      <c r="CD36" s="159">
        <f t="shared" si="6"/>
        <v>0</v>
      </c>
      <c r="CE36" s="159">
        <f t="shared" si="6"/>
        <v>0</v>
      </c>
      <c r="CF36" s="159">
        <f t="shared" si="6"/>
        <v>0</v>
      </c>
      <c r="CG36" s="159">
        <f t="shared" si="6"/>
        <v>0</v>
      </c>
      <c r="CH36" s="159">
        <f t="shared" si="6"/>
        <v>0</v>
      </c>
      <c r="CI36" s="159">
        <f t="shared" si="6"/>
        <v>0</v>
      </c>
      <c r="CJ36" s="159">
        <f t="shared" si="6"/>
        <v>0</v>
      </c>
      <c r="CK36" s="159">
        <f t="shared" si="6"/>
        <v>0</v>
      </c>
      <c r="CL36" s="159">
        <f t="shared" si="6"/>
        <v>0</v>
      </c>
      <c r="CM36" s="159">
        <f t="shared" si="6"/>
        <v>0</v>
      </c>
      <c r="CN36" s="159">
        <f t="shared" si="6"/>
        <v>0</v>
      </c>
      <c r="CO36" s="159">
        <f t="shared" si="6"/>
        <v>0</v>
      </c>
      <c r="CP36" s="159">
        <f t="shared" si="6"/>
        <v>0</v>
      </c>
      <c r="CQ36" s="159">
        <f t="shared" si="6"/>
        <v>0</v>
      </c>
      <c r="CR36" s="159">
        <f t="shared" si="6"/>
        <v>0</v>
      </c>
      <c r="CS36" s="159">
        <f t="shared" si="6"/>
        <v>0</v>
      </c>
      <c r="CT36" s="160">
        <f t="shared" si="6"/>
        <v>0</v>
      </c>
      <c r="CU36" s="161">
        <f t="shared" si="6"/>
        <v>0</v>
      </c>
      <c r="CV36" s="132" t="str">
        <f t="shared" si="0"/>
        <v xml:space="preserve">Total </v>
      </c>
    </row>
    <row r="37" spans="1:102" outlineLevel="1" x14ac:dyDescent="0.2">
      <c r="A37" s="110"/>
      <c r="B37" s="165"/>
      <c r="C37" s="166">
        <f t="shared" ref="C37:BN37" si="7">+COUNTIF(C11:C33,"S")</f>
        <v>0</v>
      </c>
      <c r="D37" s="166">
        <f t="shared" si="7"/>
        <v>0</v>
      </c>
      <c r="E37" s="166">
        <f t="shared" si="7"/>
        <v>0</v>
      </c>
      <c r="F37" s="166">
        <f t="shared" si="7"/>
        <v>0</v>
      </c>
      <c r="G37" s="166">
        <f t="shared" si="7"/>
        <v>0</v>
      </c>
      <c r="H37" s="166">
        <f t="shared" si="7"/>
        <v>0</v>
      </c>
      <c r="I37" s="166">
        <f t="shared" si="7"/>
        <v>0</v>
      </c>
      <c r="J37" s="166">
        <f t="shared" si="7"/>
        <v>0</v>
      </c>
      <c r="K37" s="166">
        <f t="shared" si="7"/>
        <v>0</v>
      </c>
      <c r="L37" s="166">
        <f t="shared" si="7"/>
        <v>0</v>
      </c>
      <c r="M37" s="166">
        <f t="shared" si="7"/>
        <v>0</v>
      </c>
      <c r="N37" s="166">
        <f t="shared" si="7"/>
        <v>0</v>
      </c>
      <c r="O37" s="166">
        <f t="shared" si="7"/>
        <v>0</v>
      </c>
      <c r="P37" s="166">
        <f t="shared" si="7"/>
        <v>0</v>
      </c>
      <c r="Q37" s="166">
        <f t="shared" si="7"/>
        <v>0</v>
      </c>
      <c r="R37" s="166">
        <f t="shared" si="7"/>
        <v>0</v>
      </c>
      <c r="S37" s="166">
        <f t="shared" si="7"/>
        <v>0</v>
      </c>
      <c r="T37" s="166">
        <f t="shared" si="7"/>
        <v>0</v>
      </c>
      <c r="U37" s="166">
        <f t="shared" si="7"/>
        <v>0</v>
      </c>
      <c r="V37" s="166">
        <f t="shared" si="7"/>
        <v>0</v>
      </c>
      <c r="W37" s="166">
        <f t="shared" si="7"/>
        <v>0</v>
      </c>
      <c r="X37" s="166">
        <f t="shared" si="7"/>
        <v>0</v>
      </c>
      <c r="Y37" s="166">
        <f t="shared" si="7"/>
        <v>0</v>
      </c>
      <c r="Z37" s="166">
        <f t="shared" si="7"/>
        <v>0</v>
      </c>
      <c r="AA37" s="166">
        <f t="shared" si="7"/>
        <v>0</v>
      </c>
      <c r="AB37" s="166">
        <f t="shared" si="7"/>
        <v>0</v>
      </c>
      <c r="AC37" s="166">
        <f t="shared" si="7"/>
        <v>0</v>
      </c>
      <c r="AD37" s="166">
        <f t="shared" si="7"/>
        <v>0</v>
      </c>
      <c r="AE37" s="166">
        <f t="shared" si="7"/>
        <v>0</v>
      </c>
      <c r="AF37" s="166">
        <f t="shared" si="7"/>
        <v>0</v>
      </c>
      <c r="AG37" s="166">
        <f t="shared" si="7"/>
        <v>0</v>
      </c>
      <c r="AH37" s="166">
        <f t="shared" si="7"/>
        <v>0</v>
      </c>
      <c r="AI37" s="166">
        <f t="shared" si="7"/>
        <v>0</v>
      </c>
      <c r="AJ37" s="166">
        <f t="shared" si="7"/>
        <v>0</v>
      </c>
      <c r="AK37" s="166">
        <f t="shared" si="7"/>
        <v>0</v>
      </c>
      <c r="AL37" s="166">
        <f t="shared" si="7"/>
        <v>0</v>
      </c>
      <c r="AM37" s="166">
        <f t="shared" si="7"/>
        <v>0</v>
      </c>
      <c r="AN37" s="166">
        <f t="shared" si="7"/>
        <v>0</v>
      </c>
      <c r="AO37" s="166">
        <f t="shared" si="7"/>
        <v>0</v>
      </c>
      <c r="AP37" s="166">
        <f t="shared" si="7"/>
        <v>0</v>
      </c>
      <c r="AQ37" s="166">
        <f t="shared" si="7"/>
        <v>0</v>
      </c>
      <c r="AR37" s="166">
        <f t="shared" si="7"/>
        <v>0</v>
      </c>
      <c r="AS37" s="166">
        <f t="shared" si="7"/>
        <v>0</v>
      </c>
      <c r="AT37" s="166">
        <f t="shared" si="7"/>
        <v>0</v>
      </c>
      <c r="AU37" s="166">
        <f t="shared" si="7"/>
        <v>0</v>
      </c>
      <c r="AV37" s="166">
        <f t="shared" si="7"/>
        <v>0</v>
      </c>
      <c r="AW37" s="166">
        <f t="shared" si="7"/>
        <v>0</v>
      </c>
      <c r="AX37" s="166">
        <f t="shared" si="7"/>
        <v>0</v>
      </c>
      <c r="AY37" s="166">
        <f t="shared" si="7"/>
        <v>0</v>
      </c>
      <c r="AZ37" s="166">
        <f t="shared" si="7"/>
        <v>0</v>
      </c>
      <c r="BA37" s="166">
        <f t="shared" si="7"/>
        <v>0</v>
      </c>
      <c r="BB37" s="166">
        <f t="shared" si="7"/>
        <v>0</v>
      </c>
      <c r="BC37" s="166">
        <f t="shared" si="7"/>
        <v>0</v>
      </c>
      <c r="BD37" s="166">
        <f t="shared" si="7"/>
        <v>0</v>
      </c>
      <c r="BE37" s="166">
        <f t="shared" si="7"/>
        <v>0</v>
      </c>
      <c r="BF37" s="166">
        <f t="shared" si="7"/>
        <v>0</v>
      </c>
      <c r="BG37" s="166">
        <f t="shared" si="7"/>
        <v>0</v>
      </c>
      <c r="BH37" s="166">
        <f t="shared" si="7"/>
        <v>0</v>
      </c>
      <c r="BI37" s="166">
        <f t="shared" si="7"/>
        <v>0</v>
      </c>
      <c r="BJ37" s="166">
        <f t="shared" si="7"/>
        <v>0</v>
      </c>
      <c r="BK37" s="166">
        <f t="shared" si="7"/>
        <v>0</v>
      </c>
      <c r="BL37" s="166">
        <f t="shared" si="7"/>
        <v>0</v>
      </c>
      <c r="BM37" s="166">
        <f t="shared" si="7"/>
        <v>0</v>
      </c>
      <c r="BN37" s="166">
        <f t="shared" si="7"/>
        <v>0</v>
      </c>
      <c r="BO37" s="166">
        <f t="shared" ref="BO37:CU37" si="8">+COUNTIF(BO11:BO33,"S")</f>
        <v>0</v>
      </c>
      <c r="BP37" s="166">
        <f t="shared" si="8"/>
        <v>0</v>
      </c>
      <c r="BQ37" s="166">
        <f t="shared" si="8"/>
        <v>0</v>
      </c>
      <c r="BR37" s="166">
        <f t="shared" si="8"/>
        <v>0</v>
      </c>
      <c r="BS37" s="166">
        <f t="shared" si="8"/>
        <v>0</v>
      </c>
      <c r="BT37" s="166">
        <f t="shared" si="8"/>
        <v>0</v>
      </c>
      <c r="BU37" s="166">
        <f t="shared" si="8"/>
        <v>0</v>
      </c>
      <c r="BV37" s="166">
        <f t="shared" si="8"/>
        <v>0</v>
      </c>
      <c r="BW37" s="166">
        <f t="shared" si="8"/>
        <v>0</v>
      </c>
      <c r="BX37" s="166">
        <f t="shared" si="8"/>
        <v>0</v>
      </c>
      <c r="BY37" s="166">
        <f t="shared" si="8"/>
        <v>0</v>
      </c>
      <c r="BZ37" s="166">
        <f t="shared" si="8"/>
        <v>0</v>
      </c>
      <c r="CA37" s="166">
        <f t="shared" si="8"/>
        <v>0</v>
      </c>
      <c r="CB37" s="166">
        <f t="shared" si="8"/>
        <v>0</v>
      </c>
      <c r="CC37" s="166">
        <f t="shared" si="8"/>
        <v>0</v>
      </c>
      <c r="CD37" s="166">
        <f t="shared" si="8"/>
        <v>0</v>
      </c>
      <c r="CE37" s="166">
        <f t="shared" si="8"/>
        <v>0</v>
      </c>
      <c r="CF37" s="166">
        <f t="shared" si="8"/>
        <v>0</v>
      </c>
      <c r="CG37" s="166">
        <f t="shared" si="8"/>
        <v>0</v>
      </c>
      <c r="CH37" s="166">
        <f t="shared" si="8"/>
        <v>0</v>
      </c>
      <c r="CI37" s="166">
        <f t="shared" si="8"/>
        <v>0</v>
      </c>
      <c r="CJ37" s="166">
        <f t="shared" si="8"/>
        <v>0</v>
      </c>
      <c r="CK37" s="166">
        <f t="shared" si="8"/>
        <v>0</v>
      </c>
      <c r="CL37" s="166">
        <f t="shared" si="8"/>
        <v>0</v>
      </c>
      <c r="CM37" s="166">
        <f t="shared" si="8"/>
        <v>0</v>
      </c>
      <c r="CN37" s="166">
        <f t="shared" si="8"/>
        <v>0</v>
      </c>
      <c r="CO37" s="166">
        <f t="shared" si="8"/>
        <v>0</v>
      </c>
      <c r="CP37" s="166">
        <f t="shared" si="8"/>
        <v>0</v>
      </c>
      <c r="CQ37" s="166">
        <f t="shared" si="8"/>
        <v>0</v>
      </c>
      <c r="CR37" s="166">
        <f t="shared" si="8"/>
        <v>0</v>
      </c>
      <c r="CS37" s="166">
        <f t="shared" si="8"/>
        <v>0</v>
      </c>
      <c r="CT37" s="167">
        <f t="shared" si="8"/>
        <v>0</v>
      </c>
      <c r="CU37" s="168">
        <f t="shared" si="8"/>
        <v>0</v>
      </c>
      <c r="CV37" s="162" t="str">
        <f t="shared" si="0"/>
        <v/>
      </c>
      <c r="CX37" s="163"/>
    </row>
    <row r="38" spans="1:102" ht="13.5" outlineLevel="1" thickBot="1" x14ac:dyDescent="0.25">
      <c r="A38" s="110"/>
      <c r="B38" s="169" t="s">
        <v>45</v>
      </c>
      <c r="C38" s="159">
        <f t="shared" ref="C38:BN38" si="9">C34+C35+C36</f>
        <v>1</v>
      </c>
      <c r="D38" s="159">
        <f t="shared" si="9"/>
        <v>1</v>
      </c>
      <c r="E38" s="159">
        <f t="shared" si="9"/>
        <v>1</v>
      </c>
      <c r="F38" s="159">
        <f t="shared" si="9"/>
        <v>0</v>
      </c>
      <c r="G38" s="159">
        <f t="shared" si="9"/>
        <v>0</v>
      </c>
      <c r="H38" s="159">
        <f t="shared" si="9"/>
        <v>0</v>
      </c>
      <c r="I38" s="159">
        <f t="shared" si="9"/>
        <v>0</v>
      </c>
      <c r="J38" s="159">
        <f t="shared" si="9"/>
        <v>0</v>
      </c>
      <c r="K38" s="159">
        <f t="shared" si="9"/>
        <v>0</v>
      </c>
      <c r="L38" s="159">
        <f t="shared" si="9"/>
        <v>0</v>
      </c>
      <c r="M38" s="159">
        <f t="shared" si="9"/>
        <v>0</v>
      </c>
      <c r="N38" s="159">
        <f t="shared" si="9"/>
        <v>0</v>
      </c>
      <c r="O38" s="159">
        <f t="shared" si="9"/>
        <v>0</v>
      </c>
      <c r="P38" s="159">
        <f t="shared" si="9"/>
        <v>0</v>
      </c>
      <c r="Q38" s="159">
        <f t="shared" si="9"/>
        <v>0</v>
      </c>
      <c r="R38" s="159">
        <f t="shared" si="9"/>
        <v>0</v>
      </c>
      <c r="S38" s="159">
        <f t="shared" si="9"/>
        <v>0</v>
      </c>
      <c r="T38" s="159">
        <f t="shared" si="9"/>
        <v>0</v>
      </c>
      <c r="U38" s="159">
        <f t="shared" si="9"/>
        <v>0</v>
      </c>
      <c r="V38" s="159">
        <f t="shared" si="9"/>
        <v>1</v>
      </c>
      <c r="W38" s="159">
        <f t="shared" si="9"/>
        <v>1</v>
      </c>
      <c r="X38" s="159">
        <f t="shared" si="9"/>
        <v>2</v>
      </c>
      <c r="Y38" s="159">
        <f t="shared" si="9"/>
        <v>1</v>
      </c>
      <c r="Z38" s="159">
        <f t="shared" si="9"/>
        <v>1</v>
      </c>
      <c r="AA38" s="159">
        <f t="shared" si="9"/>
        <v>1</v>
      </c>
      <c r="AB38" s="159">
        <f t="shared" si="9"/>
        <v>1</v>
      </c>
      <c r="AC38" s="159">
        <f t="shared" si="9"/>
        <v>1</v>
      </c>
      <c r="AD38" s="159">
        <f t="shared" si="9"/>
        <v>2</v>
      </c>
      <c r="AE38" s="159">
        <f t="shared" si="9"/>
        <v>2</v>
      </c>
      <c r="AF38" s="159">
        <f t="shared" si="9"/>
        <v>2</v>
      </c>
      <c r="AG38" s="159">
        <f t="shared" si="9"/>
        <v>2</v>
      </c>
      <c r="AH38" s="159">
        <f t="shared" si="9"/>
        <v>2</v>
      </c>
      <c r="AI38" s="159">
        <f t="shared" si="9"/>
        <v>2</v>
      </c>
      <c r="AJ38" s="159">
        <f t="shared" si="9"/>
        <v>0</v>
      </c>
      <c r="AK38" s="159">
        <f t="shared" si="9"/>
        <v>0</v>
      </c>
      <c r="AL38" s="159">
        <f t="shared" si="9"/>
        <v>0</v>
      </c>
      <c r="AM38" s="159">
        <f t="shared" si="9"/>
        <v>1</v>
      </c>
      <c r="AN38" s="159">
        <f t="shared" si="9"/>
        <v>1</v>
      </c>
      <c r="AO38" s="159">
        <f t="shared" si="9"/>
        <v>1</v>
      </c>
      <c r="AP38" s="159">
        <f t="shared" si="9"/>
        <v>1</v>
      </c>
      <c r="AQ38" s="159">
        <f t="shared" si="9"/>
        <v>1</v>
      </c>
      <c r="AR38" s="159">
        <f t="shared" si="9"/>
        <v>1</v>
      </c>
      <c r="AS38" s="159">
        <f t="shared" si="9"/>
        <v>0</v>
      </c>
      <c r="AT38" s="159">
        <f t="shared" si="9"/>
        <v>0</v>
      </c>
      <c r="AU38" s="159">
        <f t="shared" si="9"/>
        <v>0</v>
      </c>
      <c r="AV38" s="159">
        <f t="shared" si="9"/>
        <v>0</v>
      </c>
      <c r="AW38" s="159">
        <f t="shared" si="9"/>
        <v>0</v>
      </c>
      <c r="AX38" s="159">
        <f t="shared" si="9"/>
        <v>0</v>
      </c>
      <c r="AY38" s="159">
        <f t="shared" si="9"/>
        <v>0</v>
      </c>
      <c r="AZ38" s="159">
        <f t="shared" si="9"/>
        <v>1</v>
      </c>
      <c r="BA38" s="159">
        <f t="shared" si="9"/>
        <v>1</v>
      </c>
      <c r="BB38" s="159">
        <f t="shared" si="9"/>
        <v>3</v>
      </c>
      <c r="BC38" s="159">
        <f t="shared" si="9"/>
        <v>2</v>
      </c>
      <c r="BD38" s="159">
        <f t="shared" si="9"/>
        <v>2</v>
      </c>
      <c r="BE38" s="159">
        <f t="shared" si="9"/>
        <v>2</v>
      </c>
      <c r="BF38" s="159">
        <f t="shared" si="9"/>
        <v>2</v>
      </c>
      <c r="BG38" s="159">
        <f t="shared" si="9"/>
        <v>2</v>
      </c>
      <c r="BH38" s="159">
        <f t="shared" si="9"/>
        <v>0</v>
      </c>
      <c r="BI38" s="159">
        <f t="shared" si="9"/>
        <v>0</v>
      </c>
      <c r="BJ38" s="159">
        <f t="shared" si="9"/>
        <v>0</v>
      </c>
      <c r="BK38" s="159">
        <f t="shared" si="9"/>
        <v>1</v>
      </c>
      <c r="BL38" s="159">
        <f t="shared" si="9"/>
        <v>1</v>
      </c>
      <c r="BM38" s="159">
        <f t="shared" si="9"/>
        <v>1</v>
      </c>
      <c r="BN38" s="159">
        <f t="shared" si="9"/>
        <v>0</v>
      </c>
      <c r="BO38" s="159">
        <f t="shared" ref="BO38:CU38" si="10">BO34+BO35+BO36</f>
        <v>1</v>
      </c>
      <c r="BP38" s="159">
        <f t="shared" si="10"/>
        <v>1</v>
      </c>
      <c r="BQ38" s="159">
        <f t="shared" si="10"/>
        <v>2</v>
      </c>
      <c r="BR38" s="159">
        <f t="shared" si="10"/>
        <v>3</v>
      </c>
      <c r="BS38" s="159">
        <f t="shared" si="10"/>
        <v>3</v>
      </c>
      <c r="BT38" s="159">
        <f t="shared" si="10"/>
        <v>2</v>
      </c>
      <c r="BU38" s="159">
        <f t="shared" si="10"/>
        <v>0</v>
      </c>
      <c r="BV38" s="159">
        <f t="shared" si="10"/>
        <v>0</v>
      </c>
      <c r="BW38" s="159">
        <f t="shared" si="10"/>
        <v>0</v>
      </c>
      <c r="BX38" s="159">
        <f t="shared" si="10"/>
        <v>0</v>
      </c>
      <c r="BY38" s="159">
        <f t="shared" si="10"/>
        <v>0</v>
      </c>
      <c r="BZ38" s="159">
        <f t="shared" si="10"/>
        <v>2</v>
      </c>
      <c r="CA38" s="159">
        <f t="shared" si="10"/>
        <v>2</v>
      </c>
      <c r="CB38" s="159">
        <f t="shared" si="10"/>
        <v>2</v>
      </c>
      <c r="CC38" s="159">
        <f t="shared" si="10"/>
        <v>1</v>
      </c>
      <c r="CD38" s="159">
        <f t="shared" si="10"/>
        <v>1</v>
      </c>
      <c r="CE38" s="159">
        <f t="shared" si="10"/>
        <v>1</v>
      </c>
      <c r="CF38" s="159">
        <f t="shared" si="10"/>
        <v>0</v>
      </c>
      <c r="CG38" s="159">
        <f t="shared" si="10"/>
        <v>0</v>
      </c>
      <c r="CH38" s="159">
        <f t="shared" si="10"/>
        <v>0</v>
      </c>
      <c r="CI38" s="159">
        <f t="shared" si="10"/>
        <v>1</v>
      </c>
      <c r="CJ38" s="159">
        <f t="shared" si="10"/>
        <v>2</v>
      </c>
      <c r="CK38" s="159">
        <f t="shared" si="10"/>
        <v>2</v>
      </c>
      <c r="CL38" s="159">
        <f t="shared" si="10"/>
        <v>1</v>
      </c>
      <c r="CM38" s="159">
        <f t="shared" si="10"/>
        <v>0</v>
      </c>
      <c r="CN38" s="159">
        <f t="shared" si="10"/>
        <v>0</v>
      </c>
      <c r="CO38" s="159">
        <f t="shared" si="10"/>
        <v>0</v>
      </c>
      <c r="CP38" s="159">
        <f t="shared" si="10"/>
        <v>0</v>
      </c>
      <c r="CQ38" s="159">
        <f t="shared" si="10"/>
        <v>0</v>
      </c>
      <c r="CR38" s="159">
        <f t="shared" si="10"/>
        <v>0</v>
      </c>
      <c r="CS38" s="159">
        <f t="shared" si="10"/>
        <v>0</v>
      </c>
      <c r="CT38" s="160">
        <f t="shared" si="10"/>
        <v>0</v>
      </c>
      <c r="CU38" s="161">
        <f t="shared" si="10"/>
        <v>0</v>
      </c>
      <c r="CV38" s="162" t="str">
        <f t="shared" si="0"/>
        <v>Total</v>
      </c>
    </row>
    <row r="39" spans="1:102" outlineLevel="1" x14ac:dyDescent="0.2">
      <c r="B39" s="170"/>
      <c r="C39" s="171">
        <f>+COUNTIF(C11:AX33,"P")/3</f>
        <v>10</v>
      </c>
      <c r="D39" s="172"/>
      <c r="E39" s="173">
        <f>+COUNTIF(C11:AX33,"V")/3</f>
        <v>0</v>
      </c>
      <c r="F39" s="174"/>
      <c r="G39" s="175"/>
      <c r="H39" s="176">
        <f>+COUNTIF(C11:AX33,"S")/3</f>
        <v>0</v>
      </c>
      <c r="I39" s="177"/>
      <c r="J39" s="178"/>
      <c r="K39" s="179">
        <f>+COUNTIF(C11:AX33,"R")/6</f>
        <v>0</v>
      </c>
      <c r="L39" s="180"/>
      <c r="M39" s="178"/>
      <c r="N39" s="178"/>
      <c r="O39" s="175"/>
      <c r="P39" s="181"/>
      <c r="Q39" s="181"/>
      <c r="R39" s="175"/>
      <c r="S39" s="175"/>
      <c r="T39" s="181"/>
      <c r="U39" s="181"/>
      <c r="V39" s="181"/>
      <c r="W39" s="175"/>
      <c r="X39" s="175"/>
      <c r="Y39" s="175"/>
      <c r="Z39" s="175"/>
      <c r="AA39" s="175"/>
      <c r="AB39" s="175"/>
      <c r="AC39" s="175"/>
      <c r="AD39" s="175"/>
      <c r="AE39" s="175"/>
      <c r="AF39" s="175"/>
      <c r="AG39" s="182"/>
      <c r="AH39" s="183"/>
      <c r="AI39" s="182"/>
      <c r="AJ39" s="183"/>
      <c r="AK39" s="175"/>
      <c r="AL39" s="175"/>
      <c r="AM39" s="175"/>
      <c r="AN39" s="175"/>
      <c r="AO39" s="175"/>
      <c r="AP39" s="175"/>
      <c r="AQ39" s="175"/>
      <c r="AR39" s="175"/>
      <c r="AS39" s="181"/>
      <c r="AT39" s="181"/>
      <c r="AU39" s="178"/>
      <c r="AV39" s="175"/>
      <c r="AW39" s="175"/>
      <c r="AX39" s="175"/>
      <c r="AY39" s="184"/>
      <c r="AZ39" s="185">
        <f>+COUNTIF(AY11:CT33,"P")/3</f>
        <v>15</v>
      </c>
      <c r="BA39" s="172"/>
      <c r="BB39" s="175"/>
      <c r="BC39" s="173">
        <f>+COUNTIF(AY11:CT33,"V")/3</f>
        <v>0</v>
      </c>
      <c r="BD39" s="174"/>
      <c r="BE39" s="175"/>
      <c r="BF39" s="176">
        <f>+COUNTIF(AY11:CT33,"S")/3</f>
        <v>0</v>
      </c>
      <c r="BG39" s="177"/>
      <c r="BH39" s="175"/>
      <c r="BI39" s="179">
        <f>+COUNTIF(AY11:CT33,"r")/6</f>
        <v>0</v>
      </c>
      <c r="BJ39" s="180"/>
      <c r="BK39" s="186"/>
      <c r="BL39" s="175"/>
      <c r="BM39" s="175"/>
      <c r="BN39" s="175"/>
      <c r="BO39" s="175"/>
      <c r="BP39" s="175"/>
      <c r="BQ39" s="175"/>
      <c r="BR39" s="175"/>
      <c r="BS39" s="175"/>
      <c r="BT39" s="175"/>
      <c r="BU39" s="175"/>
      <c r="BV39" s="175"/>
      <c r="BW39" s="175"/>
      <c r="BX39" s="175"/>
      <c r="BY39" s="175"/>
      <c r="BZ39" s="175"/>
      <c r="CA39" s="175"/>
      <c r="CB39" s="175"/>
      <c r="CC39" s="175"/>
      <c r="CD39" s="175"/>
      <c r="CE39" s="175"/>
      <c r="CF39" s="175"/>
      <c r="CG39" s="175"/>
      <c r="CH39" s="175"/>
      <c r="CI39" s="175"/>
      <c r="CJ39" s="175"/>
      <c r="CK39" s="175"/>
      <c r="CL39" s="175"/>
      <c r="CM39" s="175"/>
      <c r="CN39" s="175"/>
      <c r="CO39" s="175"/>
      <c r="CP39" s="175"/>
      <c r="CQ39" s="175"/>
      <c r="CR39" s="175"/>
      <c r="CS39" s="175"/>
      <c r="CT39" s="187"/>
      <c r="CU39" s="184"/>
      <c r="CV39" s="184"/>
    </row>
    <row r="40" spans="1:102" x14ac:dyDescent="0.2">
      <c r="B40" s="188"/>
    </row>
    <row r="41" spans="1:102" ht="13.5" thickBot="1" x14ac:dyDescent="0.25"/>
    <row r="42" spans="1:102" ht="12.75" customHeight="1" outlineLevel="1" x14ac:dyDescent="0.2">
      <c r="B42" s="111" t="s">
        <v>46</v>
      </c>
      <c r="C42" s="112">
        <f>+C3</f>
        <v>0.22916666666666666</v>
      </c>
      <c r="D42" s="80"/>
      <c r="E42" s="112">
        <f>(D43-C42)+D43</f>
        <v>0.24305555555555561</v>
      </c>
      <c r="F42" s="112"/>
      <c r="G42" s="112">
        <f>(F43-E42)+F43</f>
        <v>0.25694444444444464</v>
      </c>
      <c r="H42" s="112"/>
      <c r="I42" s="112">
        <f>(H43-G42)+H43</f>
        <v>0.2708333333333337</v>
      </c>
      <c r="J42" s="112"/>
      <c r="K42" s="112">
        <f>(J43-I42)+J43</f>
        <v>0.28472222222222276</v>
      </c>
      <c r="L42" s="112"/>
      <c r="M42" s="112">
        <f>(L43-K42)+L43</f>
        <v>0.29861111111111183</v>
      </c>
      <c r="N42" s="112"/>
      <c r="O42" s="112">
        <f>(N43-M42)+N43</f>
        <v>0.31250000000000089</v>
      </c>
      <c r="P42" s="112"/>
      <c r="Q42" s="112">
        <f>(P43-O42)+P43</f>
        <v>0.32638888888888995</v>
      </c>
      <c r="R42" s="112"/>
      <c r="S42" s="112">
        <f>(R43-Q42)+R43</f>
        <v>0.34027777777777901</v>
      </c>
      <c r="T42" s="112"/>
      <c r="U42" s="112">
        <f>(T43-S42)+T43</f>
        <v>0.35416666666666807</v>
      </c>
      <c r="V42" s="112"/>
      <c r="W42" s="112">
        <f>(V43-U42)+V43</f>
        <v>0.36805555555555713</v>
      </c>
      <c r="X42" s="112"/>
      <c r="Y42" s="112">
        <f>(X43-W42)+X43</f>
        <v>0.3819444444444462</v>
      </c>
      <c r="Z42" s="112"/>
      <c r="AA42" s="112">
        <f>(Z43-Y42)+Z43</f>
        <v>0.39583333333333526</v>
      </c>
      <c r="AB42" s="112"/>
      <c r="AC42" s="112">
        <f>(AB43-AA42)+AB43</f>
        <v>0.40972222222222432</v>
      </c>
      <c r="AD42" s="112"/>
      <c r="AE42" s="112">
        <f>(AD43-AC42)+AD43</f>
        <v>0.42361111111111338</v>
      </c>
      <c r="AF42" s="112"/>
      <c r="AG42" s="112">
        <f>(AF43-AE42)+AF43</f>
        <v>0.43750000000000244</v>
      </c>
      <c r="AH42" s="112"/>
      <c r="AI42" s="112">
        <f>(AH43-AG42)+AH43</f>
        <v>0.4513888888888915</v>
      </c>
      <c r="AJ42" s="112"/>
      <c r="AK42" s="112">
        <f>(AJ43-AI42)+AJ43</f>
        <v>0.46527777777778057</v>
      </c>
      <c r="AL42" s="112"/>
      <c r="AM42" s="112">
        <f>(AL43-AK42)+AL43</f>
        <v>0.47916666666666963</v>
      </c>
      <c r="AN42" s="112"/>
      <c r="AO42" s="112">
        <f>(AN43-AM42)+AN43</f>
        <v>0.49305555555555869</v>
      </c>
      <c r="AP42" s="112"/>
      <c r="AQ42" s="112">
        <f>(AP43-AO42)+AP43</f>
        <v>0.50694444444444775</v>
      </c>
      <c r="AR42" s="112"/>
      <c r="AS42" s="112">
        <f>(AR43-AQ42)+AR43</f>
        <v>0.52083333333333681</v>
      </c>
      <c r="AT42" s="112"/>
      <c r="AU42" s="112">
        <f>(AT43-AS42)+AT43</f>
        <v>0.53472222222222587</v>
      </c>
      <c r="AV42" s="112"/>
      <c r="AW42" s="112">
        <f>(AV43-AU42)+AV43</f>
        <v>0.54861111111111494</v>
      </c>
      <c r="AX42" s="112"/>
      <c r="AY42" s="112">
        <f>(AX43-AW42)+AX43</f>
        <v>0.562500000000004</v>
      </c>
      <c r="AZ42" s="112"/>
      <c r="BA42" s="112">
        <f>(AZ43-AY42)+AZ43</f>
        <v>0.57638888888889306</v>
      </c>
      <c r="BB42" s="112"/>
      <c r="BC42" s="112">
        <f>(BB43-BA42)+BB43</f>
        <v>0.59027777777778212</v>
      </c>
      <c r="BD42" s="112"/>
      <c r="BE42" s="112">
        <f>(BD43-BC42)+BD43</f>
        <v>0.60416666666667118</v>
      </c>
      <c r="BF42" s="112"/>
      <c r="BG42" s="112">
        <f>(BF43-BE42)+BF43</f>
        <v>0.61805555555556024</v>
      </c>
      <c r="BH42" s="112"/>
      <c r="BI42" s="112">
        <f>(BH43-BG42)+BH43</f>
        <v>0.6319444444444493</v>
      </c>
      <c r="BJ42" s="112"/>
      <c r="BK42" s="112">
        <f>(BJ43-BI42)+BJ43</f>
        <v>0.64583333333333837</v>
      </c>
      <c r="BL42" s="112"/>
      <c r="BM42" s="112">
        <f>(BL43-BK42)+BL43</f>
        <v>0.65972222222222743</v>
      </c>
      <c r="BN42" s="112"/>
      <c r="BO42" s="112">
        <f>(BN43-BM42)+BN43</f>
        <v>0.67361111111111649</v>
      </c>
      <c r="BP42" s="112"/>
      <c r="BQ42" s="112">
        <f>(BP43-BO42)+BP43</f>
        <v>0.68750000000000555</v>
      </c>
      <c r="BR42" s="112"/>
      <c r="BS42" s="112">
        <f>(BR43-BQ42)+BR43</f>
        <v>0.70138888888889461</v>
      </c>
      <c r="BT42" s="112"/>
      <c r="BU42" s="112">
        <f>(BT43-BS42)+BT43</f>
        <v>0.71527777777778367</v>
      </c>
      <c r="BV42" s="112"/>
      <c r="BW42" s="112">
        <f>(BV43-BU42)+BV43</f>
        <v>0.72916666666667274</v>
      </c>
      <c r="BX42" s="112"/>
      <c r="BY42" s="112">
        <f>(BX43-BW42)+BX43</f>
        <v>0.7430555555555618</v>
      </c>
      <c r="BZ42" s="112"/>
      <c r="CA42" s="112">
        <f>(BZ43-BY42)+BZ43</f>
        <v>0.75694444444445086</v>
      </c>
      <c r="CB42" s="112"/>
      <c r="CC42" s="112">
        <f>(CB43-CA42)+CB43</f>
        <v>0.77083333333333992</v>
      </c>
      <c r="CD42" s="112"/>
      <c r="CE42" s="112">
        <f>(CD43-CC42)+CD43</f>
        <v>0.78472222222222898</v>
      </c>
      <c r="CF42" s="112"/>
      <c r="CG42" s="112">
        <f>(CF43-CE42)+CF43</f>
        <v>0.79861111111111804</v>
      </c>
      <c r="CH42" s="112"/>
      <c r="CI42" s="112">
        <f>(CH43-CG42)+CH43</f>
        <v>0.81250000000000711</v>
      </c>
      <c r="CJ42" s="112"/>
      <c r="CK42" s="112">
        <f>(CJ43-CI42)+CJ43</f>
        <v>0.82638888888889617</v>
      </c>
      <c r="CL42" s="112"/>
      <c r="CM42" s="112">
        <f>(CL43-CK42)+CL43</f>
        <v>0.84027777777778523</v>
      </c>
      <c r="CN42" s="112"/>
      <c r="CO42" s="112">
        <f>(CN43-CM42)+CN43</f>
        <v>0.85416666666667429</v>
      </c>
      <c r="CP42" s="112"/>
      <c r="CQ42" s="112">
        <f>(CP43-CO42)+CP43</f>
        <v>0.86805555555556335</v>
      </c>
      <c r="CR42" s="112"/>
      <c r="CS42" s="112">
        <f>(CR43-CQ42)+CR43</f>
        <v>0.88194444444445241</v>
      </c>
      <c r="CT42" s="112"/>
      <c r="CU42" s="112">
        <f>(CT43-CS42)+CT43</f>
        <v>0.89583333333334147</v>
      </c>
      <c r="CV42" s="81"/>
    </row>
    <row r="43" spans="1:102" ht="12.75" customHeight="1" outlineLevel="1" thickBot="1" x14ac:dyDescent="0.25">
      <c r="B43" s="113"/>
      <c r="C43" s="83"/>
      <c r="D43" s="114">
        <f>+D4</f>
        <v>0.23611111111111113</v>
      </c>
      <c r="E43" s="114"/>
      <c r="F43" s="114">
        <f>(E42-D43)+E42</f>
        <v>0.25000000000000011</v>
      </c>
      <c r="G43" s="114"/>
      <c r="H43" s="114">
        <f>(G42-F43)+G42</f>
        <v>0.26388888888888917</v>
      </c>
      <c r="I43" s="114"/>
      <c r="J43" s="114">
        <f>(I42-H43)+I42</f>
        <v>0.27777777777777823</v>
      </c>
      <c r="K43" s="114"/>
      <c r="L43" s="114">
        <f>(K42-J43)+K42</f>
        <v>0.2916666666666673</v>
      </c>
      <c r="M43" s="114"/>
      <c r="N43" s="114">
        <f>(M42-L43)+M42</f>
        <v>0.30555555555555636</v>
      </c>
      <c r="O43" s="114"/>
      <c r="P43" s="114">
        <f>(O42-N43)+O42</f>
        <v>0.31944444444444542</v>
      </c>
      <c r="Q43" s="115"/>
      <c r="R43" s="115">
        <f>(Q42-P43)+Q42</f>
        <v>0.33333333333333448</v>
      </c>
      <c r="S43" s="115"/>
      <c r="T43" s="115">
        <f>(S42-R43)+S42</f>
        <v>0.34722222222222354</v>
      </c>
      <c r="U43" s="115"/>
      <c r="V43" s="115">
        <f>(U42-T43)+U42</f>
        <v>0.3611111111111126</v>
      </c>
      <c r="W43" s="115"/>
      <c r="X43" s="115">
        <f>(W42-V43)+W42</f>
        <v>0.37500000000000167</v>
      </c>
      <c r="Y43" s="115"/>
      <c r="Z43" s="115">
        <f>(Y42-X43)+Y42</f>
        <v>0.38888888888889073</v>
      </c>
      <c r="AA43" s="115"/>
      <c r="AB43" s="115">
        <f>(AA42-Z43)+AA42</f>
        <v>0.40277777777777979</v>
      </c>
      <c r="AC43" s="115"/>
      <c r="AD43" s="115">
        <f>(AC42-AB43)+AC42</f>
        <v>0.41666666666666885</v>
      </c>
      <c r="AE43" s="115"/>
      <c r="AF43" s="115">
        <f>(AE42-AD43)+AE42</f>
        <v>0.43055555555555791</v>
      </c>
      <c r="AG43" s="115"/>
      <c r="AH43" s="115">
        <f>(AG42-AF43)+AG42</f>
        <v>0.44444444444444697</v>
      </c>
      <c r="AI43" s="115"/>
      <c r="AJ43" s="115">
        <f>(AI42-AH43)+AI42</f>
        <v>0.45833333333333603</v>
      </c>
      <c r="AK43" s="115"/>
      <c r="AL43" s="115">
        <f>(AK42-AJ43)+AK42</f>
        <v>0.4722222222222251</v>
      </c>
      <c r="AM43" s="115"/>
      <c r="AN43" s="115">
        <f>(AM42-AL43)+AM42</f>
        <v>0.48611111111111416</v>
      </c>
      <c r="AO43" s="115"/>
      <c r="AP43" s="115">
        <f>(AO42-AN43)+AO42</f>
        <v>0.50000000000000322</v>
      </c>
      <c r="AQ43" s="115"/>
      <c r="AR43" s="115">
        <f>(AQ42-AP43)+AQ42</f>
        <v>0.51388888888889228</v>
      </c>
      <c r="AS43" s="115"/>
      <c r="AT43" s="115">
        <f>(AS42-AR43)+AS42</f>
        <v>0.52777777777778134</v>
      </c>
      <c r="AU43" s="115"/>
      <c r="AV43" s="115">
        <f>(AU42-AT43)+AU42</f>
        <v>0.5416666666666704</v>
      </c>
      <c r="AW43" s="115"/>
      <c r="AX43" s="115">
        <f>(AW42-AV43)+AW42</f>
        <v>0.55555555555555947</v>
      </c>
      <c r="AY43" s="115"/>
      <c r="AZ43" s="115">
        <f>(AY42-AX43)+AY42</f>
        <v>0.56944444444444853</v>
      </c>
      <c r="BA43" s="115"/>
      <c r="BB43" s="115">
        <f>(BA42-AZ43)+BA42</f>
        <v>0.58333333333333759</v>
      </c>
      <c r="BC43" s="115"/>
      <c r="BD43" s="115">
        <f>(BC42-BB43)+BC42</f>
        <v>0.59722222222222665</v>
      </c>
      <c r="BE43" s="115"/>
      <c r="BF43" s="115">
        <f>(BE42-BD43)+BE42</f>
        <v>0.61111111111111571</v>
      </c>
      <c r="BG43" s="115"/>
      <c r="BH43" s="115">
        <f>(BG42-BF43)+BG42</f>
        <v>0.62500000000000477</v>
      </c>
      <c r="BI43" s="115"/>
      <c r="BJ43" s="115">
        <f>(BI42-BH43)+BI42</f>
        <v>0.63888888888889384</v>
      </c>
      <c r="BK43" s="115"/>
      <c r="BL43" s="115">
        <f>(BK42-BJ43)+BK42</f>
        <v>0.6527777777777829</v>
      </c>
      <c r="BM43" s="115"/>
      <c r="BN43" s="115">
        <f>(BM42-BL43)+BM42</f>
        <v>0.66666666666667196</v>
      </c>
      <c r="BO43" s="115"/>
      <c r="BP43" s="116">
        <f>(BO42-BN43)+BO42</f>
        <v>0.68055555555556102</v>
      </c>
      <c r="BQ43" s="116"/>
      <c r="BR43" s="116">
        <f>(BQ42-BP43)+BQ42</f>
        <v>0.69444444444445008</v>
      </c>
      <c r="BS43" s="116"/>
      <c r="BT43" s="116">
        <f>(BS42-BR43)+BS42</f>
        <v>0.70833333333333914</v>
      </c>
      <c r="BU43" s="116"/>
      <c r="BV43" s="116">
        <f>(BU42-BT43)+BU42</f>
        <v>0.72222222222222821</v>
      </c>
      <c r="BW43" s="116"/>
      <c r="BX43" s="116">
        <f>(BW42-BV43)+BW42</f>
        <v>0.73611111111111727</v>
      </c>
      <c r="BY43" s="116"/>
      <c r="BZ43" s="116">
        <f>(BY42-BX43)+BY42</f>
        <v>0.75000000000000633</v>
      </c>
      <c r="CA43" s="116"/>
      <c r="CB43" s="116">
        <f>(CA42-BZ43)+CA42</f>
        <v>0.76388888888889539</v>
      </c>
      <c r="CC43" s="116"/>
      <c r="CD43" s="116">
        <f>(CC42-CB43)+CC42</f>
        <v>0.77777777777778445</v>
      </c>
      <c r="CE43" s="116"/>
      <c r="CF43" s="116">
        <f>(CE42-CD43)+CE42</f>
        <v>0.79166666666667351</v>
      </c>
      <c r="CG43" s="116"/>
      <c r="CH43" s="116">
        <f>(CG42-CF43)+CG42</f>
        <v>0.80555555555556257</v>
      </c>
      <c r="CI43" s="116"/>
      <c r="CJ43" s="116">
        <f>(CI42-CH43)+CI42</f>
        <v>0.81944444444445164</v>
      </c>
      <c r="CK43" s="116"/>
      <c r="CL43" s="116">
        <f>(CK42-CJ43)+CK42</f>
        <v>0.8333333333333407</v>
      </c>
      <c r="CM43" s="116"/>
      <c r="CN43" s="116">
        <f>(CM42-CL43)+CM42</f>
        <v>0.84722222222222976</v>
      </c>
      <c r="CO43" s="116"/>
      <c r="CP43" s="116">
        <f>(CO42-CN43)+CO42</f>
        <v>0.86111111111111882</v>
      </c>
      <c r="CQ43" s="116"/>
      <c r="CR43" s="116">
        <f>(CQ42-CP43)+CQ42</f>
        <v>0.87500000000000788</v>
      </c>
      <c r="CS43" s="116"/>
      <c r="CT43" s="116">
        <f>(CS42-CR43)+CS42</f>
        <v>0.88888888888889694</v>
      </c>
      <c r="CU43" s="116"/>
      <c r="CV43" s="87"/>
    </row>
    <row r="44" spans="1:102" ht="16.5" customHeight="1" outlineLevel="1" x14ac:dyDescent="0.2">
      <c r="A44" s="110"/>
      <c r="B44" s="190">
        <f>B10+1</f>
        <v>43011</v>
      </c>
      <c r="C44" s="118"/>
      <c r="D44" s="118"/>
      <c r="E44" s="118"/>
      <c r="F44" s="118"/>
      <c r="G44" s="118"/>
      <c r="H44" s="118"/>
      <c r="I44" s="118"/>
      <c r="J44" s="118"/>
      <c r="K44" s="118"/>
      <c r="L44" s="118"/>
      <c r="M44" s="118"/>
      <c r="N44" s="118"/>
      <c r="O44" s="118"/>
      <c r="P44" s="118"/>
      <c r="Q44" s="118"/>
      <c r="R44" s="118"/>
      <c r="S44" s="118"/>
      <c r="T44" s="118"/>
      <c r="U44" s="118"/>
      <c r="V44" s="118"/>
      <c r="W44" s="118"/>
      <c r="X44" s="118"/>
      <c r="Y44" s="118"/>
      <c r="Z44" s="118"/>
      <c r="AA44" s="118"/>
      <c r="AB44" s="118"/>
      <c r="AC44" s="118"/>
      <c r="AD44" s="118"/>
      <c r="AE44" s="118"/>
      <c r="AF44" s="119"/>
      <c r="AG44" s="118"/>
      <c r="AH44" s="118"/>
      <c r="AI44" s="118"/>
      <c r="AJ44" s="118"/>
      <c r="AK44" s="118"/>
      <c r="AL44" s="118"/>
      <c r="AM44" s="118"/>
      <c r="AN44" s="118"/>
      <c r="AO44" s="118"/>
      <c r="AP44" s="118"/>
      <c r="AQ44" s="118"/>
      <c r="AR44" s="118"/>
      <c r="AS44" s="118"/>
      <c r="AT44" s="118"/>
      <c r="AU44" s="118"/>
      <c r="AV44" s="118"/>
      <c r="AW44" s="118"/>
      <c r="AX44" s="118"/>
      <c r="AY44" s="118"/>
      <c r="AZ44" s="118"/>
      <c r="BA44" s="118"/>
      <c r="BB44" s="118"/>
      <c r="BC44" s="118"/>
      <c r="BD44" s="118"/>
      <c r="BE44" s="118"/>
      <c r="BF44" s="118"/>
      <c r="BG44" s="118"/>
      <c r="BH44" s="118"/>
      <c r="BI44" s="118"/>
      <c r="BJ44" s="118"/>
      <c r="BK44" s="118"/>
      <c r="BL44" s="118"/>
      <c r="BM44" s="118"/>
      <c r="BN44" s="118"/>
      <c r="BO44" s="118"/>
      <c r="BP44" s="118"/>
      <c r="BQ44" s="118"/>
      <c r="BR44" s="118"/>
      <c r="BS44" s="118"/>
      <c r="BT44" s="118"/>
      <c r="BU44" s="118"/>
      <c r="BV44" s="118"/>
      <c r="BW44" s="118"/>
      <c r="BX44" s="118"/>
      <c r="BY44" s="118"/>
      <c r="BZ44" s="118"/>
      <c r="CA44" s="118"/>
      <c r="CB44" s="118"/>
      <c r="CC44" s="118"/>
      <c r="CD44" s="118"/>
      <c r="CE44" s="118"/>
      <c r="CF44" s="118"/>
      <c r="CG44" s="118"/>
      <c r="CH44" s="118"/>
      <c r="CI44" s="118"/>
      <c r="CJ44" s="118"/>
      <c r="CK44" s="118"/>
      <c r="CL44" s="118"/>
      <c r="CM44" s="118"/>
      <c r="CN44" s="118"/>
      <c r="CO44" s="118"/>
      <c r="CP44" s="118"/>
      <c r="CQ44" s="118"/>
      <c r="CR44" s="118"/>
      <c r="CS44" s="118"/>
      <c r="CT44" s="120"/>
      <c r="CU44" s="118"/>
      <c r="CV44" s="121"/>
    </row>
    <row r="45" spans="1:102" ht="16.5" customHeight="1" outlineLevel="1" x14ac:dyDescent="0.2">
      <c r="A45" s="122">
        <v>401</v>
      </c>
      <c r="B45" s="123" t="s">
        <v>47</v>
      </c>
      <c r="C45" s="124"/>
      <c r="D45" s="125"/>
      <c r="E45" s="125"/>
      <c r="F45" s="125"/>
      <c r="G45" s="125"/>
      <c r="H45" s="125"/>
      <c r="I45" s="125"/>
      <c r="J45" s="125"/>
      <c r="K45" s="125"/>
      <c r="L45" s="125"/>
      <c r="M45" s="125"/>
      <c r="N45" s="125"/>
      <c r="O45" s="125"/>
      <c r="P45" s="125"/>
      <c r="Q45" s="125"/>
      <c r="R45" s="126"/>
      <c r="S45" s="125"/>
      <c r="T45" s="125"/>
      <c r="U45" s="125"/>
      <c r="V45" s="125"/>
      <c r="W45" s="125"/>
      <c r="X45" s="125"/>
      <c r="Y45" s="125"/>
      <c r="Z45" s="125"/>
      <c r="AA45" s="125"/>
      <c r="AB45" s="125"/>
      <c r="AC45" s="125"/>
      <c r="AD45" s="125"/>
      <c r="AE45" s="125"/>
      <c r="AF45" s="125"/>
      <c r="AG45" s="125"/>
      <c r="AH45" s="125"/>
      <c r="AI45" s="125"/>
      <c r="AJ45" s="126"/>
      <c r="AK45" s="126"/>
      <c r="AL45" s="126"/>
      <c r="AM45" s="125"/>
      <c r="AN45" s="125"/>
      <c r="AO45" s="125"/>
      <c r="AP45" s="125"/>
      <c r="AQ45" s="125"/>
      <c r="AR45" s="125"/>
      <c r="AS45" s="125"/>
      <c r="AT45" s="125"/>
      <c r="AU45" s="125"/>
      <c r="AV45" s="125"/>
      <c r="AW45" s="125"/>
      <c r="AX45" s="127"/>
      <c r="AY45" s="128"/>
      <c r="AZ45" s="125"/>
      <c r="BA45" s="125"/>
      <c r="BB45" s="125"/>
      <c r="BC45" s="125"/>
      <c r="BD45" s="125"/>
      <c r="BE45" s="125"/>
      <c r="BF45" s="125"/>
      <c r="BG45" s="125"/>
      <c r="BH45" s="125"/>
      <c r="BI45" s="125"/>
      <c r="BJ45" s="125"/>
      <c r="BK45" s="125"/>
      <c r="BL45" s="125"/>
      <c r="BM45" s="125"/>
      <c r="BN45" s="129"/>
      <c r="BO45" s="125"/>
      <c r="BP45" s="125"/>
      <c r="BQ45" s="130"/>
      <c r="BR45" s="130"/>
      <c r="BS45" s="130"/>
      <c r="BT45" s="130"/>
      <c r="BU45" s="130"/>
      <c r="BV45" s="125"/>
      <c r="BW45" s="125"/>
      <c r="BX45" s="125"/>
      <c r="BY45" s="125"/>
      <c r="BZ45" s="125"/>
      <c r="CA45" s="125"/>
      <c r="CB45" s="125"/>
      <c r="CC45" s="125"/>
      <c r="CD45" s="125"/>
      <c r="CE45" s="125"/>
      <c r="CF45" s="126"/>
      <c r="CG45" s="126"/>
      <c r="CH45" s="126"/>
      <c r="CI45" s="125"/>
      <c r="CJ45" s="125"/>
      <c r="CK45" s="125"/>
      <c r="CL45" s="125"/>
      <c r="CM45" s="125"/>
      <c r="CN45" s="125"/>
      <c r="CO45" s="125"/>
      <c r="CP45" s="125"/>
      <c r="CQ45" s="125"/>
      <c r="CR45" s="125"/>
      <c r="CS45" s="125"/>
      <c r="CT45" s="127"/>
      <c r="CU45" s="131"/>
      <c r="CV45" s="162" t="str">
        <f t="shared" ref="CV45:CV72" si="11">IF(B45&lt;&gt;"",B45,"")</f>
        <v>ZZ</v>
      </c>
    </row>
    <row r="46" spans="1:102" ht="16.5" customHeight="1" outlineLevel="1" x14ac:dyDescent="0.2">
      <c r="A46" s="122">
        <v>235</v>
      </c>
      <c r="B46" s="134" t="s">
        <v>21</v>
      </c>
      <c r="C46" s="125"/>
      <c r="D46" s="125"/>
      <c r="E46" s="125"/>
      <c r="F46" s="125"/>
      <c r="G46" s="135"/>
      <c r="H46" s="135"/>
      <c r="I46" s="135"/>
      <c r="J46" s="135"/>
      <c r="K46" s="125"/>
      <c r="L46" s="125"/>
      <c r="M46" s="125"/>
      <c r="N46" s="125" t="s">
        <v>19</v>
      </c>
      <c r="O46" s="125" t="s">
        <v>19</v>
      </c>
      <c r="P46" s="125" t="s">
        <v>19</v>
      </c>
      <c r="Q46" s="125"/>
      <c r="R46" s="126"/>
      <c r="S46" s="125"/>
      <c r="T46" s="125"/>
      <c r="U46" s="125"/>
      <c r="V46" s="125"/>
      <c r="W46" s="125"/>
      <c r="X46" s="125"/>
      <c r="Y46" s="125"/>
      <c r="Z46" s="125"/>
      <c r="AA46" s="125"/>
      <c r="AB46" s="125"/>
      <c r="AC46" s="125"/>
      <c r="AD46" s="125"/>
      <c r="AE46" s="125"/>
      <c r="AF46" s="136"/>
      <c r="AG46" s="137"/>
      <c r="AH46" s="137"/>
      <c r="AI46" s="137"/>
      <c r="AJ46" s="138"/>
      <c r="AK46" s="138"/>
      <c r="AL46" s="138"/>
      <c r="AM46" s="137"/>
      <c r="AN46" s="137"/>
      <c r="AO46" s="137"/>
      <c r="AP46" s="137"/>
      <c r="AQ46" s="137"/>
      <c r="AR46" s="137"/>
      <c r="AS46" s="137"/>
      <c r="AT46" s="137"/>
      <c r="AU46" s="137"/>
      <c r="AV46" s="137"/>
      <c r="AW46" s="137"/>
      <c r="AX46" s="139"/>
      <c r="AY46" s="140"/>
      <c r="AZ46" s="137"/>
      <c r="BA46" s="137"/>
      <c r="BB46" s="137"/>
      <c r="BC46" s="137"/>
      <c r="BD46" s="137"/>
      <c r="BE46" s="137"/>
      <c r="BF46" s="137"/>
      <c r="BG46" s="137"/>
      <c r="BH46" s="137"/>
      <c r="BI46" s="137"/>
      <c r="BJ46" s="137"/>
      <c r="BK46" s="137"/>
      <c r="BL46" s="137"/>
      <c r="BM46" s="137"/>
      <c r="BN46" s="138"/>
      <c r="BO46" s="137"/>
      <c r="BP46" s="137"/>
      <c r="BQ46" s="137"/>
      <c r="BR46" s="137"/>
      <c r="BS46" s="137"/>
      <c r="BT46" s="137"/>
      <c r="BU46" s="137"/>
      <c r="BV46" s="137"/>
      <c r="BW46" s="137"/>
      <c r="BX46" s="137"/>
      <c r="BY46" s="137"/>
      <c r="BZ46" s="137"/>
      <c r="CA46" s="137"/>
      <c r="CB46" s="137"/>
      <c r="CC46" s="137"/>
      <c r="CD46" s="137"/>
      <c r="CE46" s="137"/>
      <c r="CF46" s="138"/>
      <c r="CG46" s="138"/>
      <c r="CH46" s="138"/>
      <c r="CI46" s="137"/>
      <c r="CJ46" s="137"/>
      <c r="CK46" s="137"/>
      <c r="CL46" s="137"/>
      <c r="CM46" s="137"/>
      <c r="CN46" s="137"/>
      <c r="CO46" s="137"/>
      <c r="CP46" s="137"/>
      <c r="CQ46" s="137"/>
      <c r="CR46" s="137"/>
      <c r="CS46" s="137"/>
      <c r="CT46" s="139"/>
      <c r="CU46" s="140"/>
      <c r="CV46" s="162" t="str">
        <f t="shared" si="11"/>
        <v>BB</v>
      </c>
    </row>
    <row r="47" spans="1:102" ht="16.5" customHeight="1" outlineLevel="1" x14ac:dyDescent="0.2">
      <c r="A47" s="122">
        <v>240</v>
      </c>
      <c r="B47" s="123" t="s">
        <v>22</v>
      </c>
      <c r="C47" s="124"/>
      <c r="D47" s="125"/>
      <c r="E47" s="125"/>
      <c r="F47" s="125"/>
      <c r="G47" s="125"/>
      <c r="H47" s="125"/>
      <c r="I47" s="125"/>
      <c r="J47" s="125"/>
      <c r="K47" s="125"/>
      <c r="L47" s="125"/>
      <c r="M47" s="125"/>
      <c r="N47" s="125"/>
      <c r="O47" s="125"/>
      <c r="P47" s="125"/>
      <c r="Q47" s="125"/>
      <c r="R47" s="126"/>
      <c r="S47" s="125"/>
      <c r="T47" s="125"/>
      <c r="U47" s="125" t="s">
        <v>19</v>
      </c>
      <c r="V47" s="125" t="s">
        <v>19</v>
      </c>
      <c r="W47" s="125" t="s">
        <v>19</v>
      </c>
      <c r="X47" s="125"/>
      <c r="Y47" s="125"/>
      <c r="Z47" s="125"/>
      <c r="AA47" s="125"/>
      <c r="AB47" s="125"/>
      <c r="AC47" s="125"/>
      <c r="AD47" s="125"/>
      <c r="AE47" s="125"/>
      <c r="AF47" s="125"/>
      <c r="AG47" s="125"/>
      <c r="AH47" s="125"/>
      <c r="AI47" s="125"/>
      <c r="AJ47" s="126"/>
      <c r="AK47" s="126"/>
      <c r="AL47" s="126"/>
      <c r="AM47" s="125"/>
      <c r="AN47" s="125"/>
      <c r="AO47" s="125"/>
      <c r="AP47" s="125"/>
      <c r="AQ47" s="125"/>
      <c r="AR47" s="125"/>
      <c r="AS47" s="125"/>
      <c r="AT47" s="125"/>
      <c r="AU47" s="125"/>
      <c r="AV47" s="125"/>
      <c r="AW47" s="125"/>
      <c r="AX47" s="141"/>
      <c r="AY47" s="128"/>
      <c r="AZ47" s="125"/>
      <c r="BA47" s="125"/>
      <c r="BB47" s="125"/>
      <c r="BC47" s="125"/>
      <c r="BD47" s="125"/>
      <c r="BE47" s="125"/>
      <c r="BF47" s="125"/>
      <c r="BG47" s="125"/>
      <c r="BH47" s="125"/>
      <c r="BI47" s="125"/>
      <c r="BJ47" s="125"/>
      <c r="BK47" s="125"/>
      <c r="BL47" s="125"/>
      <c r="BM47" s="125"/>
      <c r="BN47" s="129"/>
      <c r="BO47" s="125"/>
      <c r="BP47" s="125"/>
      <c r="BQ47" s="130"/>
      <c r="BR47" s="130"/>
      <c r="BS47" s="130"/>
      <c r="BT47" s="130"/>
      <c r="BU47" s="130"/>
      <c r="BV47" s="125"/>
      <c r="BW47" s="125"/>
      <c r="BX47" s="125"/>
      <c r="BY47" s="125"/>
      <c r="BZ47" s="125"/>
      <c r="CA47" s="125"/>
      <c r="CB47" s="125"/>
      <c r="CC47" s="125"/>
      <c r="CD47" s="125"/>
      <c r="CE47" s="125"/>
      <c r="CF47" s="126"/>
      <c r="CG47" s="126"/>
      <c r="CH47" s="126"/>
      <c r="CI47" s="125"/>
      <c r="CJ47" s="125"/>
      <c r="CK47" s="125"/>
      <c r="CL47" s="125"/>
      <c r="CM47" s="125"/>
      <c r="CN47" s="125"/>
      <c r="CO47" s="125"/>
      <c r="CP47" s="125"/>
      <c r="CQ47" s="125"/>
      <c r="CR47" s="125"/>
      <c r="CS47" s="125"/>
      <c r="CT47" s="141"/>
      <c r="CU47" s="128"/>
      <c r="CV47" s="162" t="str">
        <f t="shared" si="11"/>
        <v>CC</v>
      </c>
    </row>
    <row r="48" spans="1:102" ht="16.5" customHeight="1" outlineLevel="1" x14ac:dyDescent="0.2">
      <c r="A48" s="122">
        <v>240</v>
      </c>
      <c r="B48" s="123" t="s">
        <v>23</v>
      </c>
      <c r="C48" s="125"/>
      <c r="D48" s="125"/>
      <c r="E48" s="125"/>
      <c r="F48" s="125"/>
      <c r="G48" s="135"/>
      <c r="H48" s="135"/>
      <c r="I48" s="135"/>
      <c r="J48" s="135"/>
      <c r="K48" s="125"/>
      <c r="L48" s="125"/>
      <c r="M48" s="125"/>
      <c r="N48" s="125"/>
      <c r="O48" s="125"/>
      <c r="P48" s="125"/>
      <c r="Q48" s="125"/>
      <c r="R48" s="126"/>
      <c r="S48" s="125"/>
      <c r="T48" s="125"/>
      <c r="U48" s="125"/>
      <c r="V48" s="125" t="s">
        <v>19</v>
      </c>
      <c r="W48" s="125" t="s">
        <v>19</v>
      </c>
      <c r="X48" s="125" t="s">
        <v>19</v>
      </c>
      <c r="Y48" s="125"/>
      <c r="Z48" s="125"/>
      <c r="AA48" s="125"/>
      <c r="AB48" s="125"/>
      <c r="AC48" s="125"/>
      <c r="AD48" s="125"/>
      <c r="AE48" s="125"/>
      <c r="AF48" s="136"/>
      <c r="AG48" s="137"/>
      <c r="AH48" s="137"/>
      <c r="AI48" s="137"/>
      <c r="AJ48" s="138"/>
      <c r="AK48" s="138"/>
      <c r="AL48" s="138"/>
      <c r="AM48" s="137"/>
      <c r="AN48" s="137"/>
      <c r="AO48" s="137"/>
      <c r="AP48" s="137"/>
      <c r="AQ48" s="137"/>
      <c r="AR48" s="137"/>
      <c r="AS48" s="137"/>
      <c r="AT48" s="137"/>
      <c r="AU48" s="137"/>
      <c r="AV48" s="137"/>
      <c r="AW48" s="137"/>
      <c r="AX48" s="139"/>
      <c r="AY48" s="140"/>
      <c r="AZ48" s="137"/>
      <c r="BA48" s="137"/>
      <c r="BB48" s="137"/>
      <c r="BC48" s="137"/>
      <c r="BD48" s="137"/>
      <c r="BE48" s="137"/>
      <c r="BF48" s="137"/>
      <c r="BG48" s="137"/>
      <c r="BH48" s="137"/>
      <c r="BI48" s="137"/>
      <c r="BJ48" s="137"/>
      <c r="BK48" s="137"/>
      <c r="BL48" s="137"/>
      <c r="BM48" s="137"/>
      <c r="BN48" s="138"/>
      <c r="BO48" s="137"/>
      <c r="BP48" s="137"/>
      <c r="BQ48" s="137"/>
      <c r="BR48" s="137"/>
      <c r="BS48" s="137"/>
      <c r="BT48" s="137"/>
      <c r="BU48" s="137"/>
      <c r="BV48" s="137"/>
      <c r="BW48" s="137"/>
      <c r="BX48" s="137"/>
      <c r="BY48" s="137"/>
      <c r="BZ48" s="137"/>
      <c r="CA48" s="137"/>
      <c r="CB48" s="137"/>
      <c r="CC48" s="137"/>
      <c r="CD48" s="137"/>
      <c r="CE48" s="137"/>
      <c r="CF48" s="138"/>
      <c r="CG48" s="138"/>
      <c r="CH48" s="138"/>
      <c r="CI48" s="137"/>
      <c r="CJ48" s="137"/>
      <c r="CK48" s="137"/>
      <c r="CL48" s="137"/>
      <c r="CM48" s="137"/>
      <c r="CN48" s="137"/>
      <c r="CO48" s="137"/>
      <c r="CP48" s="137"/>
      <c r="CQ48" s="137"/>
      <c r="CR48" s="137"/>
      <c r="CS48" s="137"/>
      <c r="CT48" s="139"/>
      <c r="CU48" s="140"/>
      <c r="CV48" s="162" t="str">
        <f t="shared" si="11"/>
        <v>DD</v>
      </c>
    </row>
    <row r="49" spans="1:100" ht="16.5" customHeight="1" outlineLevel="1" x14ac:dyDescent="0.2">
      <c r="A49" s="122">
        <v>401</v>
      </c>
      <c r="B49" s="142" t="s">
        <v>24</v>
      </c>
      <c r="C49" s="124"/>
      <c r="D49" s="125"/>
      <c r="E49" s="125"/>
      <c r="F49" s="125"/>
      <c r="G49" s="125"/>
      <c r="H49" s="125"/>
      <c r="I49" s="125"/>
      <c r="J49" s="125"/>
      <c r="K49" s="125"/>
      <c r="L49" s="125"/>
      <c r="M49" s="125"/>
      <c r="N49" s="125"/>
      <c r="O49" s="125"/>
      <c r="P49" s="125"/>
      <c r="Q49" s="125"/>
      <c r="R49" s="126"/>
      <c r="S49" s="125"/>
      <c r="T49" s="125"/>
      <c r="U49" s="125"/>
      <c r="V49" s="125"/>
      <c r="W49" s="125"/>
      <c r="X49" s="125"/>
      <c r="Y49" s="125" t="s">
        <v>19</v>
      </c>
      <c r="Z49" s="125" t="s">
        <v>19</v>
      </c>
      <c r="AA49" s="125" t="s">
        <v>19</v>
      </c>
      <c r="AB49" s="125"/>
      <c r="AC49" s="125"/>
      <c r="AD49" s="125"/>
      <c r="AE49" s="125"/>
      <c r="AF49" s="125"/>
      <c r="AG49" s="125"/>
      <c r="AH49" s="125"/>
      <c r="AI49" s="125"/>
      <c r="AJ49" s="126"/>
      <c r="AK49" s="126"/>
      <c r="AL49" s="126"/>
      <c r="AM49" s="125"/>
      <c r="AN49" s="125"/>
      <c r="AO49" s="125"/>
      <c r="AP49" s="125"/>
      <c r="AQ49" s="125"/>
      <c r="AR49" s="125"/>
      <c r="AS49" s="125"/>
      <c r="AT49" s="125"/>
      <c r="AU49" s="125"/>
      <c r="AV49" s="125"/>
      <c r="AW49" s="125"/>
      <c r="AX49" s="141"/>
      <c r="AY49" s="128"/>
      <c r="AZ49" s="125"/>
      <c r="BA49" s="125"/>
      <c r="BB49" s="125"/>
      <c r="BC49" s="125"/>
      <c r="BD49" s="125"/>
      <c r="BE49" s="125"/>
      <c r="BF49" s="125"/>
      <c r="BG49" s="125"/>
      <c r="BH49" s="125"/>
      <c r="BI49" s="125"/>
      <c r="BJ49" s="125"/>
      <c r="BK49" s="125"/>
      <c r="BL49" s="125"/>
      <c r="BM49" s="125"/>
      <c r="BN49" s="129"/>
      <c r="BO49" s="125"/>
      <c r="BP49" s="125"/>
      <c r="BQ49" s="130"/>
      <c r="BR49" s="130"/>
      <c r="BS49" s="130"/>
      <c r="BT49" s="130"/>
      <c r="BU49" s="130"/>
      <c r="BV49" s="125"/>
      <c r="BW49" s="125"/>
      <c r="BX49" s="125"/>
      <c r="BY49" s="125"/>
      <c r="BZ49" s="125"/>
      <c r="CA49" s="125"/>
      <c r="CB49" s="125"/>
      <c r="CC49" s="125"/>
      <c r="CD49" s="125"/>
      <c r="CE49" s="125"/>
      <c r="CF49" s="126"/>
      <c r="CG49" s="126"/>
      <c r="CH49" s="126"/>
      <c r="CI49" s="125"/>
      <c r="CJ49" s="125"/>
      <c r="CK49" s="125"/>
      <c r="CL49" s="125"/>
      <c r="CM49" s="125"/>
      <c r="CN49" s="125"/>
      <c r="CO49" s="125"/>
      <c r="CP49" s="125"/>
      <c r="CQ49" s="125"/>
      <c r="CR49" s="125"/>
      <c r="CS49" s="125"/>
      <c r="CT49" s="141"/>
      <c r="CU49" s="128"/>
      <c r="CV49" s="162" t="str">
        <f t="shared" si="11"/>
        <v>EE</v>
      </c>
    </row>
    <row r="50" spans="1:100" ht="16.5" customHeight="1" outlineLevel="1" x14ac:dyDescent="0.2">
      <c r="A50" s="122">
        <v>500</v>
      </c>
      <c r="B50" s="123" t="s">
        <v>25</v>
      </c>
      <c r="C50" s="125"/>
      <c r="D50" s="125"/>
      <c r="E50" s="125"/>
      <c r="F50" s="125"/>
      <c r="G50" s="135"/>
      <c r="H50" s="135"/>
      <c r="I50" s="135"/>
      <c r="J50" s="135"/>
      <c r="K50" s="125"/>
      <c r="L50" s="125"/>
      <c r="M50" s="125"/>
      <c r="N50" s="125"/>
      <c r="O50" s="125"/>
      <c r="P50" s="125"/>
      <c r="Q50" s="125"/>
      <c r="R50" s="126"/>
      <c r="S50" s="125"/>
      <c r="T50" s="125"/>
      <c r="U50" s="125"/>
      <c r="V50" s="125"/>
      <c r="W50" s="125"/>
      <c r="X50" s="125"/>
      <c r="Y50" s="125"/>
      <c r="Z50" s="125"/>
      <c r="AA50" s="125" t="s">
        <v>19</v>
      </c>
      <c r="AB50" s="125" t="s">
        <v>19</v>
      </c>
      <c r="AC50" s="125" t="s">
        <v>19</v>
      </c>
      <c r="AD50" s="125"/>
      <c r="AE50" s="125"/>
      <c r="AF50" s="136"/>
      <c r="AG50" s="137"/>
      <c r="AH50" s="137"/>
      <c r="AI50" s="137"/>
      <c r="AJ50" s="138"/>
      <c r="AK50" s="138"/>
      <c r="AL50" s="138"/>
      <c r="AM50" s="137"/>
      <c r="AN50" s="137"/>
      <c r="AO50" s="137"/>
      <c r="AP50" s="137"/>
      <c r="AQ50" s="137"/>
      <c r="AR50" s="137"/>
      <c r="AS50" s="137"/>
      <c r="AT50" s="137"/>
      <c r="AU50" s="137"/>
      <c r="AV50" s="137"/>
      <c r="AW50" s="137"/>
      <c r="AX50" s="139"/>
      <c r="AY50" s="140"/>
      <c r="AZ50" s="137"/>
      <c r="BA50" s="137"/>
      <c r="BB50" s="137"/>
      <c r="BC50" s="137"/>
      <c r="BD50" s="137"/>
      <c r="BE50" s="137"/>
      <c r="BF50" s="137"/>
      <c r="BG50" s="137"/>
      <c r="BH50" s="137"/>
      <c r="BI50" s="137"/>
      <c r="BJ50" s="137"/>
      <c r="BK50" s="137"/>
      <c r="BL50" s="137"/>
      <c r="BM50" s="137"/>
      <c r="BN50" s="138"/>
      <c r="BO50" s="137"/>
      <c r="BP50" s="137"/>
      <c r="BQ50" s="137"/>
      <c r="BR50" s="137"/>
      <c r="BS50" s="137"/>
      <c r="BT50" s="137"/>
      <c r="BU50" s="137"/>
      <c r="BV50" s="137"/>
      <c r="BW50" s="137"/>
      <c r="BX50" s="137"/>
      <c r="BY50" s="137"/>
      <c r="BZ50" s="137"/>
      <c r="CA50" s="137"/>
      <c r="CB50" s="137"/>
      <c r="CC50" s="137"/>
      <c r="CD50" s="137"/>
      <c r="CE50" s="137"/>
      <c r="CF50" s="138"/>
      <c r="CG50" s="138"/>
      <c r="CH50" s="138"/>
      <c r="CI50" s="137"/>
      <c r="CJ50" s="137"/>
      <c r="CK50" s="137"/>
      <c r="CL50" s="137"/>
      <c r="CM50" s="137"/>
      <c r="CN50" s="137"/>
      <c r="CO50" s="137"/>
      <c r="CP50" s="137"/>
      <c r="CQ50" s="137"/>
      <c r="CR50" s="137"/>
      <c r="CS50" s="137"/>
      <c r="CT50" s="139"/>
      <c r="CU50" s="140"/>
      <c r="CV50" s="162" t="str">
        <f t="shared" si="11"/>
        <v>FF</v>
      </c>
    </row>
    <row r="51" spans="1:100" ht="16.5" customHeight="1" outlineLevel="1" x14ac:dyDescent="0.2">
      <c r="A51" s="122">
        <v>124</v>
      </c>
      <c r="B51" s="144" t="s">
        <v>26</v>
      </c>
      <c r="C51" s="125"/>
      <c r="D51" s="125"/>
      <c r="E51" s="125"/>
      <c r="F51" s="125"/>
      <c r="G51" s="135"/>
      <c r="H51" s="135"/>
      <c r="I51" s="135"/>
      <c r="J51" s="135"/>
      <c r="K51" s="125"/>
      <c r="L51" s="125"/>
      <c r="M51" s="125"/>
      <c r="N51" s="125"/>
      <c r="O51" s="125"/>
      <c r="P51" s="125"/>
      <c r="Q51" s="125"/>
      <c r="R51" s="126"/>
      <c r="S51" s="125"/>
      <c r="T51" s="125"/>
      <c r="U51" s="125"/>
      <c r="V51" s="125"/>
      <c r="W51" s="125"/>
      <c r="X51" s="125"/>
      <c r="Y51" s="125"/>
      <c r="Z51" s="125"/>
      <c r="AA51" s="125" t="s">
        <v>19</v>
      </c>
      <c r="AB51" s="125" t="s">
        <v>19</v>
      </c>
      <c r="AC51" s="125" t="s">
        <v>19</v>
      </c>
      <c r="AD51" s="125"/>
      <c r="AE51" s="125"/>
      <c r="AF51" s="136"/>
      <c r="AG51" s="137"/>
      <c r="AH51" s="137"/>
      <c r="AI51" s="137"/>
      <c r="AJ51" s="138"/>
      <c r="AK51" s="138"/>
      <c r="AL51" s="138"/>
      <c r="AM51" s="137"/>
      <c r="AN51" s="137"/>
      <c r="AO51" s="137"/>
      <c r="AP51" s="137"/>
      <c r="AQ51" s="137"/>
      <c r="AR51" s="137"/>
      <c r="AS51" s="137"/>
      <c r="AT51" s="137"/>
      <c r="AU51" s="137"/>
      <c r="AV51" s="137"/>
      <c r="AW51" s="137"/>
      <c r="AX51" s="139"/>
      <c r="AY51" s="140"/>
      <c r="AZ51" s="137"/>
      <c r="BA51" s="137"/>
      <c r="BB51" s="137"/>
      <c r="BC51" s="137"/>
      <c r="BD51" s="137"/>
      <c r="BE51" s="137"/>
      <c r="BF51" s="137"/>
      <c r="BG51" s="137"/>
      <c r="BH51" s="137"/>
      <c r="BI51" s="137"/>
      <c r="BJ51" s="137"/>
      <c r="BK51" s="137"/>
      <c r="BL51" s="137"/>
      <c r="BM51" s="137"/>
      <c r="BN51" s="138"/>
      <c r="BO51" s="137"/>
      <c r="BP51" s="137"/>
      <c r="BQ51" s="137"/>
      <c r="BR51" s="137"/>
      <c r="BS51" s="137"/>
      <c r="BT51" s="137"/>
      <c r="BU51" s="137"/>
      <c r="BV51" s="137"/>
      <c r="BW51" s="137"/>
      <c r="BX51" s="137"/>
      <c r="BY51" s="137"/>
      <c r="BZ51" s="137"/>
      <c r="CA51" s="137"/>
      <c r="CB51" s="137"/>
      <c r="CC51" s="137"/>
      <c r="CD51" s="137"/>
      <c r="CE51" s="137"/>
      <c r="CF51" s="138"/>
      <c r="CG51" s="138"/>
      <c r="CH51" s="138"/>
      <c r="CI51" s="137"/>
      <c r="CJ51" s="137"/>
      <c r="CK51" s="137"/>
      <c r="CL51" s="137"/>
      <c r="CM51" s="137"/>
      <c r="CN51" s="137"/>
      <c r="CO51" s="137"/>
      <c r="CP51" s="137"/>
      <c r="CQ51" s="137"/>
      <c r="CR51" s="137"/>
      <c r="CS51" s="137"/>
      <c r="CT51" s="139"/>
      <c r="CU51" s="140"/>
      <c r="CV51" s="162" t="str">
        <f t="shared" si="11"/>
        <v>GG</v>
      </c>
    </row>
    <row r="52" spans="1:100" ht="16.5" customHeight="1" outlineLevel="1" x14ac:dyDescent="0.2">
      <c r="A52" s="122">
        <v>500</v>
      </c>
      <c r="B52" s="123" t="s">
        <v>27</v>
      </c>
      <c r="C52" s="128"/>
      <c r="D52" s="125"/>
      <c r="E52" s="125"/>
      <c r="F52" s="125"/>
      <c r="G52" s="135"/>
      <c r="H52" s="135"/>
      <c r="I52" s="135"/>
      <c r="J52" s="135"/>
      <c r="K52" s="125"/>
      <c r="L52" s="125"/>
      <c r="M52" s="125"/>
      <c r="N52" s="125"/>
      <c r="O52" s="125"/>
      <c r="P52" s="125"/>
      <c r="Q52" s="125"/>
      <c r="R52" s="126"/>
      <c r="S52" s="125"/>
      <c r="T52" s="125"/>
      <c r="U52" s="125"/>
      <c r="V52" s="125"/>
      <c r="W52" s="125"/>
      <c r="X52" s="125"/>
      <c r="Y52" s="125"/>
      <c r="Z52" s="125"/>
      <c r="AA52" s="125"/>
      <c r="AB52" s="125"/>
      <c r="AC52" s="125"/>
      <c r="AD52" s="125" t="s">
        <v>19</v>
      </c>
      <c r="AE52" s="125" t="s">
        <v>19</v>
      </c>
      <c r="AF52" s="125" t="s">
        <v>19</v>
      </c>
      <c r="AG52" s="125"/>
      <c r="AH52" s="125"/>
      <c r="AI52" s="125"/>
      <c r="AJ52" s="126"/>
      <c r="AK52" s="126"/>
      <c r="AL52" s="126"/>
      <c r="AM52" s="125"/>
      <c r="AN52" s="125"/>
      <c r="AO52" s="125"/>
      <c r="AP52" s="125"/>
      <c r="AQ52" s="125"/>
      <c r="AR52" s="125"/>
      <c r="AS52" s="125"/>
      <c r="AT52" s="125"/>
      <c r="AU52" s="125"/>
      <c r="AV52" s="125"/>
      <c r="AW52" s="125"/>
      <c r="AX52" s="141"/>
      <c r="AY52" s="128"/>
      <c r="AZ52" s="125"/>
      <c r="BA52" s="125"/>
      <c r="BB52" s="125"/>
      <c r="BC52" s="125"/>
      <c r="BD52" s="125"/>
      <c r="BE52" s="125"/>
      <c r="BF52" s="125"/>
      <c r="BG52" s="125"/>
      <c r="BH52" s="125"/>
      <c r="BI52" s="125"/>
      <c r="BJ52" s="125"/>
      <c r="BK52" s="125"/>
      <c r="BL52" s="125"/>
      <c r="BM52" s="125"/>
      <c r="BN52" s="129"/>
      <c r="BO52" s="125"/>
      <c r="BP52" s="125"/>
      <c r="BQ52" s="130"/>
      <c r="BR52" s="130"/>
      <c r="BS52" s="130"/>
      <c r="BT52" s="130"/>
      <c r="BU52" s="130"/>
      <c r="BV52" s="130"/>
      <c r="BW52" s="125"/>
      <c r="BX52" s="125"/>
      <c r="BY52" s="125"/>
      <c r="BZ52" s="125"/>
      <c r="CA52" s="125"/>
      <c r="CB52" s="125"/>
      <c r="CC52" s="125"/>
      <c r="CD52" s="125"/>
      <c r="CE52" s="125"/>
      <c r="CF52" s="126"/>
      <c r="CG52" s="126"/>
      <c r="CH52" s="126"/>
      <c r="CI52" s="125"/>
      <c r="CJ52" s="125"/>
      <c r="CK52" s="125"/>
      <c r="CL52" s="125"/>
      <c r="CM52" s="125"/>
      <c r="CN52" s="125"/>
      <c r="CO52" s="125"/>
      <c r="CP52" s="125"/>
      <c r="CQ52" s="125"/>
      <c r="CR52" s="125"/>
      <c r="CS52" s="125"/>
      <c r="CT52" s="141"/>
      <c r="CU52" s="128"/>
      <c r="CV52" s="162" t="str">
        <f t="shared" si="11"/>
        <v>HH</v>
      </c>
    </row>
    <row r="53" spans="1:100" ht="16.5" customHeight="1" outlineLevel="1" x14ac:dyDescent="0.2">
      <c r="A53" s="143">
        <v>500</v>
      </c>
      <c r="B53" s="134" t="s">
        <v>28</v>
      </c>
      <c r="C53" s="124"/>
      <c r="D53" s="125"/>
      <c r="E53" s="125"/>
      <c r="F53" s="125"/>
      <c r="G53" s="125"/>
      <c r="H53" s="125"/>
      <c r="I53" s="125"/>
      <c r="J53" s="125"/>
      <c r="K53" s="125"/>
      <c r="L53" s="125"/>
      <c r="M53" s="125"/>
      <c r="N53" s="125"/>
      <c r="O53" s="125"/>
      <c r="P53" s="125"/>
      <c r="Q53" s="125"/>
      <c r="R53" s="126"/>
      <c r="S53" s="125"/>
      <c r="T53" s="125"/>
      <c r="U53" s="125"/>
      <c r="V53" s="125"/>
      <c r="W53" s="125"/>
      <c r="X53" s="125"/>
      <c r="Y53" s="125"/>
      <c r="Z53" s="125"/>
      <c r="AA53" s="125"/>
      <c r="AB53" s="125"/>
      <c r="AC53" s="125"/>
      <c r="AD53" s="125"/>
      <c r="AE53" s="125"/>
      <c r="AF53" s="125"/>
      <c r="AG53" s="125" t="s">
        <v>19</v>
      </c>
      <c r="AH53" s="125" t="s">
        <v>19</v>
      </c>
      <c r="AI53" s="125" t="s">
        <v>19</v>
      </c>
      <c r="AJ53" s="126"/>
      <c r="AK53" s="126"/>
      <c r="AL53" s="126"/>
      <c r="AM53" s="125"/>
      <c r="AN53" s="125"/>
      <c r="AO53" s="125"/>
      <c r="AP53" s="125"/>
      <c r="AQ53" s="125"/>
      <c r="AR53" s="125"/>
      <c r="AS53" s="125"/>
      <c r="AT53" s="125"/>
      <c r="AU53" s="125"/>
      <c r="AV53" s="125"/>
      <c r="AW53" s="125"/>
      <c r="AX53" s="141"/>
      <c r="AY53" s="128"/>
      <c r="AZ53" s="125"/>
      <c r="BA53" s="125"/>
      <c r="BB53" s="125"/>
      <c r="BC53" s="125"/>
      <c r="BD53" s="125"/>
      <c r="BE53" s="125"/>
      <c r="BF53" s="125"/>
      <c r="BG53" s="125"/>
      <c r="BH53" s="125"/>
      <c r="BI53" s="125"/>
      <c r="BJ53" s="125"/>
      <c r="BK53" s="125"/>
      <c r="BL53" s="125"/>
      <c r="BM53" s="125"/>
      <c r="BN53" s="129"/>
      <c r="BO53" s="125"/>
      <c r="BP53" s="125"/>
      <c r="BQ53" s="130"/>
      <c r="BR53" s="130"/>
      <c r="BS53" s="130"/>
      <c r="BT53" s="130"/>
      <c r="BU53" s="130"/>
      <c r="BV53" s="130"/>
      <c r="BW53" s="125"/>
      <c r="BX53" s="125"/>
      <c r="BY53" s="125"/>
      <c r="BZ53" s="125"/>
      <c r="CA53" s="125"/>
      <c r="CB53" s="125"/>
      <c r="CC53" s="125"/>
      <c r="CD53" s="125"/>
      <c r="CE53" s="125"/>
      <c r="CF53" s="126"/>
      <c r="CG53" s="126"/>
      <c r="CH53" s="126"/>
      <c r="CI53" s="125"/>
      <c r="CJ53" s="125"/>
      <c r="CK53" s="125"/>
      <c r="CL53" s="125"/>
      <c r="CM53" s="125"/>
      <c r="CN53" s="125"/>
      <c r="CO53" s="125"/>
      <c r="CP53" s="125"/>
      <c r="CQ53" s="125"/>
      <c r="CR53" s="125"/>
      <c r="CS53" s="125"/>
      <c r="CT53" s="141"/>
      <c r="CU53" s="128"/>
      <c r="CV53" s="162" t="str">
        <f t="shared" si="11"/>
        <v>II</v>
      </c>
    </row>
    <row r="54" spans="1:100" ht="16.5" customHeight="1" outlineLevel="1" x14ac:dyDescent="0.2">
      <c r="A54" s="122">
        <v>120</v>
      </c>
      <c r="B54" s="123" t="s">
        <v>29</v>
      </c>
      <c r="C54" s="124"/>
      <c r="D54" s="125"/>
      <c r="E54" s="125"/>
      <c r="F54" s="125"/>
      <c r="G54" s="125"/>
      <c r="H54" s="125"/>
      <c r="I54" s="125"/>
      <c r="J54" s="125"/>
      <c r="K54" s="125"/>
      <c r="L54" s="125"/>
      <c r="M54" s="125"/>
      <c r="N54" s="125"/>
      <c r="O54" s="125"/>
      <c r="P54" s="125"/>
      <c r="Q54" s="125"/>
      <c r="R54" s="126"/>
      <c r="S54" s="125"/>
      <c r="T54" s="125"/>
      <c r="U54" s="125"/>
      <c r="V54" s="125"/>
      <c r="W54" s="125"/>
      <c r="X54" s="125"/>
      <c r="Y54" s="125"/>
      <c r="Z54" s="125"/>
      <c r="AA54" s="125"/>
      <c r="AB54" s="125"/>
      <c r="AC54" s="125"/>
      <c r="AD54" s="125"/>
      <c r="AE54" s="125"/>
      <c r="AF54" s="125"/>
      <c r="AG54" s="125" t="s">
        <v>19</v>
      </c>
      <c r="AH54" s="125" t="s">
        <v>19</v>
      </c>
      <c r="AI54" s="125" t="s">
        <v>19</v>
      </c>
      <c r="AJ54" s="126"/>
      <c r="AK54" s="126"/>
      <c r="AL54" s="126"/>
      <c r="AM54" s="125"/>
      <c r="AN54" s="125"/>
      <c r="AO54" s="125"/>
      <c r="AP54" s="125"/>
      <c r="AQ54" s="125"/>
      <c r="AR54" s="125"/>
      <c r="AS54" s="125"/>
      <c r="AT54" s="125"/>
      <c r="AU54" s="125"/>
      <c r="AV54" s="125"/>
      <c r="AW54" s="125"/>
      <c r="AX54" s="141"/>
      <c r="AY54" s="128"/>
      <c r="AZ54" s="125"/>
      <c r="BA54" s="125"/>
      <c r="BB54" s="125"/>
      <c r="BC54" s="125"/>
      <c r="BD54" s="125"/>
      <c r="BE54" s="125"/>
      <c r="BF54" s="125"/>
      <c r="BG54" s="125"/>
      <c r="BH54" s="125"/>
      <c r="BI54" s="125"/>
      <c r="BJ54" s="125"/>
      <c r="BK54" s="125"/>
      <c r="BL54" s="125"/>
      <c r="BM54" s="125"/>
      <c r="BN54" s="129"/>
      <c r="BO54" s="125"/>
      <c r="BP54" s="125"/>
      <c r="BQ54" s="130"/>
      <c r="BR54" s="130"/>
      <c r="BS54" s="130"/>
      <c r="BT54" s="130"/>
      <c r="BU54" s="130"/>
      <c r="BV54" s="130"/>
      <c r="BW54" s="125"/>
      <c r="BX54" s="125"/>
      <c r="BY54" s="125"/>
      <c r="BZ54" s="125"/>
      <c r="CA54" s="125"/>
      <c r="CB54" s="125"/>
      <c r="CC54" s="125"/>
      <c r="CD54" s="125"/>
      <c r="CE54" s="125"/>
      <c r="CF54" s="126"/>
      <c r="CG54" s="126"/>
      <c r="CH54" s="126"/>
      <c r="CI54" s="125"/>
      <c r="CJ54" s="125"/>
      <c r="CK54" s="125"/>
      <c r="CL54" s="125"/>
      <c r="CM54" s="125"/>
      <c r="CN54" s="125"/>
      <c r="CO54" s="125"/>
      <c r="CP54" s="125"/>
      <c r="CQ54" s="125"/>
      <c r="CR54" s="125"/>
      <c r="CS54" s="125"/>
      <c r="CT54" s="141"/>
      <c r="CU54" s="128"/>
      <c r="CV54" s="162" t="str">
        <f t="shared" si="11"/>
        <v>JJ</v>
      </c>
    </row>
    <row r="55" spans="1:100" ht="16.5" customHeight="1" outlineLevel="1" thickBot="1" x14ac:dyDescent="0.25">
      <c r="A55" s="122">
        <v>500</v>
      </c>
      <c r="B55" s="142" t="s">
        <v>30</v>
      </c>
      <c r="C55" s="124"/>
      <c r="D55" s="125"/>
      <c r="E55" s="125"/>
      <c r="F55" s="125"/>
      <c r="G55" s="125"/>
      <c r="H55" s="125"/>
      <c r="I55" s="125"/>
      <c r="J55" s="125"/>
      <c r="K55" s="125"/>
      <c r="L55" s="125"/>
      <c r="M55" s="125"/>
      <c r="N55" s="125"/>
      <c r="O55" s="125"/>
      <c r="P55" s="125"/>
      <c r="Q55" s="125"/>
      <c r="R55" s="126"/>
      <c r="S55" s="125"/>
      <c r="T55" s="125"/>
      <c r="U55" s="125"/>
      <c r="V55" s="125"/>
      <c r="W55" s="125"/>
      <c r="X55" s="125"/>
      <c r="Y55" s="125"/>
      <c r="Z55" s="125"/>
      <c r="AA55" s="125"/>
      <c r="AB55" s="125"/>
      <c r="AC55" s="125"/>
      <c r="AD55" s="125"/>
      <c r="AE55" s="125"/>
      <c r="AF55" s="125"/>
      <c r="AG55" s="125"/>
      <c r="AH55" s="125"/>
      <c r="AI55" s="125"/>
      <c r="AJ55" s="126"/>
      <c r="AK55" s="126"/>
      <c r="AL55" s="126"/>
      <c r="AM55" s="125" t="s">
        <v>19</v>
      </c>
      <c r="AN55" s="125" t="s">
        <v>19</v>
      </c>
      <c r="AO55" s="125" t="s">
        <v>19</v>
      </c>
      <c r="AP55" s="125"/>
      <c r="AQ55" s="125"/>
      <c r="AR55" s="125"/>
      <c r="AS55" s="125"/>
      <c r="AT55" s="125"/>
      <c r="AU55" s="125"/>
      <c r="AV55" s="125"/>
      <c r="AW55" s="125"/>
      <c r="AX55" s="141"/>
      <c r="AY55" s="128"/>
      <c r="AZ55" s="125"/>
      <c r="BA55" s="125"/>
      <c r="BB55" s="125"/>
      <c r="BC55" s="125"/>
      <c r="BD55" s="125"/>
      <c r="BE55" s="125"/>
      <c r="BF55" s="125"/>
      <c r="BG55" s="125"/>
      <c r="BH55" s="125"/>
      <c r="BI55" s="125"/>
      <c r="BJ55" s="125"/>
      <c r="BK55" s="125"/>
      <c r="BL55" s="125"/>
      <c r="BM55" s="125"/>
      <c r="BN55" s="129"/>
      <c r="BO55" s="125"/>
      <c r="BP55" s="125"/>
      <c r="BQ55" s="130"/>
      <c r="BR55" s="130"/>
      <c r="BS55" s="130"/>
      <c r="BT55" s="130"/>
      <c r="BU55" s="130"/>
      <c r="BV55" s="130"/>
      <c r="BW55" s="125"/>
      <c r="BX55" s="125"/>
      <c r="BY55" s="125"/>
      <c r="BZ55" s="125"/>
      <c r="CA55" s="125"/>
      <c r="CB55" s="125"/>
      <c r="CC55" s="125"/>
      <c r="CD55" s="125"/>
      <c r="CE55" s="125"/>
      <c r="CF55" s="126"/>
      <c r="CG55" s="126"/>
      <c r="CH55" s="126"/>
      <c r="CI55" s="125"/>
      <c r="CJ55" s="125"/>
      <c r="CK55" s="125"/>
      <c r="CL55" s="125"/>
      <c r="CM55" s="125"/>
      <c r="CN55" s="125"/>
      <c r="CO55" s="125"/>
      <c r="CP55" s="125"/>
      <c r="CQ55" s="125"/>
      <c r="CR55" s="125"/>
      <c r="CS55" s="125"/>
      <c r="CT55" s="141"/>
      <c r="CU55" s="191"/>
      <c r="CV55" s="192" t="str">
        <f t="shared" si="11"/>
        <v>KK</v>
      </c>
    </row>
    <row r="56" spans="1:100" ht="16.5" customHeight="1" outlineLevel="1" thickTop="1" x14ac:dyDescent="0.2">
      <c r="A56" s="148">
        <v>235</v>
      </c>
      <c r="B56" s="123" t="s">
        <v>31</v>
      </c>
      <c r="C56" s="124"/>
      <c r="D56" s="125"/>
      <c r="E56" s="125"/>
      <c r="F56" s="125"/>
      <c r="G56" s="125"/>
      <c r="H56" s="125"/>
      <c r="I56" s="125"/>
      <c r="J56" s="125"/>
      <c r="K56" s="125"/>
      <c r="L56" s="125"/>
      <c r="M56" s="125"/>
      <c r="N56" s="125"/>
      <c r="O56" s="125"/>
      <c r="P56" s="125"/>
      <c r="Q56" s="125"/>
      <c r="R56" s="126"/>
      <c r="S56" s="125"/>
      <c r="T56" s="125"/>
      <c r="U56" s="125"/>
      <c r="V56" s="125"/>
      <c r="W56" s="125"/>
      <c r="X56" s="125"/>
      <c r="Y56" s="125"/>
      <c r="Z56" s="125"/>
      <c r="AA56" s="125"/>
      <c r="AB56" s="125"/>
      <c r="AC56" s="125"/>
      <c r="AD56" s="125"/>
      <c r="AE56" s="125"/>
      <c r="AF56" s="125"/>
      <c r="AG56" s="125"/>
      <c r="AH56" s="125"/>
      <c r="AI56" s="125"/>
      <c r="AJ56" s="126"/>
      <c r="AK56" s="126"/>
      <c r="AL56" s="126"/>
      <c r="AM56" s="125"/>
      <c r="AN56" s="125"/>
      <c r="AO56" s="125"/>
      <c r="AP56" s="125"/>
      <c r="AQ56" s="125"/>
      <c r="AR56" s="125"/>
      <c r="AS56" s="125"/>
      <c r="AT56" s="125"/>
      <c r="AU56" s="125"/>
      <c r="AV56" s="125"/>
      <c r="AW56" s="125"/>
      <c r="AX56" s="141"/>
      <c r="AY56" s="128" t="s">
        <v>19</v>
      </c>
      <c r="AZ56" s="125" t="s">
        <v>19</v>
      </c>
      <c r="BA56" s="125" t="s">
        <v>19</v>
      </c>
      <c r="BB56" s="125"/>
      <c r="BC56" s="125"/>
      <c r="BD56" s="125"/>
      <c r="BE56" s="125"/>
      <c r="BF56" s="125"/>
      <c r="BG56" s="125"/>
      <c r="BH56" s="125"/>
      <c r="BI56" s="125"/>
      <c r="BJ56" s="125"/>
      <c r="BK56" s="125"/>
      <c r="BL56" s="125"/>
      <c r="BM56" s="125"/>
      <c r="BN56" s="129"/>
      <c r="BO56" s="125"/>
      <c r="BP56" s="125"/>
      <c r="BQ56" s="130"/>
      <c r="BR56" s="130"/>
      <c r="BS56" s="130"/>
      <c r="BT56" s="130"/>
      <c r="BU56" s="130"/>
      <c r="BV56" s="125"/>
      <c r="BW56" s="125"/>
      <c r="BX56" s="125"/>
      <c r="BY56" s="125"/>
      <c r="BZ56" s="125"/>
      <c r="CA56" s="125"/>
      <c r="CB56" s="125"/>
      <c r="CC56" s="125"/>
      <c r="CD56" s="125"/>
      <c r="CE56" s="125"/>
      <c r="CF56" s="126"/>
      <c r="CG56" s="126"/>
      <c r="CH56" s="126"/>
      <c r="CI56" s="125"/>
      <c r="CJ56" s="125"/>
      <c r="CK56" s="125"/>
      <c r="CL56" s="125"/>
      <c r="CM56" s="125"/>
      <c r="CN56" s="125"/>
      <c r="CO56" s="125"/>
      <c r="CP56" s="125"/>
      <c r="CQ56" s="125"/>
      <c r="CR56" s="125"/>
      <c r="CS56" s="125"/>
      <c r="CT56" s="141"/>
      <c r="CU56" s="193"/>
      <c r="CV56" s="153" t="str">
        <f t="shared" si="11"/>
        <v>LL</v>
      </c>
    </row>
    <row r="57" spans="1:100" ht="15.75" customHeight="1" outlineLevel="1" x14ac:dyDescent="0.2">
      <c r="A57" s="148">
        <v>500</v>
      </c>
      <c r="B57" s="123" t="s">
        <v>32</v>
      </c>
      <c r="C57" s="128"/>
      <c r="D57" s="125"/>
      <c r="E57" s="125"/>
      <c r="F57" s="125"/>
      <c r="G57" s="135"/>
      <c r="H57" s="135"/>
      <c r="I57" s="135"/>
      <c r="J57" s="135"/>
      <c r="K57" s="125"/>
      <c r="L57" s="125"/>
      <c r="M57" s="125"/>
      <c r="N57" s="125"/>
      <c r="O57" s="125"/>
      <c r="P57" s="125"/>
      <c r="Q57" s="125"/>
      <c r="R57" s="126"/>
      <c r="S57" s="125"/>
      <c r="T57" s="125"/>
      <c r="U57" s="125"/>
      <c r="V57" s="125"/>
      <c r="W57" s="125"/>
      <c r="X57" s="125"/>
      <c r="Y57" s="125"/>
      <c r="Z57" s="125"/>
      <c r="AA57" s="125"/>
      <c r="AB57" s="125"/>
      <c r="AC57" s="125"/>
      <c r="AD57" s="125"/>
      <c r="AE57" s="125"/>
      <c r="AF57" s="149"/>
      <c r="AG57" s="130"/>
      <c r="AH57" s="130"/>
      <c r="AI57" s="130"/>
      <c r="AJ57" s="126"/>
      <c r="AK57" s="126"/>
      <c r="AL57" s="126"/>
      <c r="AM57" s="130"/>
      <c r="AN57" s="130"/>
      <c r="AO57" s="130"/>
      <c r="AP57" s="130"/>
      <c r="AQ57" s="130"/>
      <c r="AR57" s="130"/>
      <c r="AS57" s="130"/>
      <c r="AT57" s="130"/>
      <c r="AU57" s="130"/>
      <c r="AV57" s="130"/>
      <c r="AW57" s="130"/>
      <c r="AX57" s="150"/>
      <c r="AY57" s="151"/>
      <c r="AZ57" s="130" t="s">
        <v>19</v>
      </c>
      <c r="BA57" s="130" t="s">
        <v>19</v>
      </c>
      <c r="BB57" s="130" t="s">
        <v>19</v>
      </c>
      <c r="BC57" s="130"/>
      <c r="BD57" s="130"/>
      <c r="BE57" s="130"/>
      <c r="BF57" s="130"/>
      <c r="BG57" s="130"/>
      <c r="BH57" s="130"/>
      <c r="BI57" s="130"/>
      <c r="BJ57" s="130"/>
      <c r="BK57" s="130"/>
      <c r="BL57" s="130"/>
      <c r="BM57" s="130"/>
      <c r="BN57" s="129"/>
      <c r="BO57" s="130"/>
      <c r="BP57" s="130"/>
      <c r="BQ57" s="130"/>
      <c r="BR57" s="130"/>
      <c r="BS57" s="130"/>
      <c r="BT57" s="130"/>
      <c r="BU57" s="130"/>
      <c r="BV57" s="130"/>
      <c r="BW57" s="130"/>
      <c r="BX57" s="130"/>
      <c r="BY57" s="130"/>
      <c r="BZ57" s="130"/>
      <c r="CA57" s="130"/>
      <c r="CB57" s="130"/>
      <c r="CC57" s="130"/>
      <c r="CD57" s="130"/>
      <c r="CE57" s="130"/>
      <c r="CF57" s="126"/>
      <c r="CG57" s="126"/>
      <c r="CH57" s="126"/>
      <c r="CI57" s="130"/>
      <c r="CJ57" s="130"/>
      <c r="CK57" s="130"/>
      <c r="CL57" s="130"/>
      <c r="CM57" s="130"/>
      <c r="CN57" s="130"/>
      <c r="CO57" s="130"/>
      <c r="CP57" s="130"/>
      <c r="CQ57" s="130"/>
      <c r="CR57" s="130"/>
      <c r="CS57" s="130"/>
      <c r="CT57" s="150"/>
      <c r="CU57" s="151"/>
      <c r="CV57" s="162" t="str">
        <f t="shared" si="11"/>
        <v>MM</v>
      </c>
    </row>
    <row r="58" spans="1:100" ht="16.5" customHeight="1" outlineLevel="1" x14ac:dyDescent="0.2">
      <c r="A58" s="148">
        <v>405</v>
      </c>
      <c r="B58" s="134" t="s">
        <v>33</v>
      </c>
      <c r="C58" s="124"/>
      <c r="D58" s="125"/>
      <c r="E58" s="125"/>
      <c r="F58" s="125"/>
      <c r="G58" s="125"/>
      <c r="H58" s="125"/>
      <c r="I58" s="125"/>
      <c r="J58" s="125"/>
      <c r="K58" s="125"/>
      <c r="L58" s="125"/>
      <c r="M58" s="125"/>
      <c r="N58" s="125"/>
      <c r="O58" s="125"/>
      <c r="P58" s="125"/>
      <c r="Q58" s="125"/>
      <c r="R58" s="126"/>
      <c r="S58" s="125"/>
      <c r="T58" s="125"/>
      <c r="U58" s="125"/>
      <c r="V58" s="125"/>
      <c r="W58" s="125"/>
      <c r="X58" s="125"/>
      <c r="Y58" s="125"/>
      <c r="Z58" s="125"/>
      <c r="AA58" s="125"/>
      <c r="AB58" s="125"/>
      <c r="AC58" s="125"/>
      <c r="AD58" s="125"/>
      <c r="AE58" s="125"/>
      <c r="AF58" s="125"/>
      <c r="AG58" s="125"/>
      <c r="AH58" s="125"/>
      <c r="AI58" s="125"/>
      <c r="AJ58" s="126"/>
      <c r="AK58" s="126"/>
      <c r="AL58" s="126"/>
      <c r="AM58" s="125"/>
      <c r="AN58" s="125"/>
      <c r="AO58" s="125"/>
      <c r="AP58" s="125"/>
      <c r="AQ58" s="125"/>
      <c r="AR58" s="125"/>
      <c r="AS58" s="125"/>
      <c r="AT58" s="125"/>
      <c r="AU58" s="125"/>
      <c r="AV58" s="125"/>
      <c r="AW58" s="125"/>
      <c r="AX58" s="141"/>
      <c r="AY58" s="128"/>
      <c r="AZ58" s="125"/>
      <c r="BA58" s="125"/>
      <c r="BB58" s="125" t="s">
        <v>19</v>
      </c>
      <c r="BC58" s="125" t="s">
        <v>19</v>
      </c>
      <c r="BD58" s="125" t="s">
        <v>19</v>
      </c>
      <c r="BE58" s="125"/>
      <c r="BF58" s="125"/>
      <c r="BG58" s="125"/>
      <c r="BH58" s="125"/>
      <c r="BI58" s="125"/>
      <c r="BJ58" s="125"/>
      <c r="BK58" s="125"/>
      <c r="BL58" s="125"/>
      <c r="BM58" s="125"/>
      <c r="BN58" s="129"/>
      <c r="BO58" s="125"/>
      <c r="BP58" s="125"/>
      <c r="BQ58" s="130"/>
      <c r="BR58" s="130"/>
      <c r="BS58" s="130"/>
      <c r="BT58" s="130"/>
      <c r="BU58" s="130"/>
      <c r="BV58" s="130"/>
      <c r="BW58" s="125"/>
      <c r="BX58" s="125"/>
      <c r="BY58" s="125"/>
      <c r="BZ58" s="125"/>
      <c r="CA58" s="125"/>
      <c r="CB58" s="125"/>
      <c r="CC58" s="125"/>
      <c r="CD58" s="125"/>
      <c r="CE58" s="125"/>
      <c r="CF58" s="126"/>
      <c r="CG58" s="126"/>
      <c r="CH58" s="126"/>
      <c r="CI58" s="125"/>
      <c r="CJ58" s="125"/>
      <c r="CK58" s="125"/>
      <c r="CL58" s="125"/>
      <c r="CM58" s="125"/>
      <c r="CN58" s="125"/>
      <c r="CO58" s="125"/>
      <c r="CP58" s="125"/>
      <c r="CQ58" s="125"/>
      <c r="CR58" s="125"/>
      <c r="CS58" s="125"/>
      <c r="CT58" s="141"/>
      <c r="CU58" s="128"/>
      <c r="CV58" s="162" t="str">
        <f t="shared" si="11"/>
        <v>NN</v>
      </c>
    </row>
    <row r="59" spans="1:100" ht="16.5" customHeight="1" outlineLevel="1" x14ac:dyDescent="0.2">
      <c r="A59" s="148">
        <v>500</v>
      </c>
      <c r="B59" s="134" t="s">
        <v>34</v>
      </c>
      <c r="C59" s="124"/>
      <c r="D59" s="125"/>
      <c r="E59" s="125"/>
      <c r="F59" s="125"/>
      <c r="G59" s="125"/>
      <c r="H59" s="125"/>
      <c r="I59" s="125"/>
      <c r="J59" s="125"/>
      <c r="K59" s="125"/>
      <c r="L59" s="125"/>
      <c r="M59" s="125"/>
      <c r="N59" s="125"/>
      <c r="O59" s="125"/>
      <c r="P59" s="125"/>
      <c r="Q59" s="125"/>
      <c r="R59" s="126"/>
      <c r="S59" s="125"/>
      <c r="T59" s="125"/>
      <c r="U59" s="125"/>
      <c r="V59" s="125"/>
      <c r="W59" s="125"/>
      <c r="X59" s="125"/>
      <c r="Y59" s="125"/>
      <c r="Z59" s="125"/>
      <c r="AA59" s="125"/>
      <c r="AB59" s="125"/>
      <c r="AC59" s="125"/>
      <c r="AD59" s="125"/>
      <c r="AE59" s="125"/>
      <c r="AF59" s="125"/>
      <c r="AG59" s="125"/>
      <c r="AH59" s="125"/>
      <c r="AI59" s="125"/>
      <c r="AJ59" s="126"/>
      <c r="AK59" s="126"/>
      <c r="AL59" s="126"/>
      <c r="AM59" s="125"/>
      <c r="AN59" s="125"/>
      <c r="AO59" s="125"/>
      <c r="AP59" s="125"/>
      <c r="AQ59" s="125"/>
      <c r="AR59" s="125"/>
      <c r="AS59" s="125"/>
      <c r="AT59" s="125"/>
      <c r="AU59" s="125"/>
      <c r="AV59" s="125"/>
      <c r="AW59" s="125"/>
      <c r="AX59" s="141"/>
      <c r="AY59" s="128"/>
      <c r="AZ59" s="125"/>
      <c r="BA59" s="125"/>
      <c r="BB59" s="125"/>
      <c r="BC59" s="125"/>
      <c r="BD59" s="125"/>
      <c r="BE59" s="125" t="s">
        <v>19</v>
      </c>
      <c r="BF59" s="125" t="s">
        <v>19</v>
      </c>
      <c r="BG59" s="125" t="s">
        <v>19</v>
      </c>
      <c r="BH59" s="125"/>
      <c r="BI59" s="125"/>
      <c r="BJ59" s="125"/>
      <c r="BK59" s="125"/>
      <c r="BL59" s="125"/>
      <c r="BM59" s="125"/>
      <c r="BN59" s="129"/>
      <c r="BO59" s="125"/>
      <c r="BP59" s="125"/>
      <c r="BQ59" s="130"/>
      <c r="BR59" s="130"/>
      <c r="BS59" s="130"/>
      <c r="BT59" s="130"/>
      <c r="BU59" s="130"/>
      <c r="BV59" s="130"/>
      <c r="BW59" s="125"/>
      <c r="BX59" s="125"/>
      <c r="BY59" s="125"/>
      <c r="BZ59" s="125"/>
      <c r="CA59" s="125"/>
      <c r="CB59" s="125"/>
      <c r="CC59" s="125"/>
      <c r="CD59" s="125"/>
      <c r="CE59" s="125"/>
      <c r="CF59" s="126"/>
      <c r="CG59" s="126"/>
      <c r="CH59" s="126"/>
      <c r="CI59" s="125"/>
      <c r="CJ59" s="125"/>
      <c r="CK59" s="125"/>
      <c r="CL59" s="125"/>
      <c r="CM59" s="125"/>
      <c r="CN59" s="125"/>
      <c r="CO59" s="125"/>
      <c r="CP59" s="125"/>
      <c r="CQ59" s="125"/>
      <c r="CR59" s="125"/>
      <c r="CS59" s="125"/>
      <c r="CT59" s="141"/>
      <c r="CU59" s="128"/>
      <c r="CV59" s="162" t="str">
        <f t="shared" si="11"/>
        <v>OO</v>
      </c>
    </row>
    <row r="60" spans="1:100" ht="16.5" customHeight="1" outlineLevel="1" x14ac:dyDescent="0.2">
      <c r="A60" s="148">
        <v>500</v>
      </c>
      <c r="B60" s="155" t="s">
        <v>35</v>
      </c>
      <c r="C60" s="124"/>
      <c r="D60" s="125"/>
      <c r="E60" s="125"/>
      <c r="F60" s="125"/>
      <c r="G60" s="125"/>
      <c r="H60" s="125"/>
      <c r="I60" s="125"/>
      <c r="J60" s="125"/>
      <c r="K60" s="125"/>
      <c r="L60" s="125"/>
      <c r="M60" s="125"/>
      <c r="N60" s="125"/>
      <c r="O60" s="125"/>
      <c r="P60" s="125"/>
      <c r="Q60" s="125"/>
      <c r="R60" s="126"/>
      <c r="S60" s="125"/>
      <c r="T60" s="125"/>
      <c r="U60" s="125"/>
      <c r="V60" s="125"/>
      <c r="W60" s="125"/>
      <c r="X60" s="125"/>
      <c r="Y60" s="125"/>
      <c r="Z60" s="125"/>
      <c r="AA60" s="125"/>
      <c r="AB60" s="125"/>
      <c r="AC60" s="125"/>
      <c r="AD60" s="125"/>
      <c r="AE60" s="125"/>
      <c r="AF60" s="125"/>
      <c r="AG60" s="125"/>
      <c r="AH60" s="125"/>
      <c r="AI60" s="125"/>
      <c r="AJ60" s="126"/>
      <c r="AK60" s="126"/>
      <c r="AL60" s="126"/>
      <c r="AM60" s="125"/>
      <c r="AN60" s="125"/>
      <c r="AO60" s="125"/>
      <c r="AP60" s="125"/>
      <c r="AQ60" s="125"/>
      <c r="AR60" s="125"/>
      <c r="AS60" s="125"/>
      <c r="AT60" s="125"/>
      <c r="AU60" s="125"/>
      <c r="AV60" s="125"/>
      <c r="AW60" s="125"/>
      <c r="AX60" s="141"/>
      <c r="AY60" s="128"/>
      <c r="AZ60" s="125"/>
      <c r="BA60" s="125"/>
      <c r="BB60" s="125"/>
      <c r="BC60" s="125"/>
      <c r="BD60" s="125"/>
      <c r="BE60" s="125" t="s">
        <v>19</v>
      </c>
      <c r="BF60" s="125" t="s">
        <v>19</v>
      </c>
      <c r="BG60" s="125" t="s">
        <v>19</v>
      </c>
      <c r="BH60" s="125"/>
      <c r="BI60" s="125"/>
      <c r="BJ60" s="125"/>
      <c r="BK60" s="125"/>
      <c r="BL60" s="125"/>
      <c r="BM60" s="125"/>
      <c r="BN60" s="129"/>
      <c r="BO60" s="125"/>
      <c r="BP60" s="125"/>
      <c r="BQ60" s="130"/>
      <c r="BR60" s="130"/>
      <c r="BS60" s="130"/>
      <c r="BT60" s="130"/>
      <c r="BU60" s="130"/>
      <c r="BV60" s="130"/>
      <c r="BW60" s="125"/>
      <c r="BX60" s="125"/>
      <c r="BY60" s="125"/>
      <c r="BZ60" s="125"/>
      <c r="CA60" s="125"/>
      <c r="CB60" s="125"/>
      <c r="CC60" s="125"/>
      <c r="CD60" s="125"/>
      <c r="CE60" s="125"/>
      <c r="CF60" s="126"/>
      <c r="CG60" s="126"/>
      <c r="CH60" s="126"/>
      <c r="CI60" s="125"/>
      <c r="CJ60" s="125"/>
      <c r="CK60" s="125"/>
      <c r="CL60" s="125"/>
      <c r="CM60" s="125"/>
      <c r="CN60" s="125"/>
      <c r="CO60" s="125"/>
      <c r="CP60" s="125"/>
      <c r="CQ60" s="125"/>
      <c r="CR60" s="125"/>
      <c r="CS60" s="125"/>
      <c r="CT60" s="141"/>
      <c r="CU60" s="128"/>
      <c r="CV60" s="162" t="str">
        <f t="shared" si="11"/>
        <v>PP</v>
      </c>
    </row>
    <row r="61" spans="1:100" ht="16.5" customHeight="1" outlineLevel="1" x14ac:dyDescent="0.2">
      <c r="A61" s="148">
        <v>405</v>
      </c>
      <c r="B61" s="155" t="s">
        <v>36</v>
      </c>
      <c r="C61" s="140"/>
      <c r="D61" s="137"/>
      <c r="E61" s="137"/>
      <c r="F61" s="137"/>
      <c r="G61" s="137"/>
      <c r="H61" s="137"/>
      <c r="I61" s="137"/>
      <c r="J61" s="137"/>
      <c r="K61" s="137"/>
      <c r="L61" s="137"/>
      <c r="M61" s="137"/>
      <c r="N61" s="137"/>
      <c r="O61" s="137"/>
      <c r="P61" s="137"/>
      <c r="Q61" s="137"/>
      <c r="R61" s="138"/>
      <c r="S61" s="137"/>
      <c r="T61" s="137"/>
      <c r="U61" s="137"/>
      <c r="V61" s="137"/>
      <c r="W61" s="137"/>
      <c r="X61" s="137"/>
      <c r="Y61" s="137"/>
      <c r="Z61" s="137"/>
      <c r="AA61" s="137"/>
      <c r="AB61" s="137"/>
      <c r="AC61" s="137"/>
      <c r="AD61" s="137"/>
      <c r="AE61" s="137"/>
      <c r="AF61" s="137"/>
      <c r="AG61" s="137"/>
      <c r="AH61" s="137"/>
      <c r="AI61" s="137"/>
      <c r="AJ61" s="138"/>
      <c r="AK61" s="138"/>
      <c r="AL61" s="138"/>
      <c r="AM61" s="137"/>
      <c r="AN61" s="137"/>
      <c r="AO61" s="137"/>
      <c r="AP61" s="137"/>
      <c r="AQ61" s="137"/>
      <c r="AR61" s="137"/>
      <c r="AS61" s="137"/>
      <c r="AT61" s="137"/>
      <c r="AU61" s="137"/>
      <c r="AV61" s="137"/>
      <c r="AW61" s="137"/>
      <c r="AX61" s="139"/>
      <c r="AY61" s="140"/>
      <c r="AZ61" s="137"/>
      <c r="BA61" s="137"/>
      <c r="BB61" s="137"/>
      <c r="BC61" s="137"/>
      <c r="BD61" s="137"/>
      <c r="BE61" s="137"/>
      <c r="BF61" s="137"/>
      <c r="BG61" s="137"/>
      <c r="BH61" s="137"/>
      <c r="BI61" s="137"/>
      <c r="BJ61" s="137"/>
      <c r="BK61" s="137" t="s">
        <v>19</v>
      </c>
      <c r="BL61" s="137" t="s">
        <v>19</v>
      </c>
      <c r="BM61" s="137" t="s">
        <v>19</v>
      </c>
      <c r="BN61" s="138"/>
      <c r="BO61" s="137"/>
      <c r="BP61" s="137"/>
      <c r="BQ61" s="137"/>
      <c r="BR61" s="137" t="s">
        <v>19</v>
      </c>
      <c r="BS61" s="137" t="s">
        <v>19</v>
      </c>
      <c r="BT61" s="137" t="s">
        <v>19</v>
      </c>
      <c r="BU61" s="137"/>
      <c r="BV61" s="137"/>
      <c r="BW61" s="137"/>
      <c r="BX61" s="137"/>
      <c r="BY61" s="137"/>
      <c r="BZ61" s="137"/>
      <c r="CA61" s="137"/>
      <c r="CB61" s="137"/>
      <c r="CC61" s="137"/>
      <c r="CD61" s="137"/>
      <c r="CE61" s="137"/>
      <c r="CF61" s="138"/>
      <c r="CG61" s="138"/>
      <c r="CH61" s="138"/>
      <c r="CI61" s="137"/>
      <c r="CJ61" s="137"/>
      <c r="CK61" s="137"/>
      <c r="CL61" s="137"/>
      <c r="CM61" s="137"/>
      <c r="CN61" s="137"/>
      <c r="CO61" s="137"/>
      <c r="CP61" s="137"/>
      <c r="CQ61" s="137"/>
      <c r="CR61" s="137"/>
      <c r="CS61" s="137"/>
      <c r="CT61" s="139"/>
      <c r="CU61" s="140"/>
      <c r="CV61" s="162" t="str">
        <f t="shared" si="11"/>
        <v>QQ</v>
      </c>
    </row>
    <row r="62" spans="1:100" ht="16.5" customHeight="1" outlineLevel="1" x14ac:dyDescent="0.2">
      <c r="A62" s="148">
        <v>500</v>
      </c>
      <c r="B62" s="142" t="s">
        <v>37</v>
      </c>
      <c r="C62" s="128"/>
      <c r="D62" s="125"/>
      <c r="E62" s="125"/>
      <c r="F62" s="125"/>
      <c r="G62" s="125"/>
      <c r="H62" s="125"/>
      <c r="I62" s="125"/>
      <c r="J62" s="125"/>
      <c r="K62" s="125"/>
      <c r="L62" s="125"/>
      <c r="M62" s="125"/>
      <c r="N62" s="125"/>
      <c r="O62" s="125"/>
      <c r="P62" s="125"/>
      <c r="Q62" s="125"/>
      <c r="R62" s="126"/>
      <c r="S62" s="125"/>
      <c r="T62" s="125"/>
      <c r="U62" s="125"/>
      <c r="V62" s="125"/>
      <c r="W62" s="125"/>
      <c r="X62" s="125"/>
      <c r="Y62" s="125"/>
      <c r="Z62" s="125"/>
      <c r="AA62" s="125"/>
      <c r="AB62" s="125"/>
      <c r="AC62" s="125"/>
      <c r="AD62" s="125"/>
      <c r="AE62" s="125"/>
      <c r="AF62" s="125"/>
      <c r="AG62" s="125"/>
      <c r="AH62" s="125"/>
      <c r="AI62" s="125"/>
      <c r="AJ62" s="126"/>
      <c r="AK62" s="126"/>
      <c r="AL62" s="126"/>
      <c r="AM62" s="125"/>
      <c r="AN62" s="125"/>
      <c r="AO62" s="125"/>
      <c r="AP62" s="125"/>
      <c r="AQ62" s="125"/>
      <c r="AR62" s="125"/>
      <c r="AS62" s="125"/>
      <c r="AT62" s="125"/>
      <c r="AU62" s="125"/>
      <c r="AV62" s="125"/>
      <c r="AW62" s="125"/>
      <c r="AX62" s="141"/>
      <c r="AY62" s="128"/>
      <c r="AZ62" s="125"/>
      <c r="BA62" s="125"/>
      <c r="BB62" s="125"/>
      <c r="BC62" s="125"/>
      <c r="BD62" s="125"/>
      <c r="BE62" s="125"/>
      <c r="BF62" s="125"/>
      <c r="BG62" s="125"/>
      <c r="BH62" s="125"/>
      <c r="BI62" s="125"/>
      <c r="BJ62" s="125"/>
      <c r="BK62" s="125"/>
      <c r="BL62" s="125"/>
      <c r="BM62" s="125"/>
      <c r="BN62" s="129"/>
      <c r="BO62" s="125"/>
      <c r="BP62" s="125"/>
      <c r="BQ62" s="130" t="s">
        <v>19</v>
      </c>
      <c r="BR62" s="130" t="s">
        <v>19</v>
      </c>
      <c r="BS62" s="130" t="s">
        <v>19</v>
      </c>
      <c r="BT62" s="130"/>
      <c r="BU62" s="130"/>
      <c r="BV62" s="130"/>
      <c r="BW62" s="125"/>
      <c r="BX62" s="125"/>
      <c r="BY62" s="125"/>
      <c r="BZ62" s="125"/>
      <c r="CA62" s="125"/>
      <c r="CB62" s="125"/>
      <c r="CC62" s="125"/>
      <c r="CD62" s="125"/>
      <c r="CE62" s="125"/>
      <c r="CF62" s="126"/>
      <c r="CG62" s="126"/>
      <c r="CH62" s="126"/>
      <c r="CI62" s="125"/>
      <c r="CJ62" s="125"/>
      <c r="CK62" s="125"/>
      <c r="CL62" s="125"/>
      <c r="CM62" s="125"/>
      <c r="CN62" s="125"/>
      <c r="CO62" s="125"/>
      <c r="CP62" s="125"/>
      <c r="CQ62" s="125"/>
      <c r="CR62" s="125"/>
      <c r="CS62" s="125"/>
      <c r="CT62" s="141"/>
      <c r="CU62" s="128"/>
      <c r="CV62" s="162" t="str">
        <f t="shared" si="11"/>
        <v>RR</v>
      </c>
    </row>
    <row r="63" spans="1:100" ht="16.5" customHeight="1" outlineLevel="1" x14ac:dyDescent="0.2">
      <c r="A63" s="148">
        <v>500</v>
      </c>
      <c r="B63" s="134" t="s">
        <v>38</v>
      </c>
      <c r="C63" s="140"/>
      <c r="D63" s="137"/>
      <c r="E63" s="137"/>
      <c r="F63" s="137"/>
      <c r="G63" s="137"/>
      <c r="H63" s="137"/>
      <c r="I63" s="137"/>
      <c r="J63" s="137"/>
      <c r="K63" s="137"/>
      <c r="L63" s="137"/>
      <c r="M63" s="137"/>
      <c r="N63" s="137"/>
      <c r="O63" s="137"/>
      <c r="P63" s="137"/>
      <c r="Q63" s="137"/>
      <c r="R63" s="138"/>
      <c r="S63" s="137"/>
      <c r="T63" s="137"/>
      <c r="U63" s="137"/>
      <c r="V63" s="137"/>
      <c r="W63" s="137"/>
      <c r="X63" s="137"/>
      <c r="Y63" s="137"/>
      <c r="Z63" s="137"/>
      <c r="AA63" s="137"/>
      <c r="AB63" s="137"/>
      <c r="AC63" s="137"/>
      <c r="AD63" s="137"/>
      <c r="AE63" s="137"/>
      <c r="AF63" s="137"/>
      <c r="AG63" s="137"/>
      <c r="AH63" s="137"/>
      <c r="AI63" s="137"/>
      <c r="AJ63" s="138"/>
      <c r="AK63" s="138"/>
      <c r="AL63" s="138"/>
      <c r="AM63" s="137"/>
      <c r="AN63" s="137"/>
      <c r="AO63" s="137"/>
      <c r="AP63" s="137"/>
      <c r="AQ63" s="137"/>
      <c r="AR63" s="137"/>
      <c r="AS63" s="137"/>
      <c r="AT63" s="137"/>
      <c r="AU63" s="137"/>
      <c r="AV63" s="137"/>
      <c r="AW63" s="137"/>
      <c r="AX63" s="139"/>
      <c r="AY63" s="140"/>
      <c r="AZ63" s="137"/>
      <c r="BA63" s="137"/>
      <c r="BB63" s="137"/>
      <c r="BC63" s="137"/>
      <c r="BD63" s="137"/>
      <c r="BE63" s="137"/>
      <c r="BF63" s="137"/>
      <c r="BG63" s="137"/>
      <c r="BH63" s="137"/>
      <c r="BI63" s="137"/>
      <c r="BJ63" s="137"/>
      <c r="BK63" s="137"/>
      <c r="BL63" s="137"/>
      <c r="BM63" s="137"/>
      <c r="BN63" s="138"/>
      <c r="BO63" s="137"/>
      <c r="BP63" s="137"/>
      <c r="BQ63" s="137"/>
      <c r="BR63" s="137" t="s">
        <v>19</v>
      </c>
      <c r="BS63" s="137" t="s">
        <v>19</v>
      </c>
      <c r="BT63" s="137" t="s">
        <v>19</v>
      </c>
      <c r="BU63" s="137"/>
      <c r="BV63" s="137"/>
      <c r="BW63" s="137"/>
      <c r="BX63" s="137"/>
      <c r="BY63" s="137"/>
      <c r="BZ63" s="137"/>
      <c r="CA63" s="137"/>
      <c r="CB63" s="137"/>
      <c r="CC63" s="137"/>
      <c r="CD63" s="137"/>
      <c r="CE63" s="137"/>
      <c r="CF63" s="138"/>
      <c r="CG63" s="138"/>
      <c r="CH63" s="138"/>
      <c r="CI63" s="137"/>
      <c r="CJ63" s="137"/>
      <c r="CK63" s="137"/>
      <c r="CL63" s="137"/>
      <c r="CM63" s="137"/>
      <c r="CN63" s="137"/>
      <c r="CO63" s="137"/>
      <c r="CP63" s="137"/>
      <c r="CQ63" s="137"/>
      <c r="CR63" s="137"/>
      <c r="CS63" s="137"/>
      <c r="CT63" s="139"/>
      <c r="CU63" s="140"/>
      <c r="CV63" s="162" t="str">
        <f t="shared" si="11"/>
        <v>SS</v>
      </c>
    </row>
    <row r="64" spans="1:100" ht="16.5" customHeight="1" outlineLevel="1" x14ac:dyDescent="0.2">
      <c r="A64" s="148">
        <v>240</v>
      </c>
      <c r="B64" s="123" t="s">
        <v>39</v>
      </c>
      <c r="C64" s="128"/>
      <c r="D64" s="125"/>
      <c r="E64" s="125"/>
      <c r="F64" s="125"/>
      <c r="G64" s="125"/>
      <c r="H64" s="125"/>
      <c r="I64" s="125"/>
      <c r="J64" s="125"/>
      <c r="K64" s="125"/>
      <c r="L64" s="125"/>
      <c r="M64" s="125"/>
      <c r="N64" s="125"/>
      <c r="O64" s="125"/>
      <c r="P64" s="125"/>
      <c r="Q64" s="125"/>
      <c r="R64" s="126"/>
      <c r="S64" s="125"/>
      <c r="T64" s="125"/>
      <c r="U64" s="125"/>
      <c r="V64" s="125"/>
      <c r="W64" s="125"/>
      <c r="X64" s="125"/>
      <c r="Y64" s="125"/>
      <c r="Z64" s="125"/>
      <c r="AA64" s="125"/>
      <c r="AB64" s="125"/>
      <c r="AC64" s="125"/>
      <c r="AD64" s="125"/>
      <c r="AE64" s="125"/>
      <c r="AF64" s="125"/>
      <c r="AG64" s="125"/>
      <c r="AH64" s="125"/>
      <c r="AI64" s="125"/>
      <c r="AJ64" s="126"/>
      <c r="AK64" s="126"/>
      <c r="AL64" s="126"/>
      <c r="AM64" s="125"/>
      <c r="AN64" s="125"/>
      <c r="AO64" s="125"/>
      <c r="AP64" s="125"/>
      <c r="AQ64" s="125"/>
      <c r="AR64" s="125"/>
      <c r="AS64" s="125"/>
      <c r="AT64" s="125"/>
      <c r="AU64" s="125"/>
      <c r="AV64" s="125"/>
      <c r="AW64" s="125"/>
      <c r="AX64" s="141"/>
      <c r="AY64" s="128"/>
      <c r="AZ64" s="125"/>
      <c r="BA64" s="125"/>
      <c r="BB64" s="125"/>
      <c r="BC64" s="125"/>
      <c r="BD64" s="125"/>
      <c r="BE64" s="125"/>
      <c r="BF64" s="125"/>
      <c r="BG64" s="125"/>
      <c r="BH64" s="125"/>
      <c r="BI64" s="125"/>
      <c r="BJ64" s="125"/>
      <c r="BK64" s="125"/>
      <c r="BL64" s="125"/>
      <c r="BM64" s="125"/>
      <c r="BN64" s="129"/>
      <c r="BO64" s="125"/>
      <c r="BP64" s="125"/>
      <c r="BQ64" s="130"/>
      <c r="BR64" s="130"/>
      <c r="BS64" s="130"/>
      <c r="BT64" s="130"/>
      <c r="BU64" s="130"/>
      <c r="BV64" s="125"/>
      <c r="BW64" s="125" t="s">
        <v>19</v>
      </c>
      <c r="BX64" s="125" t="s">
        <v>19</v>
      </c>
      <c r="BY64" s="125" t="s">
        <v>19</v>
      </c>
      <c r="BZ64" s="125"/>
      <c r="CA64" s="125"/>
      <c r="CB64" s="125"/>
      <c r="CC64" s="125" t="s">
        <v>19</v>
      </c>
      <c r="CD64" s="125" t="s">
        <v>19</v>
      </c>
      <c r="CE64" s="125" t="s">
        <v>19</v>
      </c>
      <c r="CF64" s="126"/>
      <c r="CG64" s="126"/>
      <c r="CH64" s="126"/>
      <c r="CI64" s="125"/>
      <c r="CJ64" s="125"/>
      <c r="CK64" s="125"/>
      <c r="CL64" s="125"/>
      <c r="CM64" s="125"/>
      <c r="CN64" s="125"/>
      <c r="CO64" s="125"/>
      <c r="CP64" s="125"/>
      <c r="CQ64" s="125"/>
      <c r="CR64" s="125"/>
      <c r="CS64" s="125"/>
      <c r="CT64" s="141"/>
      <c r="CU64" s="128"/>
      <c r="CV64" s="162" t="str">
        <f t="shared" si="11"/>
        <v>TT</v>
      </c>
    </row>
    <row r="65" spans="1:102" ht="16.5" customHeight="1" outlineLevel="1" x14ac:dyDescent="0.2">
      <c r="A65" s="148">
        <v>500</v>
      </c>
      <c r="B65" s="134" t="s">
        <v>40</v>
      </c>
      <c r="C65" s="124"/>
      <c r="D65" s="125"/>
      <c r="E65" s="125"/>
      <c r="F65" s="125"/>
      <c r="G65" s="125"/>
      <c r="H65" s="125"/>
      <c r="I65" s="125"/>
      <c r="J65" s="125"/>
      <c r="K65" s="125"/>
      <c r="L65" s="125"/>
      <c r="M65" s="125"/>
      <c r="N65" s="125"/>
      <c r="O65" s="125"/>
      <c r="P65" s="125"/>
      <c r="Q65" s="125"/>
      <c r="R65" s="126"/>
      <c r="S65" s="125"/>
      <c r="T65" s="125"/>
      <c r="U65" s="125"/>
      <c r="V65" s="125"/>
      <c r="W65" s="125"/>
      <c r="X65" s="125"/>
      <c r="Y65" s="125"/>
      <c r="Z65" s="125"/>
      <c r="AA65" s="125"/>
      <c r="AB65" s="125"/>
      <c r="AC65" s="125"/>
      <c r="AD65" s="125"/>
      <c r="AE65" s="125"/>
      <c r="AF65" s="125"/>
      <c r="AG65" s="125"/>
      <c r="AH65" s="125"/>
      <c r="AI65" s="125"/>
      <c r="AJ65" s="126"/>
      <c r="AK65" s="126"/>
      <c r="AL65" s="126"/>
      <c r="AM65" s="125"/>
      <c r="AN65" s="125"/>
      <c r="AO65" s="125"/>
      <c r="AP65" s="125"/>
      <c r="AQ65" s="125"/>
      <c r="AR65" s="125"/>
      <c r="AS65" s="125"/>
      <c r="AT65" s="125"/>
      <c r="AU65" s="125"/>
      <c r="AV65" s="125"/>
      <c r="AW65" s="125"/>
      <c r="AX65" s="141"/>
      <c r="AY65" s="128"/>
      <c r="AZ65" s="125"/>
      <c r="BA65" s="125"/>
      <c r="BB65" s="125"/>
      <c r="BC65" s="125"/>
      <c r="BD65" s="125"/>
      <c r="BE65" s="125"/>
      <c r="BF65" s="125"/>
      <c r="BG65" s="125"/>
      <c r="BH65" s="125"/>
      <c r="BI65" s="125"/>
      <c r="BJ65" s="125"/>
      <c r="BK65" s="125"/>
      <c r="BL65" s="125"/>
      <c r="BM65" s="125"/>
      <c r="BN65" s="129"/>
      <c r="BO65" s="125"/>
      <c r="BP65" s="125"/>
      <c r="BQ65" s="130"/>
      <c r="BR65" s="130"/>
      <c r="BS65" s="130"/>
      <c r="BT65" s="130"/>
      <c r="BU65" s="130"/>
      <c r="BV65" s="130"/>
      <c r="BW65" s="125"/>
      <c r="BX65" s="125"/>
      <c r="BY65" s="125"/>
      <c r="BZ65" s="125" t="s">
        <v>19</v>
      </c>
      <c r="CA65" s="125" t="s">
        <v>19</v>
      </c>
      <c r="CB65" s="125" t="s">
        <v>19</v>
      </c>
      <c r="CC65" s="125"/>
      <c r="CD65" s="125"/>
      <c r="CE65" s="125"/>
      <c r="CF65" s="126"/>
      <c r="CG65" s="126"/>
      <c r="CH65" s="126"/>
      <c r="CI65" s="125"/>
      <c r="CJ65" s="125"/>
      <c r="CK65" s="125"/>
      <c r="CL65" s="125"/>
      <c r="CM65" s="125"/>
      <c r="CN65" s="125"/>
      <c r="CO65" s="125"/>
      <c r="CP65" s="125"/>
      <c r="CQ65" s="125"/>
      <c r="CR65" s="125"/>
      <c r="CS65" s="125"/>
      <c r="CT65" s="141"/>
      <c r="CU65" s="128"/>
      <c r="CV65" s="162" t="str">
        <f t="shared" si="11"/>
        <v>UU</v>
      </c>
    </row>
    <row r="66" spans="1:102" ht="16.5" customHeight="1" outlineLevel="1" x14ac:dyDescent="0.2">
      <c r="A66" s="148">
        <v>405</v>
      </c>
      <c r="B66" s="123" t="s">
        <v>41</v>
      </c>
      <c r="C66" s="125"/>
      <c r="D66" s="125"/>
      <c r="E66" s="125"/>
      <c r="F66" s="125"/>
      <c r="G66" s="135"/>
      <c r="H66" s="135"/>
      <c r="I66" s="135"/>
      <c r="J66" s="135"/>
      <c r="K66" s="125"/>
      <c r="L66" s="125"/>
      <c r="M66" s="125"/>
      <c r="N66" s="125"/>
      <c r="O66" s="125"/>
      <c r="P66" s="125"/>
      <c r="Q66" s="125"/>
      <c r="R66" s="126"/>
      <c r="S66" s="125"/>
      <c r="T66" s="125"/>
      <c r="U66" s="125"/>
      <c r="V66" s="125"/>
      <c r="W66" s="125"/>
      <c r="X66" s="125"/>
      <c r="Y66" s="125"/>
      <c r="Z66" s="125"/>
      <c r="AA66" s="125"/>
      <c r="AB66" s="125"/>
      <c r="AC66" s="125"/>
      <c r="AD66" s="125"/>
      <c r="AE66" s="125"/>
      <c r="AF66" s="157"/>
      <c r="AG66" s="125"/>
      <c r="AH66" s="125"/>
      <c r="AI66" s="125"/>
      <c r="AJ66" s="126"/>
      <c r="AK66" s="126"/>
      <c r="AL66" s="126"/>
      <c r="AM66" s="125"/>
      <c r="AN66" s="125"/>
      <c r="AO66" s="125"/>
      <c r="AP66" s="125"/>
      <c r="AQ66" s="125"/>
      <c r="AR66" s="125"/>
      <c r="AS66" s="125"/>
      <c r="AT66" s="125"/>
      <c r="AU66" s="125"/>
      <c r="AV66" s="125"/>
      <c r="AW66" s="125"/>
      <c r="AX66" s="141"/>
      <c r="AY66" s="128"/>
      <c r="AZ66" s="125"/>
      <c r="BA66" s="125"/>
      <c r="BB66" s="125"/>
      <c r="BC66" s="125"/>
      <c r="BD66" s="125"/>
      <c r="BE66" s="125"/>
      <c r="BF66" s="125"/>
      <c r="BG66" s="125"/>
      <c r="BH66" s="125"/>
      <c r="BI66" s="125"/>
      <c r="BJ66" s="125"/>
      <c r="BK66" s="125"/>
      <c r="BL66" s="125"/>
      <c r="BM66" s="125"/>
      <c r="BN66" s="129"/>
      <c r="BO66" s="125"/>
      <c r="BP66" s="125"/>
      <c r="BQ66" s="130"/>
      <c r="BR66" s="130"/>
      <c r="BS66" s="130"/>
      <c r="BT66" s="130"/>
      <c r="BU66" s="130"/>
      <c r="BV66" s="130"/>
      <c r="BW66" s="125"/>
      <c r="BX66" s="125"/>
      <c r="BY66" s="125"/>
      <c r="BZ66" s="125"/>
      <c r="CA66" s="125"/>
      <c r="CB66" s="125"/>
      <c r="CC66" s="125" t="s">
        <v>19</v>
      </c>
      <c r="CD66" s="125" t="s">
        <v>19</v>
      </c>
      <c r="CE66" s="125" t="s">
        <v>19</v>
      </c>
      <c r="CF66" s="126"/>
      <c r="CG66" s="126"/>
      <c r="CH66" s="126"/>
      <c r="CI66" s="125"/>
      <c r="CJ66" s="125"/>
      <c r="CK66" s="125"/>
      <c r="CL66" s="125"/>
      <c r="CM66" s="125"/>
      <c r="CN66" s="125"/>
      <c r="CO66" s="125"/>
      <c r="CP66" s="125"/>
      <c r="CQ66" s="125"/>
      <c r="CR66" s="125"/>
      <c r="CS66" s="125"/>
      <c r="CT66" s="141"/>
      <c r="CU66" s="128"/>
      <c r="CV66" s="162" t="str">
        <f t="shared" si="11"/>
        <v>VV</v>
      </c>
    </row>
    <row r="67" spans="1:102" ht="16.5" customHeight="1" outlineLevel="1" x14ac:dyDescent="0.2">
      <c r="A67" s="148">
        <v>405</v>
      </c>
      <c r="B67" s="134" t="s">
        <v>42</v>
      </c>
      <c r="C67" s="124"/>
      <c r="D67" s="125"/>
      <c r="E67" s="125"/>
      <c r="F67" s="125"/>
      <c r="G67" s="125"/>
      <c r="H67" s="125"/>
      <c r="I67" s="125"/>
      <c r="J67" s="125"/>
      <c r="K67" s="125"/>
      <c r="L67" s="125"/>
      <c r="M67" s="125"/>
      <c r="N67" s="125"/>
      <c r="O67" s="125"/>
      <c r="P67" s="125"/>
      <c r="Q67" s="125"/>
      <c r="R67" s="126"/>
      <c r="S67" s="125"/>
      <c r="T67" s="125"/>
      <c r="U67" s="125"/>
      <c r="V67" s="125"/>
      <c r="W67" s="125"/>
      <c r="X67" s="125"/>
      <c r="Y67" s="125"/>
      <c r="Z67" s="125"/>
      <c r="AA67" s="125"/>
      <c r="AB67" s="125"/>
      <c r="AC67" s="125"/>
      <c r="AD67" s="125"/>
      <c r="AE67" s="125"/>
      <c r="AF67" s="125"/>
      <c r="AG67" s="125"/>
      <c r="AH67" s="125"/>
      <c r="AI67" s="125"/>
      <c r="AJ67" s="126"/>
      <c r="AK67" s="126"/>
      <c r="AL67" s="126"/>
      <c r="AM67" s="125"/>
      <c r="AN67" s="125"/>
      <c r="AO67" s="125"/>
      <c r="AP67" s="125"/>
      <c r="AQ67" s="125"/>
      <c r="AR67" s="125"/>
      <c r="AS67" s="125"/>
      <c r="AT67" s="125"/>
      <c r="AU67" s="125"/>
      <c r="AV67" s="125"/>
      <c r="AW67" s="125"/>
      <c r="AX67" s="141"/>
      <c r="AY67" s="128"/>
      <c r="AZ67" s="125"/>
      <c r="BA67" s="125"/>
      <c r="BB67" s="125"/>
      <c r="BC67" s="125"/>
      <c r="BD67" s="125"/>
      <c r="BE67" s="125"/>
      <c r="BF67" s="125"/>
      <c r="BG67" s="125"/>
      <c r="BH67" s="125"/>
      <c r="BI67" s="125"/>
      <c r="BJ67" s="125"/>
      <c r="BK67" s="125"/>
      <c r="BL67" s="125"/>
      <c r="BM67" s="125"/>
      <c r="BN67" s="129"/>
      <c r="BO67" s="125"/>
      <c r="BP67" s="125"/>
      <c r="BQ67" s="130"/>
      <c r="BR67" s="130"/>
      <c r="BS67" s="130"/>
      <c r="BT67" s="130"/>
      <c r="BU67" s="130"/>
      <c r="BV67" s="130"/>
      <c r="BW67" s="125"/>
      <c r="BX67" s="125"/>
      <c r="BY67" s="125"/>
      <c r="BZ67" s="125"/>
      <c r="CA67" s="125"/>
      <c r="CB67" s="125"/>
      <c r="CC67" s="125"/>
      <c r="CD67" s="125"/>
      <c r="CE67" s="125"/>
      <c r="CF67" s="126"/>
      <c r="CG67" s="126"/>
      <c r="CH67" s="126"/>
      <c r="CI67" s="125"/>
      <c r="CJ67" s="125" t="s">
        <v>19</v>
      </c>
      <c r="CK67" s="125" t="s">
        <v>19</v>
      </c>
      <c r="CL67" s="125" t="s">
        <v>19</v>
      </c>
      <c r="CM67" s="125"/>
      <c r="CN67" s="125"/>
      <c r="CO67" s="125"/>
      <c r="CP67" s="125"/>
      <c r="CQ67" s="125"/>
      <c r="CR67" s="125"/>
      <c r="CS67" s="125"/>
      <c r="CT67" s="141"/>
      <c r="CU67" s="128"/>
      <c r="CV67" s="162" t="str">
        <f t="shared" si="11"/>
        <v>WW</v>
      </c>
    </row>
    <row r="68" spans="1:102" s="163" customFormat="1" ht="12" customHeight="1" outlineLevel="1" x14ac:dyDescent="0.2">
      <c r="A68" s="110"/>
      <c r="B68" s="158" t="s">
        <v>44</v>
      </c>
      <c r="C68" s="159">
        <f t="shared" ref="C68:BN68" si="12">COUNTIF(C45:C67,"P")</f>
        <v>0</v>
      </c>
      <c r="D68" s="159">
        <f t="shared" si="12"/>
        <v>0</v>
      </c>
      <c r="E68" s="159">
        <f t="shared" si="12"/>
        <v>0</v>
      </c>
      <c r="F68" s="159">
        <f t="shared" si="12"/>
        <v>0</v>
      </c>
      <c r="G68" s="159">
        <f t="shared" si="12"/>
        <v>0</v>
      </c>
      <c r="H68" s="159">
        <f t="shared" si="12"/>
        <v>0</v>
      </c>
      <c r="I68" s="159">
        <f t="shared" si="12"/>
        <v>0</v>
      </c>
      <c r="J68" s="159">
        <f t="shared" si="12"/>
        <v>0</v>
      </c>
      <c r="K68" s="159">
        <f t="shared" si="12"/>
        <v>0</v>
      </c>
      <c r="L68" s="159">
        <f t="shared" si="12"/>
        <v>0</v>
      </c>
      <c r="M68" s="159">
        <f t="shared" si="12"/>
        <v>0</v>
      </c>
      <c r="N68" s="159">
        <f t="shared" si="12"/>
        <v>1</v>
      </c>
      <c r="O68" s="159">
        <f t="shared" si="12"/>
        <v>1</v>
      </c>
      <c r="P68" s="159">
        <f t="shared" si="12"/>
        <v>1</v>
      </c>
      <c r="Q68" s="159">
        <f t="shared" si="12"/>
        <v>0</v>
      </c>
      <c r="R68" s="159">
        <f t="shared" si="12"/>
        <v>0</v>
      </c>
      <c r="S68" s="159">
        <f t="shared" si="12"/>
        <v>0</v>
      </c>
      <c r="T68" s="159">
        <f t="shared" si="12"/>
        <v>0</v>
      </c>
      <c r="U68" s="159">
        <f t="shared" si="12"/>
        <v>1</v>
      </c>
      <c r="V68" s="159">
        <f t="shared" si="12"/>
        <v>2</v>
      </c>
      <c r="W68" s="159">
        <f t="shared" si="12"/>
        <v>2</v>
      </c>
      <c r="X68" s="159">
        <f t="shared" si="12"/>
        <v>1</v>
      </c>
      <c r="Y68" s="159">
        <f t="shared" si="12"/>
        <v>1</v>
      </c>
      <c r="Z68" s="159">
        <f t="shared" si="12"/>
        <v>1</v>
      </c>
      <c r="AA68" s="159">
        <f t="shared" si="12"/>
        <v>3</v>
      </c>
      <c r="AB68" s="159">
        <f t="shared" si="12"/>
        <v>2</v>
      </c>
      <c r="AC68" s="159">
        <f t="shared" si="12"/>
        <v>2</v>
      </c>
      <c r="AD68" s="159">
        <f t="shared" si="12"/>
        <v>1</v>
      </c>
      <c r="AE68" s="159">
        <f t="shared" si="12"/>
        <v>1</v>
      </c>
      <c r="AF68" s="159">
        <f t="shared" si="12"/>
        <v>1</v>
      </c>
      <c r="AG68" s="159">
        <f t="shared" si="12"/>
        <v>2</v>
      </c>
      <c r="AH68" s="159">
        <f t="shared" si="12"/>
        <v>2</v>
      </c>
      <c r="AI68" s="159">
        <f t="shared" si="12"/>
        <v>2</v>
      </c>
      <c r="AJ68" s="159">
        <f t="shared" si="12"/>
        <v>0</v>
      </c>
      <c r="AK68" s="159">
        <f t="shared" si="12"/>
        <v>0</v>
      </c>
      <c r="AL68" s="159">
        <f t="shared" si="12"/>
        <v>0</v>
      </c>
      <c r="AM68" s="159">
        <f t="shared" si="12"/>
        <v>1</v>
      </c>
      <c r="AN68" s="159">
        <f t="shared" si="12"/>
        <v>1</v>
      </c>
      <c r="AO68" s="159">
        <f t="shared" si="12"/>
        <v>1</v>
      </c>
      <c r="AP68" s="159">
        <f t="shared" si="12"/>
        <v>0</v>
      </c>
      <c r="AQ68" s="159">
        <f t="shared" si="12"/>
        <v>0</v>
      </c>
      <c r="AR68" s="159">
        <f t="shared" si="12"/>
        <v>0</v>
      </c>
      <c r="AS68" s="159">
        <f t="shared" si="12"/>
        <v>0</v>
      </c>
      <c r="AT68" s="159">
        <f t="shared" si="12"/>
        <v>0</v>
      </c>
      <c r="AU68" s="159">
        <f t="shared" si="12"/>
        <v>0</v>
      </c>
      <c r="AV68" s="159">
        <f t="shared" si="12"/>
        <v>0</v>
      </c>
      <c r="AW68" s="159">
        <f t="shared" si="12"/>
        <v>0</v>
      </c>
      <c r="AX68" s="159">
        <f t="shared" si="12"/>
        <v>0</v>
      </c>
      <c r="AY68" s="159">
        <f t="shared" si="12"/>
        <v>1</v>
      </c>
      <c r="AZ68" s="159">
        <f t="shared" si="12"/>
        <v>2</v>
      </c>
      <c r="BA68" s="159">
        <f t="shared" si="12"/>
        <v>2</v>
      </c>
      <c r="BB68" s="159">
        <f t="shared" si="12"/>
        <v>2</v>
      </c>
      <c r="BC68" s="159">
        <f t="shared" si="12"/>
        <v>1</v>
      </c>
      <c r="BD68" s="159">
        <f t="shared" si="12"/>
        <v>1</v>
      </c>
      <c r="BE68" s="159">
        <f t="shared" si="12"/>
        <v>2</v>
      </c>
      <c r="BF68" s="159">
        <f t="shared" si="12"/>
        <v>2</v>
      </c>
      <c r="BG68" s="159">
        <f t="shared" si="12"/>
        <v>2</v>
      </c>
      <c r="BH68" s="159">
        <f t="shared" si="12"/>
        <v>0</v>
      </c>
      <c r="BI68" s="159">
        <f t="shared" si="12"/>
        <v>0</v>
      </c>
      <c r="BJ68" s="159">
        <f t="shared" si="12"/>
        <v>0</v>
      </c>
      <c r="BK68" s="159">
        <f t="shared" si="12"/>
        <v>1</v>
      </c>
      <c r="BL68" s="159">
        <f t="shared" si="12"/>
        <v>1</v>
      </c>
      <c r="BM68" s="159">
        <f t="shared" si="12"/>
        <v>1</v>
      </c>
      <c r="BN68" s="159">
        <f t="shared" si="12"/>
        <v>0</v>
      </c>
      <c r="BO68" s="159">
        <f t="shared" ref="BO68:CU68" si="13">COUNTIF(BO45:BO67,"P")</f>
        <v>0</v>
      </c>
      <c r="BP68" s="159">
        <f t="shared" si="13"/>
        <v>0</v>
      </c>
      <c r="BQ68" s="159">
        <f t="shared" si="13"/>
        <v>1</v>
      </c>
      <c r="BR68" s="159">
        <f t="shared" si="13"/>
        <v>3</v>
      </c>
      <c r="BS68" s="159">
        <f t="shared" si="13"/>
        <v>3</v>
      </c>
      <c r="BT68" s="159">
        <f t="shared" si="13"/>
        <v>2</v>
      </c>
      <c r="BU68" s="159">
        <f t="shared" si="13"/>
        <v>0</v>
      </c>
      <c r="BV68" s="159">
        <f t="shared" si="13"/>
        <v>0</v>
      </c>
      <c r="BW68" s="159">
        <f t="shared" si="13"/>
        <v>1</v>
      </c>
      <c r="BX68" s="159">
        <f t="shared" si="13"/>
        <v>1</v>
      </c>
      <c r="BY68" s="159">
        <f t="shared" si="13"/>
        <v>1</v>
      </c>
      <c r="BZ68" s="159">
        <f t="shared" si="13"/>
        <v>1</v>
      </c>
      <c r="CA68" s="159">
        <f t="shared" si="13"/>
        <v>1</v>
      </c>
      <c r="CB68" s="159">
        <f t="shared" si="13"/>
        <v>1</v>
      </c>
      <c r="CC68" s="159">
        <f t="shared" si="13"/>
        <v>2</v>
      </c>
      <c r="CD68" s="159">
        <f t="shared" si="13"/>
        <v>2</v>
      </c>
      <c r="CE68" s="159">
        <f t="shared" si="13"/>
        <v>2</v>
      </c>
      <c r="CF68" s="159">
        <f t="shared" si="13"/>
        <v>0</v>
      </c>
      <c r="CG68" s="159">
        <f t="shared" si="13"/>
        <v>0</v>
      </c>
      <c r="CH68" s="159">
        <f t="shared" si="13"/>
        <v>0</v>
      </c>
      <c r="CI68" s="159">
        <f t="shared" si="13"/>
        <v>0</v>
      </c>
      <c r="CJ68" s="159">
        <f t="shared" si="13"/>
        <v>1</v>
      </c>
      <c r="CK68" s="159">
        <f t="shared" si="13"/>
        <v>1</v>
      </c>
      <c r="CL68" s="159">
        <f t="shared" si="13"/>
        <v>1</v>
      </c>
      <c r="CM68" s="159">
        <f t="shared" si="13"/>
        <v>0</v>
      </c>
      <c r="CN68" s="159">
        <f t="shared" si="13"/>
        <v>0</v>
      </c>
      <c r="CO68" s="159">
        <f t="shared" si="13"/>
        <v>0</v>
      </c>
      <c r="CP68" s="159">
        <f t="shared" si="13"/>
        <v>0</v>
      </c>
      <c r="CQ68" s="159">
        <f t="shared" si="13"/>
        <v>0</v>
      </c>
      <c r="CR68" s="159">
        <f t="shared" si="13"/>
        <v>0</v>
      </c>
      <c r="CS68" s="159">
        <f t="shared" si="13"/>
        <v>0</v>
      </c>
      <c r="CT68" s="159">
        <f t="shared" si="13"/>
        <v>0</v>
      </c>
      <c r="CU68" s="159">
        <f t="shared" si="13"/>
        <v>0</v>
      </c>
      <c r="CV68" s="162" t="str">
        <f t="shared" si="11"/>
        <v xml:space="preserve">Total </v>
      </c>
    </row>
    <row r="69" spans="1:102" s="163" customFormat="1" ht="12" customHeight="1" outlineLevel="1" x14ac:dyDescent="0.2">
      <c r="A69" s="110"/>
      <c r="B69" s="164" t="s">
        <v>44</v>
      </c>
      <c r="C69" s="159">
        <f t="shared" ref="C69:BN69" si="14">COUNTIF(C45:C67,"V")</f>
        <v>0</v>
      </c>
      <c r="D69" s="159">
        <f t="shared" si="14"/>
        <v>0</v>
      </c>
      <c r="E69" s="159">
        <f t="shared" si="14"/>
        <v>0</v>
      </c>
      <c r="F69" s="159">
        <f t="shared" si="14"/>
        <v>0</v>
      </c>
      <c r="G69" s="159">
        <f t="shared" si="14"/>
        <v>0</v>
      </c>
      <c r="H69" s="159">
        <f t="shared" si="14"/>
        <v>0</v>
      </c>
      <c r="I69" s="159">
        <f t="shared" si="14"/>
        <v>0</v>
      </c>
      <c r="J69" s="159">
        <f t="shared" si="14"/>
        <v>0</v>
      </c>
      <c r="K69" s="159">
        <f t="shared" si="14"/>
        <v>0</v>
      </c>
      <c r="L69" s="159">
        <f t="shared" si="14"/>
        <v>0</v>
      </c>
      <c r="M69" s="159">
        <f t="shared" si="14"/>
        <v>0</v>
      </c>
      <c r="N69" s="159">
        <f t="shared" si="14"/>
        <v>0</v>
      </c>
      <c r="O69" s="159">
        <f t="shared" si="14"/>
        <v>0</v>
      </c>
      <c r="P69" s="159">
        <f t="shared" si="14"/>
        <v>0</v>
      </c>
      <c r="Q69" s="159">
        <f t="shared" si="14"/>
        <v>0</v>
      </c>
      <c r="R69" s="159">
        <f t="shared" si="14"/>
        <v>0</v>
      </c>
      <c r="S69" s="159">
        <f t="shared" si="14"/>
        <v>0</v>
      </c>
      <c r="T69" s="159">
        <f t="shared" si="14"/>
        <v>0</v>
      </c>
      <c r="U69" s="159">
        <f t="shared" si="14"/>
        <v>0</v>
      </c>
      <c r="V69" s="159">
        <f t="shared" si="14"/>
        <v>0</v>
      </c>
      <c r="W69" s="159">
        <f t="shared" si="14"/>
        <v>0</v>
      </c>
      <c r="X69" s="159">
        <f t="shared" si="14"/>
        <v>0</v>
      </c>
      <c r="Y69" s="159">
        <f t="shared" si="14"/>
        <v>0</v>
      </c>
      <c r="Z69" s="159">
        <f t="shared" si="14"/>
        <v>0</v>
      </c>
      <c r="AA69" s="159">
        <f t="shared" si="14"/>
        <v>0</v>
      </c>
      <c r="AB69" s="159">
        <f t="shared" si="14"/>
        <v>0</v>
      </c>
      <c r="AC69" s="159">
        <f t="shared" si="14"/>
        <v>0</v>
      </c>
      <c r="AD69" s="159">
        <f t="shared" si="14"/>
        <v>0</v>
      </c>
      <c r="AE69" s="159">
        <f t="shared" si="14"/>
        <v>0</v>
      </c>
      <c r="AF69" s="159">
        <f t="shared" si="14"/>
        <v>0</v>
      </c>
      <c r="AG69" s="159">
        <f t="shared" si="14"/>
        <v>0</v>
      </c>
      <c r="AH69" s="159">
        <f t="shared" si="14"/>
        <v>0</v>
      </c>
      <c r="AI69" s="159">
        <f t="shared" si="14"/>
        <v>0</v>
      </c>
      <c r="AJ69" s="159">
        <f t="shared" si="14"/>
        <v>0</v>
      </c>
      <c r="AK69" s="159">
        <f t="shared" si="14"/>
        <v>0</v>
      </c>
      <c r="AL69" s="159">
        <f t="shared" si="14"/>
        <v>0</v>
      </c>
      <c r="AM69" s="159">
        <f t="shared" si="14"/>
        <v>0</v>
      </c>
      <c r="AN69" s="159">
        <f t="shared" si="14"/>
        <v>0</v>
      </c>
      <c r="AO69" s="159">
        <f t="shared" si="14"/>
        <v>0</v>
      </c>
      <c r="AP69" s="159">
        <f t="shared" si="14"/>
        <v>0</v>
      </c>
      <c r="AQ69" s="159">
        <f t="shared" si="14"/>
        <v>0</v>
      </c>
      <c r="AR69" s="159">
        <f t="shared" si="14"/>
        <v>0</v>
      </c>
      <c r="AS69" s="159">
        <f t="shared" si="14"/>
        <v>0</v>
      </c>
      <c r="AT69" s="159">
        <f t="shared" si="14"/>
        <v>0</v>
      </c>
      <c r="AU69" s="159">
        <f t="shared" si="14"/>
        <v>0</v>
      </c>
      <c r="AV69" s="159">
        <f t="shared" si="14"/>
        <v>0</v>
      </c>
      <c r="AW69" s="159">
        <f t="shared" si="14"/>
        <v>0</v>
      </c>
      <c r="AX69" s="159">
        <f t="shared" si="14"/>
        <v>0</v>
      </c>
      <c r="AY69" s="159">
        <f t="shared" si="14"/>
        <v>0</v>
      </c>
      <c r="AZ69" s="159">
        <f t="shared" si="14"/>
        <v>0</v>
      </c>
      <c r="BA69" s="159">
        <f t="shared" si="14"/>
        <v>0</v>
      </c>
      <c r="BB69" s="159">
        <f t="shared" si="14"/>
        <v>0</v>
      </c>
      <c r="BC69" s="159">
        <f t="shared" si="14"/>
        <v>0</v>
      </c>
      <c r="BD69" s="159">
        <f t="shared" si="14"/>
        <v>0</v>
      </c>
      <c r="BE69" s="159">
        <f t="shared" si="14"/>
        <v>0</v>
      </c>
      <c r="BF69" s="159">
        <f t="shared" si="14"/>
        <v>0</v>
      </c>
      <c r="BG69" s="159">
        <f t="shared" si="14"/>
        <v>0</v>
      </c>
      <c r="BH69" s="159">
        <f t="shared" si="14"/>
        <v>0</v>
      </c>
      <c r="BI69" s="159">
        <f t="shared" si="14"/>
        <v>0</v>
      </c>
      <c r="BJ69" s="159">
        <f t="shared" si="14"/>
        <v>0</v>
      </c>
      <c r="BK69" s="159">
        <f t="shared" si="14"/>
        <v>0</v>
      </c>
      <c r="BL69" s="159">
        <f t="shared" si="14"/>
        <v>0</v>
      </c>
      <c r="BM69" s="159">
        <f t="shared" si="14"/>
        <v>0</v>
      </c>
      <c r="BN69" s="159">
        <f t="shared" si="14"/>
        <v>0</v>
      </c>
      <c r="BO69" s="159">
        <f t="shared" ref="BO69:CU69" si="15">COUNTIF(BO45:BO67,"V")</f>
        <v>0</v>
      </c>
      <c r="BP69" s="159">
        <f t="shared" si="15"/>
        <v>0</v>
      </c>
      <c r="BQ69" s="159">
        <f t="shared" si="15"/>
        <v>0</v>
      </c>
      <c r="BR69" s="159">
        <f t="shared" si="15"/>
        <v>0</v>
      </c>
      <c r="BS69" s="159">
        <f t="shared" si="15"/>
        <v>0</v>
      </c>
      <c r="BT69" s="159">
        <f t="shared" si="15"/>
        <v>0</v>
      </c>
      <c r="BU69" s="159">
        <f t="shared" si="15"/>
        <v>0</v>
      </c>
      <c r="BV69" s="159">
        <f t="shared" si="15"/>
        <v>0</v>
      </c>
      <c r="BW69" s="159">
        <f t="shared" si="15"/>
        <v>0</v>
      </c>
      <c r="BX69" s="159">
        <f t="shared" si="15"/>
        <v>0</v>
      </c>
      <c r="BY69" s="159">
        <f t="shared" si="15"/>
        <v>0</v>
      </c>
      <c r="BZ69" s="159">
        <f t="shared" si="15"/>
        <v>0</v>
      </c>
      <c r="CA69" s="159">
        <f t="shared" si="15"/>
        <v>0</v>
      </c>
      <c r="CB69" s="159">
        <f t="shared" si="15"/>
        <v>0</v>
      </c>
      <c r="CC69" s="159">
        <f t="shared" si="15"/>
        <v>0</v>
      </c>
      <c r="CD69" s="159">
        <f t="shared" si="15"/>
        <v>0</v>
      </c>
      <c r="CE69" s="159">
        <f t="shared" si="15"/>
        <v>0</v>
      </c>
      <c r="CF69" s="159">
        <f t="shared" si="15"/>
        <v>0</v>
      </c>
      <c r="CG69" s="159">
        <f t="shared" si="15"/>
        <v>0</v>
      </c>
      <c r="CH69" s="159">
        <f t="shared" si="15"/>
        <v>0</v>
      </c>
      <c r="CI69" s="159">
        <f t="shared" si="15"/>
        <v>0</v>
      </c>
      <c r="CJ69" s="159">
        <f t="shared" si="15"/>
        <v>0</v>
      </c>
      <c r="CK69" s="159">
        <f t="shared" si="15"/>
        <v>0</v>
      </c>
      <c r="CL69" s="159">
        <f t="shared" si="15"/>
        <v>0</v>
      </c>
      <c r="CM69" s="159">
        <f t="shared" si="15"/>
        <v>0</v>
      </c>
      <c r="CN69" s="159">
        <f t="shared" si="15"/>
        <v>0</v>
      </c>
      <c r="CO69" s="159">
        <f t="shared" si="15"/>
        <v>0</v>
      </c>
      <c r="CP69" s="159">
        <f t="shared" si="15"/>
        <v>0</v>
      </c>
      <c r="CQ69" s="159">
        <f t="shared" si="15"/>
        <v>0</v>
      </c>
      <c r="CR69" s="159">
        <f t="shared" si="15"/>
        <v>0</v>
      </c>
      <c r="CS69" s="159">
        <f t="shared" si="15"/>
        <v>0</v>
      </c>
      <c r="CT69" s="159">
        <f t="shared" si="15"/>
        <v>0</v>
      </c>
      <c r="CU69" s="159">
        <f t="shared" si="15"/>
        <v>0</v>
      </c>
      <c r="CV69" s="162" t="str">
        <f t="shared" si="11"/>
        <v xml:space="preserve">Total </v>
      </c>
    </row>
    <row r="70" spans="1:102" s="163" customFormat="1" ht="12" customHeight="1" outlineLevel="1" x14ac:dyDescent="0.2">
      <c r="A70" s="110"/>
      <c r="B70" s="164" t="s">
        <v>44</v>
      </c>
      <c r="C70" s="159">
        <f t="shared" ref="C70:BN70" si="16">COUNTIF(C45:C67,"R")</f>
        <v>0</v>
      </c>
      <c r="D70" s="159">
        <f t="shared" si="16"/>
        <v>0</v>
      </c>
      <c r="E70" s="159">
        <f t="shared" si="16"/>
        <v>0</v>
      </c>
      <c r="F70" s="159">
        <f t="shared" si="16"/>
        <v>0</v>
      </c>
      <c r="G70" s="159">
        <f t="shared" si="16"/>
        <v>0</v>
      </c>
      <c r="H70" s="159">
        <f t="shared" si="16"/>
        <v>0</v>
      </c>
      <c r="I70" s="159">
        <f t="shared" si="16"/>
        <v>0</v>
      </c>
      <c r="J70" s="159">
        <f t="shared" si="16"/>
        <v>0</v>
      </c>
      <c r="K70" s="159">
        <f t="shared" si="16"/>
        <v>0</v>
      </c>
      <c r="L70" s="159">
        <f t="shared" si="16"/>
        <v>0</v>
      </c>
      <c r="M70" s="159">
        <f t="shared" si="16"/>
        <v>0</v>
      </c>
      <c r="N70" s="159">
        <f t="shared" si="16"/>
        <v>0</v>
      </c>
      <c r="O70" s="159">
        <f t="shared" si="16"/>
        <v>0</v>
      </c>
      <c r="P70" s="159">
        <f t="shared" si="16"/>
        <v>0</v>
      </c>
      <c r="Q70" s="159">
        <f t="shared" si="16"/>
        <v>0</v>
      </c>
      <c r="R70" s="159">
        <f t="shared" si="16"/>
        <v>0</v>
      </c>
      <c r="S70" s="159">
        <f t="shared" si="16"/>
        <v>0</v>
      </c>
      <c r="T70" s="159">
        <f t="shared" si="16"/>
        <v>0</v>
      </c>
      <c r="U70" s="159">
        <f t="shared" si="16"/>
        <v>0</v>
      </c>
      <c r="V70" s="159">
        <f t="shared" si="16"/>
        <v>0</v>
      </c>
      <c r="W70" s="159">
        <f t="shared" si="16"/>
        <v>0</v>
      </c>
      <c r="X70" s="159">
        <f t="shared" si="16"/>
        <v>0</v>
      </c>
      <c r="Y70" s="159">
        <f t="shared" si="16"/>
        <v>0</v>
      </c>
      <c r="Z70" s="159">
        <f t="shared" si="16"/>
        <v>0</v>
      </c>
      <c r="AA70" s="159">
        <f t="shared" si="16"/>
        <v>0</v>
      </c>
      <c r="AB70" s="159">
        <f t="shared" si="16"/>
        <v>0</v>
      </c>
      <c r="AC70" s="159">
        <f t="shared" si="16"/>
        <v>0</v>
      </c>
      <c r="AD70" s="159">
        <f t="shared" si="16"/>
        <v>0</v>
      </c>
      <c r="AE70" s="159">
        <f t="shared" si="16"/>
        <v>0</v>
      </c>
      <c r="AF70" s="159">
        <f t="shared" si="16"/>
        <v>0</v>
      </c>
      <c r="AG70" s="159">
        <f t="shared" si="16"/>
        <v>0</v>
      </c>
      <c r="AH70" s="159">
        <f t="shared" si="16"/>
        <v>0</v>
      </c>
      <c r="AI70" s="159">
        <f t="shared" si="16"/>
        <v>0</v>
      </c>
      <c r="AJ70" s="159">
        <f t="shared" si="16"/>
        <v>0</v>
      </c>
      <c r="AK70" s="159">
        <f t="shared" si="16"/>
        <v>0</v>
      </c>
      <c r="AL70" s="159">
        <f t="shared" si="16"/>
        <v>0</v>
      </c>
      <c r="AM70" s="159">
        <f t="shared" si="16"/>
        <v>0</v>
      </c>
      <c r="AN70" s="159">
        <f t="shared" si="16"/>
        <v>0</v>
      </c>
      <c r="AO70" s="159">
        <f t="shared" si="16"/>
        <v>0</v>
      </c>
      <c r="AP70" s="159">
        <f t="shared" si="16"/>
        <v>0</v>
      </c>
      <c r="AQ70" s="159">
        <f t="shared" si="16"/>
        <v>0</v>
      </c>
      <c r="AR70" s="159">
        <f t="shared" si="16"/>
        <v>0</v>
      </c>
      <c r="AS70" s="159">
        <f t="shared" si="16"/>
        <v>0</v>
      </c>
      <c r="AT70" s="159">
        <f t="shared" si="16"/>
        <v>0</v>
      </c>
      <c r="AU70" s="159">
        <f t="shared" si="16"/>
        <v>0</v>
      </c>
      <c r="AV70" s="159">
        <f t="shared" si="16"/>
        <v>0</v>
      </c>
      <c r="AW70" s="159">
        <f t="shared" si="16"/>
        <v>0</v>
      </c>
      <c r="AX70" s="159">
        <f t="shared" si="16"/>
        <v>0</v>
      </c>
      <c r="AY70" s="159">
        <f t="shared" si="16"/>
        <v>0</v>
      </c>
      <c r="AZ70" s="159">
        <f t="shared" si="16"/>
        <v>0</v>
      </c>
      <c r="BA70" s="159">
        <f t="shared" si="16"/>
        <v>0</v>
      </c>
      <c r="BB70" s="159">
        <f t="shared" si="16"/>
        <v>0</v>
      </c>
      <c r="BC70" s="159">
        <f t="shared" si="16"/>
        <v>0</v>
      </c>
      <c r="BD70" s="159">
        <f t="shared" si="16"/>
        <v>0</v>
      </c>
      <c r="BE70" s="159">
        <f t="shared" si="16"/>
        <v>0</v>
      </c>
      <c r="BF70" s="159">
        <f t="shared" si="16"/>
        <v>0</v>
      </c>
      <c r="BG70" s="159">
        <f t="shared" si="16"/>
        <v>0</v>
      </c>
      <c r="BH70" s="159">
        <f t="shared" si="16"/>
        <v>0</v>
      </c>
      <c r="BI70" s="159">
        <f t="shared" si="16"/>
        <v>0</v>
      </c>
      <c r="BJ70" s="159">
        <f t="shared" si="16"/>
        <v>0</v>
      </c>
      <c r="BK70" s="159">
        <f t="shared" si="16"/>
        <v>0</v>
      </c>
      <c r="BL70" s="159">
        <f t="shared" si="16"/>
        <v>0</v>
      </c>
      <c r="BM70" s="159">
        <f t="shared" si="16"/>
        <v>0</v>
      </c>
      <c r="BN70" s="159">
        <f t="shared" si="16"/>
        <v>0</v>
      </c>
      <c r="BO70" s="159">
        <f t="shared" ref="BO70:CU70" si="17">COUNTIF(BO45:BO67,"R")</f>
        <v>0</v>
      </c>
      <c r="BP70" s="159">
        <f t="shared" si="17"/>
        <v>0</v>
      </c>
      <c r="BQ70" s="159">
        <f t="shared" si="17"/>
        <v>0</v>
      </c>
      <c r="BR70" s="159">
        <f t="shared" si="17"/>
        <v>0</v>
      </c>
      <c r="BS70" s="159">
        <f t="shared" si="17"/>
        <v>0</v>
      </c>
      <c r="BT70" s="159">
        <f t="shared" si="17"/>
        <v>0</v>
      </c>
      <c r="BU70" s="159">
        <f t="shared" si="17"/>
        <v>0</v>
      </c>
      <c r="BV70" s="159">
        <f t="shared" si="17"/>
        <v>0</v>
      </c>
      <c r="BW70" s="159">
        <f t="shared" si="17"/>
        <v>0</v>
      </c>
      <c r="BX70" s="159">
        <f t="shared" si="17"/>
        <v>0</v>
      </c>
      <c r="BY70" s="159">
        <f t="shared" si="17"/>
        <v>0</v>
      </c>
      <c r="BZ70" s="159">
        <f t="shared" si="17"/>
        <v>0</v>
      </c>
      <c r="CA70" s="159">
        <f t="shared" si="17"/>
        <v>0</v>
      </c>
      <c r="CB70" s="159">
        <f t="shared" si="17"/>
        <v>0</v>
      </c>
      <c r="CC70" s="159">
        <f t="shared" si="17"/>
        <v>0</v>
      </c>
      <c r="CD70" s="159">
        <f t="shared" si="17"/>
        <v>0</v>
      </c>
      <c r="CE70" s="159">
        <f t="shared" si="17"/>
        <v>0</v>
      </c>
      <c r="CF70" s="159">
        <f t="shared" si="17"/>
        <v>0</v>
      </c>
      <c r="CG70" s="159">
        <f t="shared" si="17"/>
        <v>0</v>
      </c>
      <c r="CH70" s="159">
        <f t="shared" si="17"/>
        <v>0</v>
      </c>
      <c r="CI70" s="159">
        <f t="shared" si="17"/>
        <v>0</v>
      </c>
      <c r="CJ70" s="159">
        <f t="shared" si="17"/>
        <v>0</v>
      </c>
      <c r="CK70" s="159">
        <f t="shared" si="17"/>
        <v>0</v>
      </c>
      <c r="CL70" s="159">
        <f t="shared" si="17"/>
        <v>0</v>
      </c>
      <c r="CM70" s="159">
        <f t="shared" si="17"/>
        <v>0</v>
      </c>
      <c r="CN70" s="159">
        <f t="shared" si="17"/>
        <v>0</v>
      </c>
      <c r="CO70" s="159">
        <f t="shared" si="17"/>
        <v>0</v>
      </c>
      <c r="CP70" s="159">
        <f t="shared" si="17"/>
        <v>0</v>
      </c>
      <c r="CQ70" s="159">
        <f t="shared" si="17"/>
        <v>0</v>
      </c>
      <c r="CR70" s="159">
        <f t="shared" si="17"/>
        <v>0</v>
      </c>
      <c r="CS70" s="159">
        <f t="shared" si="17"/>
        <v>0</v>
      </c>
      <c r="CT70" s="159">
        <f t="shared" si="17"/>
        <v>0</v>
      </c>
      <c r="CU70" s="159">
        <f t="shared" si="17"/>
        <v>0</v>
      </c>
      <c r="CV70" s="132" t="str">
        <f t="shared" si="11"/>
        <v xml:space="preserve">Total </v>
      </c>
    </row>
    <row r="71" spans="1:102" outlineLevel="1" x14ac:dyDescent="0.2">
      <c r="A71" s="110"/>
      <c r="B71" s="165"/>
      <c r="C71" s="166">
        <f t="shared" ref="C71:BN71" si="18">+COUNTIF(C45:C67,"S")</f>
        <v>0</v>
      </c>
      <c r="D71" s="166">
        <f t="shared" si="18"/>
        <v>0</v>
      </c>
      <c r="E71" s="166">
        <f t="shared" si="18"/>
        <v>0</v>
      </c>
      <c r="F71" s="166">
        <f t="shared" si="18"/>
        <v>0</v>
      </c>
      <c r="G71" s="166">
        <f t="shared" si="18"/>
        <v>0</v>
      </c>
      <c r="H71" s="166">
        <f t="shared" si="18"/>
        <v>0</v>
      </c>
      <c r="I71" s="166">
        <f t="shared" si="18"/>
        <v>0</v>
      </c>
      <c r="J71" s="166">
        <f t="shared" si="18"/>
        <v>0</v>
      </c>
      <c r="K71" s="166">
        <f t="shared" si="18"/>
        <v>0</v>
      </c>
      <c r="L71" s="166">
        <f t="shared" si="18"/>
        <v>0</v>
      </c>
      <c r="M71" s="166">
        <f t="shared" si="18"/>
        <v>0</v>
      </c>
      <c r="N71" s="166">
        <f t="shared" si="18"/>
        <v>0</v>
      </c>
      <c r="O71" s="166">
        <f t="shared" si="18"/>
        <v>0</v>
      </c>
      <c r="P71" s="166">
        <f t="shared" si="18"/>
        <v>0</v>
      </c>
      <c r="Q71" s="166">
        <f t="shared" si="18"/>
        <v>0</v>
      </c>
      <c r="R71" s="166">
        <f t="shared" si="18"/>
        <v>0</v>
      </c>
      <c r="S71" s="166">
        <f t="shared" si="18"/>
        <v>0</v>
      </c>
      <c r="T71" s="166">
        <f t="shared" si="18"/>
        <v>0</v>
      </c>
      <c r="U71" s="166">
        <f t="shared" si="18"/>
        <v>0</v>
      </c>
      <c r="V71" s="166">
        <f t="shared" si="18"/>
        <v>0</v>
      </c>
      <c r="W71" s="166">
        <f t="shared" si="18"/>
        <v>0</v>
      </c>
      <c r="X71" s="166">
        <f t="shared" si="18"/>
        <v>0</v>
      </c>
      <c r="Y71" s="166">
        <f t="shared" si="18"/>
        <v>0</v>
      </c>
      <c r="Z71" s="166">
        <f t="shared" si="18"/>
        <v>0</v>
      </c>
      <c r="AA71" s="166">
        <f t="shared" si="18"/>
        <v>0</v>
      </c>
      <c r="AB71" s="166">
        <f t="shared" si="18"/>
        <v>0</v>
      </c>
      <c r="AC71" s="166">
        <f t="shared" si="18"/>
        <v>0</v>
      </c>
      <c r="AD71" s="166">
        <f t="shared" si="18"/>
        <v>0</v>
      </c>
      <c r="AE71" s="166">
        <f t="shared" si="18"/>
        <v>0</v>
      </c>
      <c r="AF71" s="166">
        <f t="shared" si="18"/>
        <v>0</v>
      </c>
      <c r="AG71" s="166">
        <f t="shared" si="18"/>
        <v>0</v>
      </c>
      <c r="AH71" s="166">
        <f t="shared" si="18"/>
        <v>0</v>
      </c>
      <c r="AI71" s="166">
        <f t="shared" si="18"/>
        <v>0</v>
      </c>
      <c r="AJ71" s="166">
        <f t="shared" si="18"/>
        <v>0</v>
      </c>
      <c r="AK71" s="166">
        <f t="shared" si="18"/>
        <v>0</v>
      </c>
      <c r="AL71" s="166">
        <f t="shared" si="18"/>
        <v>0</v>
      </c>
      <c r="AM71" s="166">
        <f t="shared" si="18"/>
        <v>0</v>
      </c>
      <c r="AN71" s="166">
        <f t="shared" si="18"/>
        <v>0</v>
      </c>
      <c r="AO71" s="166">
        <f t="shared" si="18"/>
        <v>0</v>
      </c>
      <c r="AP71" s="166">
        <f t="shared" si="18"/>
        <v>0</v>
      </c>
      <c r="AQ71" s="166">
        <f t="shared" si="18"/>
        <v>0</v>
      </c>
      <c r="AR71" s="166">
        <f t="shared" si="18"/>
        <v>0</v>
      </c>
      <c r="AS71" s="166">
        <f t="shared" si="18"/>
        <v>0</v>
      </c>
      <c r="AT71" s="166">
        <f t="shared" si="18"/>
        <v>0</v>
      </c>
      <c r="AU71" s="166">
        <f t="shared" si="18"/>
        <v>0</v>
      </c>
      <c r="AV71" s="166">
        <f t="shared" si="18"/>
        <v>0</v>
      </c>
      <c r="AW71" s="166">
        <f t="shared" si="18"/>
        <v>0</v>
      </c>
      <c r="AX71" s="166">
        <f t="shared" si="18"/>
        <v>0</v>
      </c>
      <c r="AY71" s="166">
        <f t="shared" si="18"/>
        <v>0</v>
      </c>
      <c r="AZ71" s="166">
        <f t="shared" si="18"/>
        <v>0</v>
      </c>
      <c r="BA71" s="166">
        <f t="shared" si="18"/>
        <v>0</v>
      </c>
      <c r="BB71" s="166">
        <f t="shared" si="18"/>
        <v>0</v>
      </c>
      <c r="BC71" s="166">
        <f t="shared" si="18"/>
        <v>0</v>
      </c>
      <c r="BD71" s="166">
        <f t="shared" si="18"/>
        <v>0</v>
      </c>
      <c r="BE71" s="166">
        <f t="shared" si="18"/>
        <v>0</v>
      </c>
      <c r="BF71" s="166">
        <f t="shared" si="18"/>
        <v>0</v>
      </c>
      <c r="BG71" s="166">
        <f t="shared" si="18"/>
        <v>0</v>
      </c>
      <c r="BH71" s="166">
        <f t="shared" si="18"/>
        <v>0</v>
      </c>
      <c r="BI71" s="166">
        <f t="shared" si="18"/>
        <v>0</v>
      </c>
      <c r="BJ71" s="166">
        <f t="shared" si="18"/>
        <v>0</v>
      </c>
      <c r="BK71" s="166">
        <f t="shared" si="18"/>
        <v>0</v>
      </c>
      <c r="BL71" s="166">
        <f t="shared" si="18"/>
        <v>0</v>
      </c>
      <c r="BM71" s="166">
        <f t="shared" si="18"/>
        <v>0</v>
      </c>
      <c r="BN71" s="166">
        <f t="shared" si="18"/>
        <v>0</v>
      </c>
      <c r="BO71" s="166">
        <f t="shared" ref="BO71:CU71" si="19">+COUNTIF(BO45:BO67,"S")</f>
        <v>0</v>
      </c>
      <c r="BP71" s="166">
        <f t="shared" si="19"/>
        <v>0</v>
      </c>
      <c r="BQ71" s="166">
        <f t="shared" si="19"/>
        <v>0</v>
      </c>
      <c r="BR71" s="166">
        <f t="shared" si="19"/>
        <v>0</v>
      </c>
      <c r="BS71" s="166">
        <f t="shared" si="19"/>
        <v>0</v>
      </c>
      <c r="BT71" s="166">
        <f t="shared" si="19"/>
        <v>0</v>
      </c>
      <c r="BU71" s="166">
        <f t="shared" si="19"/>
        <v>0</v>
      </c>
      <c r="BV71" s="166">
        <f t="shared" si="19"/>
        <v>0</v>
      </c>
      <c r="BW71" s="166">
        <f t="shared" si="19"/>
        <v>0</v>
      </c>
      <c r="BX71" s="166">
        <f t="shared" si="19"/>
        <v>0</v>
      </c>
      <c r="BY71" s="166">
        <f t="shared" si="19"/>
        <v>0</v>
      </c>
      <c r="BZ71" s="166">
        <f t="shared" si="19"/>
        <v>0</v>
      </c>
      <c r="CA71" s="166">
        <f t="shared" si="19"/>
        <v>0</v>
      </c>
      <c r="CB71" s="166">
        <f t="shared" si="19"/>
        <v>0</v>
      </c>
      <c r="CC71" s="166">
        <f t="shared" si="19"/>
        <v>0</v>
      </c>
      <c r="CD71" s="166">
        <f t="shared" si="19"/>
        <v>0</v>
      </c>
      <c r="CE71" s="166">
        <f t="shared" si="19"/>
        <v>0</v>
      </c>
      <c r="CF71" s="166">
        <f t="shared" si="19"/>
        <v>0</v>
      </c>
      <c r="CG71" s="166">
        <f t="shared" si="19"/>
        <v>0</v>
      </c>
      <c r="CH71" s="166">
        <f t="shared" si="19"/>
        <v>0</v>
      </c>
      <c r="CI71" s="166">
        <f t="shared" si="19"/>
        <v>0</v>
      </c>
      <c r="CJ71" s="166">
        <f t="shared" si="19"/>
        <v>0</v>
      </c>
      <c r="CK71" s="166">
        <f t="shared" si="19"/>
        <v>0</v>
      </c>
      <c r="CL71" s="166">
        <f t="shared" si="19"/>
        <v>0</v>
      </c>
      <c r="CM71" s="166">
        <f t="shared" si="19"/>
        <v>0</v>
      </c>
      <c r="CN71" s="166">
        <f t="shared" si="19"/>
        <v>0</v>
      </c>
      <c r="CO71" s="166">
        <f t="shared" si="19"/>
        <v>0</v>
      </c>
      <c r="CP71" s="166">
        <f t="shared" si="19"/>
        <v>0</v>
      </c>
      <c r="CQ71" s="166">
        <f t="shared" si="19"/>
        <v>0</v>
      </c>
      <c r="CR71" s="166">
        <f t="shared" si="19"/>
        <v>0</v>
      </c>
      <c r="CS71" s="166">
        <f t="shared" si="19"/>
        <v>0</v>
      </c>
      <c r="CT71" s="166">
        <f t="shared" si="19"/>
        <v>0</v>
      </c>
      <c r="CU71" s="166">
        <f t="shared" si="19"/>
        <v>0</v>
      </c>
      <c r="CV71" s="162" t="str">
        <f t="shared" si="11"/>
        <v/>
      </c>
      <c r="CX71" s="163"/>
    </row>
    <row r="72" spans="1:102" ht="13.5" outlineLevel="1" thickBot="1" x14ac:dyDescent="0.25">
      <c r="A72" s="110"/>
      <c r="B72" s="169" t="s">
        <v>45</v>
      </c>
      <c r="C72" s="159">
        <f t="shared" ref="C72:BN72" si="20">C68+C69+C70</f>
        <v>0</v>
      </c>
      <c r="D72" s="159">
        <f t="shared" si="20"/>
        <v>0</v>
      </c>
      <c r="E72" s="159">
        <f t="shared" si="20"/>
        <v>0</v>
      </c>
      <c r="F72" s="159">
        <f t="shared" si="20"/>
        <v>0</v>
      </c>
      <c r="G72" s="159">
        <f t="shared" si="20"/>
        <v>0</v>
      </c>
      <c r="H72" s="159">
        <f t="shared" si="20"/>
        <v>0</v>
      </c>
      <c r="I72" s="159">
        <f t="shared" si="20"/>
        <v>0</v>
      </c>
      <c r="J72" s="159">
        <f t="shared" si="20"/>
        <v>0</v>
      </c>
      <c r="K72" s="159">
        <f t="shared" si="20"/>
        <v>0</v>
      </c>
      <c r="L72" s="159">
        <f t="shared" si="20"/>
        <v>0</v>
      </c>
      <c r="M72" s="159">
        <f t="shared" si="20"/>
        <v>0</v>
      </c>
      <c r="N72" s="159">
        <f t="shared" si="20"/>
        <v>1</v>
      </c>
      <c r="O72" s="159">
        <f t="shared" si="20"/>
        <v>1</v>
      </c>
      <c r="P72" s="159">
        <f t="shared" si="20"/>
        <v>1</v>
      </c>
      <c r="Q72" s="159">
        <f t="shared" si="20"/>
        <v>0</v>
      </c>
      <c r="R72" s="159">
        <f t="shared" si="20"/>
        <v>0</v>
      </c>
      <c r="S72" s="159">
        <f t="shared" si="20"/>
        <v>0</v>
      </c>
      <c r="T72" s="159">
        <f t="shared" si="20"/>
        <v>0</v>
      </c>
      <c r="U72" s="159">
        <f t="shared" si="20"/>
        <v>1</v>
      </c>
      <c r="V72" s="159">
        <f t="shared" si="20"/>
        <v>2</v>
      </c>
      <c r="W72" s="159">
        <f t="shared" si="20"/>
        <v>2</v>
      </c>
      <c r="X72" s="159">
        <f t="shared" si="20"/>
        <v>1</v>
      </c>
      <c r="Y72" s="159">
        <f t="shared" si="20"/>
        <v>1</v>
      </c>
      <c r="Z72" s="159">
        <f t="shared" si="20"/>
        <v>1</v>
      </c>
      <c r="AA72" s="159">
        <f t="shared" si="20"/>
        <v>3</v>
      </c>
      <c r="AB72" s="159">
        <f t="shared" si="20"/>
        <v>2</v>
      </c>
      <c r="AC72" s="159">
        <f t="shared" si="20"/>
        <v>2</v>
      </c>
      <c r="AD72" s="159">
        <f t="shared" si="20"/>
        <v>1</v>
      </c>
      <c r="AE72" s="159">
        <f t="shared" si="20"/>
        <v>1</v>
      </c>
      <c r="AF72" s="159">
        <f t="shared" si="20"/>
        <v>1</v>
      </c>
      <c r="AG72" s="159">
        <f t="shared" si="20"/>
        <v>2</v>
      </c>
      <c r="AH72" s="159">
        <f t="shared" si="20"/>
        <v>2</v>
      </c>
      <c r="AI72" s="159">
        <f t="shared" si="20"/>
        <v>2</v>
      </c>
      <c r="AJ72" s="159">
        <f t="shared" si="20"/>
        <v>0</v>
      </c>
      <c r="AK72" s="159">
        <f t="shared" si="20"/>
        <v>0</v>
      </c>
      <c r="AL72" s="159">
        <f t="shared" si="20"/>
        <v>0</v>
      </c>
      <c r="AM72" s="159">
        <f t="shared" si="20"/>
        <v>1</v>
      </c>
      <c r="AN72" s="159">
        <f t="shared" si="20"/>
        <v>1</v>
      </c>
      <c r="AO72" s="159">
        <f t="shared" si="20"/>
        <v>1</v>
      </c>
      <c r="AP72" s="159">
        <f t="shared" si="20"/>
        <v>0</v>
      </c>
      <c r="AQ72" s="159">
        <f t="shared" si="20"/>
        <v>0</v>
      </c>
      <c r="AR72" s="159">
        <f t="shared" si="20"/>
        <v>0</v>
      </c>
      <c r="AS72" s="159">
        <f t="shared" si="20"/>
        <v>0</v>
      </c>
      <c r="AT72" s="159">
        <f t="shared" si="20"/>
        <v>0</v>
      </c>
      <c r="AU72" s="159">
        <f t="shared" si="20"/>
        <v>0</v>
      </c>
      <c r="AV72" s="159">
        <f t="shared" si="20"/>
        <v>0</v>
      </c>
      <c r="AW72" s="159">
        <f t="shared" si="20"/>
        <v>0</v>
      </c>
      <c r="AX72" s="159">
        <f t="shared" si="20"/>
        <v>0</v>
      </c>
      <c r="AY72" s="159">
        <f t="shared" si="20"/>
        <v>1</v>
      </c>
      <c r="AZ72" s="159">
        <f t="shared" si="20"/>
        <v>2</v>
      </c>
      <c r="BA72" s="159">
        <f t="shared" si="20"/>
        <v>2</v>
      </c>
      <c r="BB72" s="159">
        <f t="shared" si="20"/>
        <v>2</v>
      </c>
      <c r="BC72" s="159">
        <f t="shared" si="20"/>
        <v>1</v>
      </c>
      <c r="BD72" s="159">
        <f t="shared" si="20"/>
        <v>1</v>
      </c>
      <c r="BE72" s="159">
        <f t="shared" si="20"/>
        <v>2</v>
      </c>
      <c r="BF72" s="159">
        <f t="shared" si="20"/>
        <v>2</v>
      </c>
      <c r="BG72" s="159">
        <f t="shared" si="20"/>
        <v>2</v>
      </c>
      <c r="BH72" s="159">
        <f t="shared" si="20"/>
        <v>0</v>
      </c>
      <c r="BI72" s="159">
        <f t="shared" si="20"/>
        <v>0</v>
      </c>
      <c r="BJ72" s="159">
        <f t="shared" si="20"/>
        <v>0</v>
      </c>
      <c r="BK72" s="159">
        <f t="shared" si="20"/>
        <v>1</v>
      </c>
      <c r="BL72" s="159">
        <f t="shared" si="20"/>
        <v>1</v>
      </c>
      <c r="BM72" s="159">
        <f t="shared" si="20"/>
        <v>1</v>
      </c>
      <c r="BN72" s="159">
        <f t="shared" si="20"/>
        <v>0</v>
      </c>
      <c r="BO72" s="159">
        <f t="shared" ref="BO72:CU72" si="21">BO68+BO69+BO70</f>
        <v>0</v>
      </c>
      <c r="BP72" s="159">
        <f t="shared" si="21"/>
        <v>0</v>
      </c>
      <c r="BQ72" s="159">
        <f t="shared" si="21"/>
        <v>1</v>
      </c>
      <c r="BR72" s="159">
        <f t="shared" si="21"/>
        <v>3</v>
      </c>
      <c r="BS72" s="159">
        <f t="shared" si="21"/>
        <v>3</v>
      </c>
      <c r="BT72" s="159">
        <f t="shared" si="21"/>
        <v>2</v>
      </c>
      <c r="BU72" s="159">
        <f t="shared" si="21"/>
        <v>0</v>
      </c>
      <c r="BV72" s="159">
        <f t="shared" si="21"/>
        <v>0</v>
      </c>
      <c r="BW72" s="159">
        <f t="shared" si="21"/>
        <v>1</v>
      </c>
      <c r="BX72" s="159">
        <f t="shared" si="21"/>
        <v>1</v>
      </c>
      <c r="BY72" s="159">
        <f t="shared" si="21"/>
        <v>1</v>
      </c>
      <c r="BZ72" s="159">
        <f t="shared" si="21"/>
        <v>1</v>
      </c>
      <c r="CA72" s="159">
        <f t="shared" si="21"/>
        <v>1</v>
      </c>
      <c r="CB72" s="159">
        <f t="shared" si="21"/>
        <v>1</v>
      </c>
      <c r="CC72" s="159">
        <f t="shared" si="21"/>
        <v>2</v>
      </c>
      <c r="CD72" s="159">
        <f t="shared" si="21"/>
        <v>2</v>
      </c>
      <c r="CE72" s="159">
        <f t="shared" si="21"/>
        <v>2</v>
      </c>
      <c r="CF72" s="159">
        <f t="shared" si="21"/>
        <v>0</v>
      </c>
      <c r="CG72" s="159">
        <f t="shared" si="21"/>
        <v>0</v>
      </c>
      <c r="CH72" s="159">
        <f t="shared" si="21"/>
        <v>0</v>
      </c>
      <c r="CI72" s="159">
        <f t="shared" si="21"/>
        <v>0</v>
      </c>
      <c r="CJ72" s="159">
        <f t="shared" si="21"/>
        <v>1</v>
      </c>
      <c r="CK72" s="159">
        <f t="shared" si="21"/>
        <v>1</v>
      </c>
      <c r="CL72" s="159">
        <f t="shared" si="21"/>
        <v>1</v>
      </c>
      <c r="CM72" s="159">
        <f t="shared" si="21"/>
        <v>0</v>
      </c>
      <c r="CN72" s="159">
        <f t="shared" si="21"/>
        <v>0</v>
      </c>
      <c r="CO72" s="159">
        <f t="shared" si="21"/>
        <v>0</v>
      </c>
      <c r="CP72" s="159">
        <f t="shared" si="21"/>
        <v>0</v>
      </c>
      <c r="CQ72" s="159">
        <f t="shared" si="21"/>
        <v>0</v>
      </c>
      <c r="CR72" s="159">
        <f t="shared" si="21"/>
        <v>0</v>
      </c>
      <c r="CS72" s="159">
        <f t="shared" si="21"/>
        <v>0</v>
      </c>
      <c r="CT72" s="159">
        <f t="shared" si="21"/>
        <v>0</v>
      </c>
      <c r="CU72" s="159">
        <f t="shared" si="21"/>
        <v>0</v>
      </c>
      <c r="CV72" s="162" t="str">
        <f t="shared" si="11"/>
        <v>Total</v>
      </c>
    </row>
    <row r="73" spans="1:102" outlineLevel="1" x14ac:dyDescent="0.2">
      <c r="B73" s="170"/>
      <c r="C73" s="171">
        <f>+COUNTIF(C45:AX67,"P")/3</f>
        <v>10</v>
      </c>
      <c r="D73" s="172"/>
      <c r="E73" s="173">
        <f>+COUNTIF(C45:AX67,"V")/3</f>
        <v>0</v>
      </c>
      <c r="F73" s="174"/>
      <c r="G73" s="175"/>
      <c r="H73" s="176">
        <f>+COUNTIF(C45:AX67,"S")/3</f>
        <v>0</v>
      </c>
      <c r="I73" s="177"/>
      <c r="J73" s="178"/>
      <c r="K73" s="179">
        <f>+COUNTIF(C45:AX67,"R")/6</f>
        <v>0</v>
      </c>
      <c r="L73" s="180"/>
      <c r="M73" s="178"/>
      <c r="N73" s="178"/>
      <c r="O73" s="175"/>
      <c r="P73" s="181"/>
      <c r="Q73" s="181"/>
      <c r="R73" s="175"/>
      <c r="S73" s="175"/>
      <c r="T73" s="181"/>
      <c r="U73" s="181"/>
      <c r="V73" s="181"/>
      <c r="W73" s="175"/>
      <c r="X73" s="175"/>
      <c r="Y73" s="175"/>
      <c r="Z73" s="175"/>
      <c r="AA73" s="175"/>
      <c r="AB73" s="175"/>
      <c r="AC73" s="175"/>
      <c r="AD73" s="175"/>
      <c r="AE73" s="175"/>
      <c r="AF73" s="175"/>
      <c r="AG73" s="182"/>
      <c r="AH73" s="183"/>
      <c r="AI73" s="182"/>
      <c r="AJ73" s="183"/>
      <c r="AK73" s="175"/>
      <c r="AL73" s="175"/>
      <c r="AM73" s="175"/>
      <c r="AN73" s="175"/>
      <c r="AO73" s="175"/>
      <c r="AP73" s="175"/>
      <c r="AQ73" s="175"/>
      <c r="AR73" s="175"/>
      <c r="AS73" s="181"/>
      <c r="AT73" s="181"/>
      <c r="AU73" s="178"/>
      <c r="AV73" s="175"/>
      <c r="AW73" s="175"/>
      <c r="AX73" s="175"/>
      <c r="AY73" s="175"/>
      <c r="AZ73" s="185">
        <f>+COUNTIF(AY45:CT67,"P")/3</f>
        <v>14</v>
      </c>
      <c r="BA73" s="172"/>
      <c r="BB73" s="175"/>
      <c r="BC73" s="173">
        <f>+COUNTIF(AY45:CT67,"V")/3</f>
        <v>0</v>
      </c>
      <c r="BD73" s="174"/>
      <c r="BE73" s="175"/>
      <c r="BF73" s="176">
        <f>+COUNTIF(AY45:CT67,"S")/3</f>
        <v>0</v>
      </c>
      <c r="BG73" s="177"/>
      <c r="BH73" s="175"/>
      <c r="BI73" s="179">
        <f>+COUNTIF(AY45:CT67,"r")/6</f>
        <v>0</v>
      </c>
      <c r="BJ73" s="180"/>
      <c r="BK73" s="186"/>
      <c r="BL73" s="175"/>
      <c r="BM73" s="175"/>
      <c r="BN73" s="175"/>
      <c r="BO73" s="175"/>
      <c r="BP73" s="175"/>
      <c r="BQ73" s="175"/>
      <c r="BR73" s="175"/>
      <c r="BS73" s="175"/>
      <c r="BT73" s="175"/>
      <c r="BU73" s="175"/>
      <c r="BV73" s="175"/>
      <c r="BW73" s="175"/>
      <c r="BX73" s="175"/>
      <c r="BY73" s="175"/>
      <c r="BZ73" s="175"/>
      <c r="CA73" s="175"/>
      <c r="CB73" s="175"/>
      <c r="CC73" s="175"/>
      <c r="CD73" s="175"/>
      <c r="CE73" s="175"/>
      <c r="CF73" s="175"/>
      <c r="CG73" s="175"/>
      <c r="CH73" s="175"/>
      <c r="CI73" s="175"/>
      <c r="CJ73" s="175"/>
      <c r="CK73" s="175"/>
      <c r="CL73" s="175"/>
      <c r="CM73" s="175"/>
      <c r="CN73" s="175"/>
      <c r="CO73" s="175"/>
      <c r="CP73" s="175"/>
      <c r="CQ73" s="175"/>
      <c r="CR73" s="175"/>
      <c r="CS73" s="175"/>
      <c r="CT73" s="187"/>
      <c r="CU73" s="184"/>
      <c r="CV73" s="184"/>
    </row>
    <row r="75" spans="1:102" ht="13.5" thickBot="1" x14ac:dyDescent="0.25"/>
    <row r="76" spans="1:102" ht="12.75" customHeight="1" outlineLevel="1" x14ac:dyDescent="0.2">
      <c r="B76" s="111" t="s">
        <v>48</v>
      </c>
      <c r="C76" s="112">
        <f>+C3</f>
        <v>0.22916666666666666</v>
      </c>
      <c r="D76" s="80"/>
      <c r="E76" s="112">
        <f>(D77-C76)+D77</f>
        <v>0.24305555555555561</v>
      </c>
      <c r="F76" s="112"/>
      <c r="G76" s="112">
        <f>(F77-E76)+F77</f>
        <v>0.25694444444444464</v>
      </c>
      <c r="H76" s="112"/>
      <c r="I76" s="112">
        <f>(H77-G76)+H77</f>
        <v>0.2708333333333337</v>
      </c>
      <c r="J76" s="112"/>
      <c r="K76" s="112">
        <f>(J77-I76)+J77</f>
        <v>0.28472222222222276</v>
      </c>
      <c r="L76" s="112"/>
      <c r="M76" s="112">
        <f>(L77-K76)+L77</f>
        <v>0.29861111111111183</v>
      </c>
      <c r="N76" s="112"/>
      <c r="O76" s="112">
        <f>(N77-M76)+N77</f>
        <v>0.31250000000000089</v>
      </c>
      <c r="P76" s="112"/>
      <c r="Q76" s="112">
        <f>(P77-O76)+P77</f>
        <v>0.32638888888888995</v>
      </c>
      <c r="R76" s="112"/>
      <c r="S76" s="112">
        <f>(R77-Q76)+R77</f>
        <v>0.34027777777777901</v>
      </c>
      <c r="T76" s="112"/>
      <c r="U76" s="112">
        <f>(T77-S76)+T77</f>
        <v>0.35416666666666807</v>
      </c>
      <c r="V76" s="112"/>
      <c r="W76" s="112">
        <f>(V77-U76)+V77</f>
        <v>0.36805555555555713</v>
      </c>
      <c r="X76" s="112"/>
      <c r="Y76" s="112">
        <f>(X77-W76)+X77</f>
        <v>0.3819444444444462</v>
      </c>
      <c r="Z76" s="112"/>
      <c r="AA76" s="112">
        <f>(Z77-Y76)+Z77</f>
        <v>0.39583333333333526</v>
      </c>
      <c r="AB76" s="112"/>
      <c r="AC76" s="112">
        <f>(AB77-AA76)+AB77</f>
        <v>0.40972222222222432</v>
      </c>
      <c r="AD76" s="112"/>
      <c r="AE76" s="112">
        <f>(AD77-AC76)+AD77</f>
        <v>0.42361111111111338</v>
      </c>
      <c r="AF76" s="112"/>
      <c r="AG76" s="112">
        <f>(AF77-AE76)+AF77</f>
        <v>0.43750000000000244</v>
      </c>
      <c r="AH76" s="112"/>
      <c r="AI76" s="112">
        <f>(AH77-AG76)+AH77</f>
        <v>0.4513888888888915</v>
      </c>
      <c r="AJ76" s="112"/>
      <c r="AK76" s="112">
        <f>(AJ77-AI76)+AJ77</f>
        <v>0.46527777777778057</v>
      </c>
      <c r="AL76" s="112"/>
      <c r="AM76" s="112">
        <f>(AL77-AK76)+AL77</f>
        <v>0.47916666666666963</v>
      </c>
      <c r="AN76" s="112"/>
      <c r="AO76" s="112">
        <f>(AN77-AM76)+AN77</f>
        <v>0.49305555555555869</v>
      </c>
      <c r="AP76" s="112"/>
      <c r="AQ76" s="112">
        <f>(AP77-AO76)+AP77</f>
        <v>0.50694444444444775</v>
      </c>
      <c r="AR76" s="112"/>
      <c r="AS76" s="112">
        <f>(AR77-AQ76)+AR77</f>
        <v>0.52083333333333681</v>
      </c>
      <c r="AT76" s="112"/>
      <c r="AU76" s="112">
        <f>(AT77-AS76)+AT77</f>
        <v>0.53472222222222587</v>
      </c>
      <c r="AV76" s="112"/>
      <c r="AW76" s="112">
        <f>(AV77-AU76)+AV77</f>
        <v>0.54861111111111494</v>
      </c>
      <c r="AX76" s="112"/>
      <c r="AY76" s="112">
        <f>(AX77-AW76)+AX77</f>
        <v>0.562500000000004</v>
      </c>
      <c r="AZ76" s="112"/>
      <c r="BA76" s="112">
        <f>(AZ77-AY76)+AZ77</f>
        <v>0.57638888888889306</v>
      </c>
      <c r="BB76" s="112"/>
      <c r="BC76" s="112">
        <f>(BB77-BA76)+BB77</f>
        <v>0.59027777777778212</v>
      </c>
      <c r="BD76" s="112"/>
      <c r="BE76" s="112">
        <f>(BD77-BC76)+BD77</f>
        <v>0.60416666666667118</v>
      </c>
      <c r="BF76" s="112"/>
      <c r="BG76" s="112">
        <f>(BF77-BE76)+BF77</f>
        <v>0.61805555555556024</v>
      </c>
      <c r="BH76" s="112"/>
      <c r="BI76" s="112">
        <f>(BH77-BG76)+BH77</f>
        <v>0.6319444444444493</v>
      </c>
      <c r="BJ76" s="112"/>
      <c r="BK76" s="112">
        <f>(BJ77-BI76)+BJ77</f>
        <v>0.64583333333333837</v>
      </c>
      <c r="BL76" s="112"/>
      <c r="BM76" s="112">
        <f>(BL77-BK76)+BL77</f>
        <v>0.65972222222222743</v>
      </c>
      <c r="BN76" s="112"/>
      <c r="BO76" s="112">
        <f>(BN77-BM76)+BN77</f>
        <v>0.67361111111111649</v>
      </c>
      <c r="BP76" s="112"/>
      <c r="BQ76" s="112">
        <f>(BP77-BO76)+BP77</f>
        <v>0.68750000000000555</v>
      </c>
      <c r="BR76" s="112"/>
      <c r="BS76" s="112">
        <f>(BR77-BQ76)+BR77</f>
        <v>0.70138888888889461</v>
      </c>
      <c r="BT76" s="112"/>
      <c r="BU76" s="112">
        <f>(BT77-BS76)+BT77</f>
        <v>0.71527777777778367</v>
      </c>
      <c r="BV76" s="112"/>
      <c r="BW76" s="112">
        <f>(BV77-BU76)+BV77</f>
        <v>0.72916666666667274</v>
      </c>
      <c r="BX76" s="112"/>
      <c r="BY76" s="112">
        <f>(BX77-BW76)+BX77</f>
        <v>0.7430555555555618</v>
      </c>
      <c r="BZ76" s="112"/>
      <c r="CA76" s="112">
        <f>(BZ77-BY76)+BZ77</f>
        <v>0.75694444444445086</v>
      </c>
      <c r="CB76" s="112"/>
      <c r="CC76" s="112">
        <f>(CB77-CA76)+CB77</f>
        <v>0.77083333333333992</v>
      </c>
      <c r="CD76" s="112"/>
      <c r="CE76" s="112">
        <f>(CD77-CC76)+CD77</f>
        <v>0.78472222222222898</v>
      </c>
      <c r="CF76" s="112"/>
      <c r="CG76" s="112">
        <f>(CF77-CE76)+CF77</f>
        <v>0.79861111111111804</v>
      </c>
      <c r="CH76" s="112"/>
      <c r="CI76" s="112">
        <f>(CH77-CG76)+CH77</f>
        <v>0.81250000000000711</v>
      </c>
      <c r="CJ76" s="112"/>
      <c r="CK76" s="112">
        <f>(CJ77-CI76)+CJ77</f>
        <v>0.82638888888889617</v>
      </c>
      <c r="CL76" s="112"/>
      <c r="CM76" s="112">
        <f>(CL77-CK76)+CL77</f>
        <v>0.84027777777778523</v>
      </c>
      <c r="CN76" s="112"/>
      <c r="CO76" s="112">
        <f>(CN77-CM76)+CN77</f>
        <v>0.85416666666667429</v>
      </c>
      <c r="CP76" s="112"/>
      <c r="CQ76" s="112">
        <f>(CP77-CO76)+CP77</f>
        <v>0.86805555555556335</v>
      </c>
      <c r="CR76" s="112"/>
      <c r="CS76" s="112">
        <f>(CR77-CQ76)+CR77</f>
        <v>0.88194444444445241</v>
      </c>
      <c r="CT76" s="112"/>
      <c r="CU76" s="112">
        <f>(CT77-CS76)+CT77</f>
        <v>0.89583333333334147</v>
      </c>
      <c r="CV76" s="81"/>
    </row>
    <row r="77" spans="1:102" ht="12.75" customHeight="1" outlineLevel="1" thickBot="1" x14ac:dyDescent="0.25">
      <c r="B77" s="113"/>
      <c r="C77" s="83"/>
      <c r="D77" s="114">
        <f>+D4</f>
        <v>0.23611111111111113</v>
      </c>
      <c r="E77" s="114"/>
      <c r="F77" s="114">
        <f>(E76-D77)+E76</f>
        <v>0.25000000000000011</v>
      </c>
      <c r="G77" s="114"/>
      <c r="H77" s="114">
        <f>(G76-F77)+G76</f>
        <v>0.26388888888888917</v>
      </c>
      <c r="I77" s="114"/>
      <c r="J77" s="114">
        <f>(I76-H77)+I76</f>
        <v>0.27777777777777823</v>
      </c>
      <c r="K77" s="114"/>
      <c r="L77" s="114">
        <f>(K76-J77)+K76</f>
        <v>0.2916666666666673</v>
      </c>
      <c r="M77" s="114"/>
      <c r="N77" s="114">
        <f>(M76-L77)+M76</f>
        <v>0.30555555555555636</v>
      </c>
      <c r="O77" s="114"/>
      <c r="P77" s="114">
        <f>(O76-N77)+O76</f>
        <v>0.31944444444444542</v>
      </c>
      <c r="Q77" s="115"/>
      <c r="R77" s="115">
        <f>(Q76-P77)+Q76</f>
        <v>0.33333333333333448</v>
      </c>
      <c r="S77" s="115"/>
      <c r="T77" s="115">
        <f>(S76-R77)+S76</f>
        <v>0.34722222222222354</v>
      </c>
      <c r="U77" s="115"/>
      <c r="V77" s="115">
        <f>(U76-T77)+U76</f>
        <v>0.3611111111111126</v>
      </c>
      <c r="W77" s="115"/>
      <c r="X77" s="115">
        <f>(W76-V77)+W76</f>
        <v>0.37500000000000167</v>
      </c>
      <c r="Y77" s="115"/>
      <c r="Z77" s="115">
        <f>(Y76-X77)+Y76</f>
        <v>0.38888888888889073</v>
      </c>
      <c r="AA77" s="115"/>
      <c r="AB77" s="115">
        <f>(AA76-Z77)+AA76</f>
        <v>0.40277777777777979</v>
      </c>
      <c r="AC77" s="115"/>
      <c r="AD77" s="115">
        <f>(AC76-AB77)+AC76</f>
        <v>0.41666666666666885</v>
      </c>
      <c r="AE77" s="115"/>
      <c r="AF77" s="115">
        <f>(AE76-AD77)+AE76</f>
        <v>0.43055555555555791</v>
      </c>
      <c r="AG77" s="115"/>
      <c r="AH77" s="115">
        <f>(AG76-AF77)+AG76</f>
        <v>0.44444444444444697</v>
      </c>
      <c r="AI77" s="115"/>
      <c r="AJ77" s="115">
        <f>(AI76-AH77)+AI76</f>
        <v>0.45833333333333603</v>
      </c>
      <c r="AK77" s="115"/>
      <c r="AL77" s="115">
        <f>(AK76-AJ77)+AK76</f>
        <v>0.4722222222222251</v>
      </c>
      <c r="AM77" s="115"/>
      <c r="AN77" s="115">
        <f>(AM76-AL77)+AM76</f>
        <v>0.48611111111111416</v>
      </c>
      <c r="AO77" s="115"/>
      <c r="AP77" s="115">
        <f>(AO76-AN77)+AO76</f>
        <v>0.50000000000000322</v>
      </c>
      <c r="AQ77" s="115"/>
      <c r="AR77" s="115">
        <f>(AQ76-AP77)+AQ76</f>
        <v>0.51388888888889228</v>
      </c>
      <c r="AS77" s="115"/>
      <c r="AT77" s="115">
        <f>(AS76-AR77)+AS76</f>
        <v>0.52777777777778134</v>
      </c>
      <c r="AU77" s="115"/>
      <c r="AV77" s="115">
        <f>(AU76-AT77)+AU76</f>
        <v>0.5416666666666704</v>
      </c>
      <c r="AW77" s="115"/>
      <c r="AX77" s="115">
        <f>(AW76-AV77)+AW76</f>
        <v>0.55555555555555947</v>
      </c>
      <c r="AY77" s="115"/>
      <c r="AZ77" s="115">
        <f>(AY76-AX77)+AY76</f>
        <v>0.56944444444444853</v>
      </c>
      <c r="BA77" s="115"/>
      <c r="BB77" s="115">
        <f>(BA76-AZ77)+BA76</f>
        <v>0.58333333333333759</v>
      </c>
      <c r="BC77" s="115"/>
      <c r="BD77" s="115">
        <f>(BC76-BB77)+BC76</f>
        <v>0.59722222222222665</v>
      </c>
      <c r="BE77" s="115"/>
      <c r="BF77" s="115">
        <f>(BE76-BD77)+BE76</f>
        <v>0.61111111111111571</v>
      </c>
      <c r="BG77" s="115"/>
      <c r="BH77" s="115">
        <f>(BG76-BF77)+BG76</f>
        <v>0.62500000000000477</v>
      </c>
      <c r="BI77" s="115"/>
      <c r="BJ77" s="115">
        <f>(BI76-BH77)+BI76</f>
        <v>0.63888888888889384</v>
      </c>
      <c r="BK77" s="115"/>
      <c r="BL77" s="115">
        <f>(BK76-BJ77)+BK76</f>
        <v>0.6527777777777829</v>
      </c>
      <c r="BM77" s="115"/>
      <c r="BN77" s="115">
        <f>(BM76-BL77)+BM76</f>
        <v>0.66666666666667196</v>
      </c>
      <c r="BO77" s="115"/>
      <c r="BP77" s="116">
        <f>(BO76-BN77)+BO76</f>
        <v>0.68055555555556102</v>
      </c>
      <c r="BQ77" s="116"/>
      <c r="BR77" s="116">
        <f>(BQ76-BP77)+BQ76</f>
        <v>0.69444444444445008</v>
      </c>
      <c r="BS77" s="116"/>
      <c r="BT77" s="116">
        <f>(BS76-BR77)+BS76</f>
        <v>0.70833333333333914</v>
      </c>
      <c r="BU77" s="116"/>
      <c r="BV77" s="116">
        <f>(BU76-BT77)+BU76</f>
        <v>0.72222222222222821</v>
      </c>
      <c r="BW77" s="116"/>
      <c r="BX77" s="116">
        <f>(BW76-BV77)+BW76</f>
        <v>0.73611111111111727</v>
      </c>
      <c r="BY77" s="116"/>
      <c r="BZ77" s="116">
        <f>(BY76-BX77)+BY76</f>
        <v>0.75000000000000633</v>
      </c>
      <c r="CA77" s="116"/>
      <c r="CB77" s="116">
        <f>(CA76-BZ77)+CA76</f>
        <v>0.76388888888889539</v>
      </c>
      <c r="CC77" s="116"/>
      <c r="CD77" s="116">
        <f>(CC76-CB77)+CC76</f>
        <v>0.77777777777778445</v>
      </c>
      <c r="CE77" s="116"/>
      <c r="CF77" s="116">
        <f>(CE76-CD77)+CE76</f>
        <v>0.79166666666667351</v>
      </c>
      <c r="CG77" s="116"/>
      <c r="CH77" s="116">
        <f>(CG76-CF77)+CG76</f>
        <v>0.80555555555556257</v>
      </c>
      <c r="CI77" s="116"/>
      <c r="CJ77" s="116">
        <f>(CI76-CH77)+CI76</f>
        <v>0.81944444444445164</v>
      </c>
      <c r="CK77" s="116"/>
      <c r="CL77" s="116">
        <f>(CK76-CJ77)+CK76</f>
        <v>0.8333333333333407</v>
      </c>
      <c r="CM77" s="116"/>
      <c r="CN77" s="116">
        <f>(CM76-CL77)+CM76</f>
        <v>0.84722222222222976</v>
      </c>
      <c r="CO77" s="116"/>
      <c r="CP77" s="116">
        <f>(CO76-CN77)+CO76</f>
        <v>0.86111111111111882</v>
      </c>
      <c r="CQ77" s="116"/>
      <c r="CR77" s="116">
        <f>(CQ76-CP77)+CQ76</f>
        <v>0.87500000000000788</v>
      </c>
      <c r="CS77" s="116"/>
      <c r="CT77" s="116">
        <f>(CS76-CR77)+CS76</f>
        <v>0.88888888888889694</v>
      </c>
      <c r="CU77" s="116"/>
      <c r="CV77" s="87"/>
    </row>
    <row r="78" spans="1:102" ht="16.5" customHeight="1" outlineLevel="1" x14ac:dyDescent="0.2">
      <c r="A78" s="110"/>
      <c r="B78" s="190">
        <f>B10+2</f>
        <v>43012</v>
      </c>
      <c r="C78" s="118"/>
      <c r="D78" s="118"/>
      <c r="E78" s="118"/>
      <c r="F78" s="118"/>
      <c r="G78" s="118"/>
      <c r="H78" s="118"/>
      <c r="I78" s="118"/>
      <c r="J78" s="118"/>
      <c r="K78" s="118"/>
      <c r="L78" s="118"/>
      <c r="M78" s="118"/>
      <c r="N78" s="118"/>
      <c r="O78" s="118"/>
      <c r="P78" s="118"/>
      <c r="Q78" s="118"/>
      <c r="R78" s="118"/>
      <c r="S78" s="118"/>
      <c r="T78" s="118"/>
      <c r="U78" s="118"/>
      <c r="V78" s="118"/>
      <c r="W78" s="118"/>
      <c r="X78" s="118"/>
      <c r="Y78" s="118"/>
      <c r="Z78" s="118"/>
      <c r="AA78" s="118"/>
      <c r="AB78" s="118"/>
      <c r="AC78" s="118"/>
      <c r="AD78" s="118"/>
      <c r="AE78" s="118"/>
      <c r="AF78" s="119"/>
      <c r="AG78" s="118"/>
      <c r="AH78" s="118"/>
      <c r="AI78" s="118"/>
      <c r="AJ78" s="118"/>
      <c r="AK78" s="118"/>
      <c r="AL78" s="118"/>
      <c r="AM78" s="118"/>
      <c r="AN78" s="118"/>
      <c r="AO78" s="118"/>
      <c r="AP78" s="118"/>
      <c r="AQ78" s="118"/>
      <c r="AR78" s="118"/>
      <c r="AS78" s="118"/>
      <c r="AT78" s="118"/>
      <c r="AU78" s="118"/>
      <c r="AV78" s="118"/>
      <c r="AW78" s="118"/>
      <c r="AX78" s="118"/>
      <c r="AY78" s="118"/>
      <c r="AZ78" s="118"/>
      <c r="BA78" s="118"/>
      <c r="BB78" s="118"/>
      <c r="BC78" s="118"/>
      <c r="BD78" s="118"/>
      <c r="BE78" s="118"/>
      <c r="BF78" s="118"/>
      <c r="BG78" s="118"/>
      <c r="BH78" s="118"/>
      <c r="BI78" s="118"/>
      <c r="BJ78" s="118"/>
      <c r="BK78" s="118"/>
      <c r="BL78" s="118"/>
      <c r="BM78" s="118"/>
      <c r="BN78" s="118"/>
      <c r="BO78" s="118"/>
      <c r="BP78" s="118"/>
      <c r="BQ78" s="118"/>
      <c r="BR78" s="118"/>
      <c r="BS78" s="118"/>
      <c r="BT78" s="118"/>
      <c r="BU78" s="118"/>
      <c r="BV78" s="118"/>
      <c r="BW78" s="118"/>
      <c r="BX78" s="118"/>
      <c r="BY78" s="118"/>
      <c r="BZ78" s="118"/>
      <c r="CA78" s="118"/>
      <c r="CB78" s="118"/>
      <c r="CC78" s="118"/>
      <c r="CD78" s="118"/>
      <c r="CE78" s="118"/>
      <c r="CF78" s="118"/>
      <c r="CG78" s="118"/>
      <c r="CH78" s="118"/>
      <c r="CI78" s="118"/>
      <c r="CJ78" s="118"/>
      <c r="CK78" s="118"/>
      <c r="CL78" s="118"/>
      <c r="CM78" s="118"/>
      <c r="CN78" s="118"/>
      <c r="CO78" s="118"/>
      <c r="CP78" s="118"/>
      <c r="CQ78" s="118"/>
      <c r="CR78" s="118"/>
      <c r="CS78" s="118"/>
      <c r="CT78" s="120"/>
      <c r="CU78" s="118"/>
      <c r="CV78" s="121"/>
    </row>
    <row r="79" spans="1:102" ht="16.5" customHeight="1" outlineLevel="1" x14ac:dyDescent="0.2">
      <c r="A79" s="122">
        <v>350</v>
      </c>
      <c r="B79" s="123" t="s">
        <v>0</v>
      </c>
      <c r="C79" s="124" t="s">
        <v>19</v>
      </c>
      <c r="D79" s="125" t="s">
        <v>19</v>
      </c>
      <c r="E79" s="125" t="s">
        <v>19</v>
      </c>
      <c r="F79" s="125"/>
      <c r="G79" s="125"/>
      <c r="H79" s="125"/>
      <c r="I79" s="125"/>
      <c r="J79" s="125"/>
      <c r="K79" s="125"/>
      <c r="L79" s="125"/>
      <c r="M79" s="125"/>
      <c r="N79" s="125"/>
      <c r="O79" s="125"/>
      <c r="P79" s="125"/>
      <c r="Q79" s="125"/>
      <c r="R79" s="126"/>
      <c r="S79" s="125"/>
      <c r="T79" s="125"/>
      <c r="U79" s="125"/>
      <c r="V79" s="125"/>
      <c r="W79" s="125"/>
      <c r="X79" s="125"/>
      <c r="Y79" s="125"/>
      <c r="Z79" s="125"/>
      <c r="AA79" s="125"/>
      <c r="AB79" s="125"/>
      <c r="AC79" s="125"/>
      <c r="AD79" s="125"/>
      <c r="AE79" s="125"/>
      <c r="AF79" s="125"/>
      <c r="AG79" s="125"/>
      <c r="AH79" s="125"/>
      <c r="AI79" s="125"/>
      <c r="AJ79" s="126"/>
      <c r="AK79" s="126"/>
      <c r="AL79" s="126"/>
      <c r="AM79" s="125"/>
      <c r="AN79" s="125"/>
      <c r="AO79" s="125"/>
      <c r="AP79" s="125"/>
      <c r="AQ79" s="125"/>
      <c r="AR79" s="125"/>
      <c r="AS79" s="125"/>
      <c r="AT79" s="125"/>
      <c r="AU79" s="125"/>
      <c r="AV79" s="125"/>
      <c r="AW79" s="125"/>
      <c r="AX79" s="141"/>
      <c r="AY79" s="128"/>
      <c r="AZ79" s="125"/>
      <c r="BA79" s="125"/>
      <c r="BB79" s="125"/>
      <c r="BC79" s="125"/>
      <c r="BD79" s="125"/>
      <c r="BE79" s="125"/>
      <c r="BF79" s="125"/>
      <c r="BG79" s="125"/>
      <c r="BH79" s="125"/>
      <c r="BI79" s="125"/>
      <c r="BJ79" s="125"/>
      <c r="BK79" s="125"/>
      <c r="BL79" s="125"/>
      <c r="BM79" s="125"/>
      <c r="BN79" s="129"/>
      <c r="BO79" s="125"/>
      <c r="BP79" s="125"/>
      <c r="BQ79" s="130"/>
      <c r="BR79" s="130"/>
      <c r="BS79" s="130"/>
      <c r="BT79" s="130"/>
      <c r="BU79" s="130"/>
      <c r="BV79" s="125"/>
      <c r="BW79" s="125"/>
      <c r="BX79" s="125"/>
      <c r="BY79" s="125"/>
      <c r="BZ79" s="125"/>
      <c r="CA79" s="125"/>
      <c r="CB79" s="125"/>
      <c r="CC79" s="125"/>
      <c r="CD79" s="125"/>
      <c r="CE79" s="125"/>
      <c r="CF79" s="126"/>
      <c r="CG79" s="126"/>
      <c r="CH79" s="126"/>
      <c r="CI79" s="125"/>
      <c r="CJ79" s="125"/>
      <c r="CK79" s="125"/>
      <c r="CL79" s="125"/>
      <c r="CM79" s="125"/>
      <c r="CN79" s="125"/>
      <c r="CO79" s="125"/>
      <c r="CP79" s="125"/>
      <c r="CQ79" s="125"/>
      <c r="CR79" s="125"/>
      <c r="CS79" s="125"/>
      <c r="CT79" s="127"/>
      <c r="CU79" s="131"/>
      <c r="CV79" s="162" t="str">
        <f t="shared" ref="CV79:CV107" si="22">IF(B79&lt;&gt;"",B79,"")</f>
        <v>AA</v>
      </c>
    </row>
    <row r="80" spans="1:102" ht="16.5" customHeight="1" outlineLevel="1" x14ac:dyDescent="0.2">
      <c r="A80" s="122">
        <v>401</v>
      </c>
      <c r="B80" s="134" t="s">
        <v>21</v>
      </c>
      <c r="C80" s="124"/>
      <c r="D80" s="125"/>
      <c r="E80" s="125"/>
      <c r="F80" s="125" t="s">
        <v>19</v>
      </c>
      <c r="G80" s="125" t="s">
        <v>19</v>
      </c>
      <c r="H80" s="125" t="s">
        <v>19</v>
      </c>
      <c r="I80" s="125"/>
      <c r="J80" s="125"/>
      <c r="K80" s="125"/>
      <c r="L80" s="125"/>
      <c r="M80" s="125"/>
      <c r="N80" s="125"/>
      <c r="O80" s="125"/>
      <c r="P80" s="125"/>
      <c r="Q80" s="125"/>
      <c r="R80" s="126"/>
      <c r="S80" s="125"/>
      <c r="T80" s="125"/>
      <c r="U80" s="125"/>
      <c r="V80" s="125"/>
      <c r="W80" s="125"/>
      <c r="X80" s="125"/>
      <c r="Y80" s="125"/>
      <c r="Z80" s="125"/>
      <c r="AA80" s="125"/>
      <c r="AB80" s="125"/>
      <c r="AC80" s="125"/>
      <c r="AD80" s="125"/>
      <c r="AE80" s="125"/>
      <c r="AF80" s="125"/>
      <c r="AG80" s="125"/>
      <c r="AH80" s="125"/>
      <c r="AI80" s="125"/>
      <c r="AJ80" s="126"/>
      <c r="AK80" s="126"/>
      <c r="AL80" s="126"/>
      <c r="AM80" s="125"/>
      <c r="AN80" s="125"/>
      <c r="AO80" s="125"/>
      <c r="AP80" s="125"/>
      <c r="AQ80" s="125"/>
      <c r="AR80" s="125"/>
      <c r="AS80" s="125"/>
      <c r="AT80" s="125"/>
      <c r="AU80" s="125"/>
      <c r="AV80" s="125"/>
      <c r="AW80" s="125"/>
      <c r="AX80" s="127"/>
      <c r="AY80" s="128"/>
      <c r="AZ80" s="125"/>
      <c r="BA80" s="125"/>
      <c r="BB80" s="125"/>
      <c r="BC80" s="125"/>
      <c r="BD80" s="125"/>
      <c r="BE80" s="125"/>
      <c r="BF80" s="125"/>
      <c r="BG80" s="125"/>
      <c r="BH80" s="125"/>
      <c r="BI80" s="125"/>
      <c r="BJ80" s="125"/>
      <c r="BK80" s="125"/>
      <c r="BL80" s="125"/>
      <c r="BM80" s="125"/>
      <c r="BN80" s="129"/>
      <c r="BO80" s="125"/>
      <c r="BP80" s="125"/>
      <c r="BQ80" s="130"/>
      <c r="BR80" s="130"/>
      <c r="BS80" s="130"/>
      <c r="BT80" s="130"/>
      <c r="BU80" s="130"/>
      <c r="BV80" s="125"/>
      <c r="BW80" s="125"/>
      <c r="BX80" s="125"/>
      <c r="BY80" s="125"/>
      <c r="BZ80" s="125"/>
      <c r="CA80" s="125"/>
      <c r="CB80" s="125"/>
      <c r="CC80" s="125"/>
      <c r="CD80" s="125"/>
      <c r="CE80" s="125"/>
      <c r="CF80" s="126"/>
      <c r="CG80" s="126"/>
      <c r="CH80" s="126"/>
      <c r="CI80" s="125"/>
      <c r="CJ80" s="125"/>
      <c r="CK80" s="125"/>
      <c r="CL80" s="125"/>
      <c r="CM80" s="125"/>
      <c r="CN80" s="125"/>
      <c r="CO80" s="125"/>
      <c r="CP80" s="125"/>
      <c r="CQ80" s="125"/>
      <c r="CR80" s="125"/>
      <c r="CS80" s="125"/>
      <c r="CT80" s="127"/>
      <c r="CU80" s="131"/>
      <c r="CV80" s="162" t="str">
        <f t="shared" si="22"/>
        <v>BB</v>
      </c>
    </row>
    <row r="81" spans="1:100" ht="15.75" customHeight="1" outlineLevel="1" x14ac:dyDescent="0.2">
      <c r="A81" s="122">
        <v>130</v>
      </c>
      <c r="B81" s="123" t="s">
        <v>22</v>
      </c>
      <c r="C81" s="124"/>
      <c r="D81" s="125"/>
      <c r="E81" s="125"/>
      <c r="F81" s="125"/>
      <c r="G81" s="125"/>
      <c r="H81" s="125"/>
      <c r="I81" s="125"/>
      <c r="J81" s="125" t="s">
        <v>19</v>
      </c>
      <c r="K81" s="125" t="s">
        <v>19</v>
      </c>
      <c r="L81" s="125" t="s">
        <v>19</v>
      </c>
      <c r="M81" s="125"/>
      <c r="N81" s="125"/>
      <c r="O81" s="125"/>
      <c r="P81" s="125"/>
      <c r="Q81" s="125"/>
      <c r="R81" s="126"/>
      <c r="S81" s="125"/>
      <c r="T81" s="125"/>
      <c r="U81" s="125"/>
      <c r="V81" s="125"/>
      <c r="W81" s="125"/>
      <c r="X81" s="125"/>
      <c r="Y81" s="125"/>
      <c r="Z81" s="125"/>
      <c r="AA81" s="125"/>
      <c r="AB81" s="125"/>
      <c r="AC81" s="125"/>
      <c r="AD81" s="125"/>
      <c r="AE81" s="125"/>
      <c r="AF81" s="125"/>
      <c r="AG81" s="125"/>
      <c r="AH81" s="125"/>
      <c r="AI81" s="125"/>
      <c r="AJ81" s="126"/>
      <c r="AK81" s="126"/>
      <c r="AL81" s="126"/>
      <c r="AM81" s="125"/>
      <c r="AN81" s="125"/>
      <c r="AO81" s="125"/>
      <c r="AP81" s="125"/>
      <c r="AQ81" s="125"/>
      <c r="AR81" s="125"/>
      <c r="AS81" s="125"/>
      <c r="AT81" s="125"/>
      <c r="AU81" s="125"/>
      <c r="AV81" s="125"/>
      <c r="AW81" s="125"/>
      <c r="AX81" s="127"/>
      <c r="AY81" s="128"/>
      <c r="AZ81" s="125"/>
      <c r="BA81" s="125"/>
      <c r="BB81" s="125"/>
      <c r="BC81" s="125"/>
      <c r="BD81" s="125"/>
      <c r="BE81" s="125"/>
      <c r="BF81" s="125"/>
      <c r="BG81" s="125"/>
      <c r="BH81" s="125"/>
      <c r="BI81" s="125"/>
      <c r="BJ81" s="125"/>
      <c r="BK81" s="125"/>
      <c r="BL81" s="125"/>
      <c r="BM81" s="125"/>
      <c r="BN81" s="129"/>
      <c r="BO81" s="125"/>
      <c r="BP81" s="125"/>
      <c r="BQ81" s="130"/>
      <c r="BR81" s="130"/>
      <c r="BS81" s="130"/>
      <c r="BT81" s="130"/>
      <c r="BU81" s="130"/>
      <c r="BV81" s="130"/>
      <c r="BW81" s="125"/>
      <c r="BX81" s="125"/>
      <c r="BY81" s="125"/>
      <c r="BZ81" s="125"/>
      <c r="CA81" s="125"/>
      <c r="CB81" s="125"/>
      <c r="CC81" s="125"/>
      <c r="CD81" s="125"/>
      <c r="CE81" s="125"/>
      <c r="CF81" s="126"/>
      <c r="CG81" s="126"/>
      <c r="CH81" s="126"/>
      <c r="CI81" s="125"/>
      <c r="CJ81" s="125"/>
      <c r="CK81" s="125"/>
      <c r="CL81" s="125"/>
      <c r="CM81" s="125"/>
      <c r="CN81" s="125"/>
      <c r="CO81" s="125"/>
      <c r="CP81" s="125"/>
      <c r="CQ81" s="125"/>
      <c r="CR81" s="125"/>
      <c r="CS81" s="125"/>
      <c r="CT81" s="127"/>
      <c r="CU81" s="131"/>
      <c r="CV81" s="162" t="str">
        <f t="shared" si="22"/>
        <v>CC</v>
      </c>
    </row>
    <row r="82" spans="1:100" ht="16.5" customHeight="1" outlineLevel="1" x14ac:dyDescent="0.2">
      <c r="A82" s="122">
        <v>235</v>
      </c>
      <c r="B82" s="123" t="s">
        <v>23</v>
      </c>
      <c r="C82" s="125"/>
      <c r="D82" s="125"/>
      <c r="E82" s="125"/>
      <c r="F82" s="125"/>
      <c r="G82" s="135"/>
      <c r="H82" s="135"/>
      <c r="I82" s="135"/>
      <c r="J82" s="135"/>
      <c r="K82" s="125"/>
      <c r="L82" s="125"/>
      <c r="M82" s="125"/>
      <c r="N82" s="125" t="s">
        <v>19</v>
      </c>
      <c r="O82" s="125" t="s">
        <v>19</v>
      </c>
      <c r="P82" s="125" t="s">
        <v>19</v>
      </c>
      <c r="Q82" s="125"/>
      <c r="R82" s="126"/>
      <c r="S82" s="125"/>
      <c r="T82" s="125"/>
      <c r="U82" s="125"/>
      <c r="V82" s="125"/>
      <c r="W82" s="125"/>
      <c r="X82" s="125"/>
      <c r="Y82" s="125"/>
      <c r="Z82" s="125"/>
      <c r="AA82" s="125"/>
      <c r="AB82" s="125"/>
      <c r="AC82" s="125"/>
      <c r="AD82" s="125"/>
      <c r="AE82" s="125"/>
      <c r="AF82" s="136"/>
      <c r="AG82" s="137"/>
      <c r="AH82" s="137"/>
      <c r="AI82" s="137"/>
      <c r="AJ82" s="138"/>
      <c r="AK82" s="138"/>
      <c r="AL82" s="138"/>
      <c r="AM82" s="137"/>
      <c r="AN82" s="137"/>
      <c r="AO82" s="137"/>
      <c r="AP82" s="137"/>
      <c r="AQ82" s="137"/>
      <c r="AR82" s="137"/>
      <c r="AS82" s="137"/>
      <c r="AT82" s="137"/>
      <c r="AU82" s="137"/>
      <c r="AV82" s="137"/>
      <c r="AW82" s="137"/>
      <c r="AX82" s="139"/>
      <c r="AY82" s="140"/>
      <c r="AZ82" s="137"/>
      <c r="BA82" s="137"/>
      <c r="BB82" s="137"/>
      <c r="BC82" s="137"/>
      <c r="BD82" s="137"/>
      <c r="BE82" s="137"/>
      <c r="BF82" s="137"/>
      <c r="BG82" s="137"/>
      <c r="BH82" s="137"/>
      <c r="BI82" s="137"/>
      <c r="BJ82" s="137"/>
      <c r="BK82" s="137"/>
      <c r="BL82" s="137"/>
      <c r="BM82" s="137"/>
      <c r="BN82" s="138"/>
      <c r="BO82" s="137"/>
      <c r="BP82" s="137"/>
      <c r="BQ82" s="137"/>
      <c r="BR82" s="137"/>
      <c r="BS82" s="137"/>
      <c r="BT82" s="137"/>
      <c r="BU82" s="137"/>
      <c r="BV82" s="137"/>
      <c r="BW82" s="137"/>
      <c r="BX82" s="137"/>
      <c r="BY82" s="137"/>
      <c r="BZ82" s="137"/>
      <c r="CA82" s="137"/>
      <c r="CB82" s="137"/>
      <c r="CC82" s="137"/>
      <c r="CD82" s="137"/>
      <c r="CE82" s="137"/>
      <c r="CF82" s="138"/>
      <c r="CG82" s="138"/>
      <c r="CH82" s="138"/>
      <c r="CI82" s="137"/>
      <c r="CJ82" s="137"/>
      <c r="CK82" s="137"/>
      <c r="CL82" s="137"/>
      <c r="CM82" s="137"/>
      <c r="CN82" s="137"/>
      <c r="CO82" s="137"/>
      <c r="CP82" s="137"/>
      <c r="CQ82" s="137"/>
      <c r="CR82" s="137"/>
      <c r="CS82" s="137"/>
      <c r="CT82" s="139"/>
      <c r="CU82" s="140"/>
      <c r="CV82" s="162" t="str">
        <f t="shared" si="22"/>
        <v>DD</v>
      </c>
    </row>
    <row r="83" spans="1:100" ht="16.5" customHeight="1" outlineLevel="1" x14ac:dyDescent="0.2">
      <c r="A83" s="122">
        <v>500</v>
      </c>
      <c r="B83" s="142" t="s">
        <v>24</v>
      </c>
      <c r="C83" s="125"/>
      <c r="D83" s="125"/>
      <c r="E83" s="125"/>
      <c r="F83" s="125"/>
      <c r="G83" s="135"/>
      <c r="H83" s="135"/>
      <c r="I83" s="135"/>
      <c r="J83" s="135"/>
      <c r="K83" s="125"/>
      <c r="L83" s="125"/>
      <c r="M83" s="125"/>
      <c r="N83" s="125"/>
      <c r="O83" s="125"/>
      <c r="P83" s="125"/>
      <c r="Q83" s="125"/>
      <c r="R83" s="126"/>
      <c r="S83" s="125"/>
      <c r="T83" s="125"/>
      <c r="U83" s="125"/>
      <c r="V83" s="125" t="s">
        <v>19</v>
      </c>
      <c r="W83" s="125" t="s">
        <v>19</v>
      </c>
      <c r="X83" s="125" t="s">
        <v>19</v>
      </c>
      <c r="Y83" s="125"/>
      <c r="Z83" s="125"/>
      <c r="AA83" s="125"/>
      <c r="AB83" s="125"/>
      <c r="AC83" s="125"/>
      <c r="AD83" s="125"/>
      <c r="AE83" s="125"/>
      <c r="AF83" s="136"/>
      <c r="AG83" s="137"/>
      <c r="AH83" s="137"/>
      <c r="AI83" s="137"/>
      <c r="AJ83" s="138"/>
      <c r="AK83" s="138"/>
      <c r="AL83" s="138"/>
      <c r="AM83" s="137"/>
      <c r="AN83" s="137"/>
      <c r="AO83" s="137"/>
      <c r="AP83" s="137"/>
      <c r="AQ83" s="137"/>
      <c r="AR83" s="137"/>
      <c r="AS83" s="137"/>
      <c r="AT83" s="137"/>
      <c r="AU83" s="137"/>
      <c r="AV83" s="137"/>
      <c r="AW83" s="137"/>
      <c r="AX83" s="139"/>
      <c r="AY83" s="140"/>
      <c r="AZ83" s="137"/>
      <c r="BA83" s="137"/>
      <c r="BB83" s="137"/>
      <c r="BC83" s="137"/>
      <c r="BD83" s="137"/>
      <c r="BE83" s="137"/>
      <c r="BF83" s="137"/>
      <c r="BG83" s="137"/>
      <c r="BH83" s="137"/>
      <c r="BI83" s="137"/>
      <c r="BJ83" s="137"/>
      <c r="BK83" s="137"/>
      <c r="BL83" s="137"/>
      <c r="BM83" s="137"/>
      <c r="BN83" s="138"/>
      <c r="BO83" s="137"/>
      <c r="BP83" s="137"/>
      <c r="BQ83" s="137"/>
      <c r="BR83" s="137"/>
      <c r="BS83" s="137"/>
      <c r="BT83" s="137"/>
      <c r="BU83" s="137"/>
      <c r="BV83" s="137"/>
      <c r="BW83" s="137"/>
      <c r="BX83" s="137"/>
      <c r="BY83" s="137"/>
      <c r="BZ83" s="137"/>
      <c r="CA83" s="137"/>
      <c r="CB83" s="137"/>
      <c r="CC83" s="137"/>
      <c r="CD83" s="137"/>
      <c r="CE83" s="137"/>
      <c r="CF83" s="138"/>
      <c r="CG83" s="138"/>
      <c r="CH83" s="138"/>
      <c r="CI83" s="137"/>
      <c r="CJ83" s="137"/>
      <c r="CK83" s="137"/>
      <c r="CL83" s="137"/>
      <c r="CM83" s="137"/>
      <c r="CN83" s="137"/>
      <c r="CO83" s="137"/>
      <c r="CP83" s="137"/>
      <c r="CQ83" s="137"/>
      <c r="CR83" s="137"/>
      <c r="CS83" s="137"/>
      <c r="CT83" s="139"/>
      <c r="CU83" s="140"/>
      <c r="CV83" s="162" t="str">
        <f t="shared" si="22"/>
        <v>EE</v>
      </c>
    </row>
    <row r="84" spans="1:100" ht="16.5" customHeight="1" outlineLevel="1" x14ac:dyDescent="0.2">
      <c r="A84" s="122">
        <v>401</v>
      </c>
      <c r="B84" s="123" t="s">
        <v>25</v>
      </c>
      <c r="C84" s="124"/>
      <c r="D84" s="125"/>
      <c r="E84" s="125"/>
      <c r="F84" s="125"/>
      <c r="G84" s="125"/>
      <c r="H84" s="125"/>
      <c r="I84" s="125"/>
      <c r="J84" s="125"/>
      <c r="K84" s="125"/>
      <c r="L84" s="125"/>
      <c r="M84" s="125"/>
      <c r="N84" s="125"/>
      <c r="O84" s="125"/>
      <c r="P84" s="125"/>
      <c r="Q84" s="125"/>
      <c r="R84" s="126"/>
      <c r="S84" s="125"/>
      <c r="T84" s="125"/>
      <c r="U84" s="125"/>
      <c r="V84" s="125"/>
      <c r="W84" s="125"/>
      <c r="X84" s="125"/>
      <c r="Y84" s="125" t="s">
        <v>19</v>
      </c>
      <c r="Z84" s="125" t="s">
        <v>19</v>
      </c>
      <c r="AA84" s="125" t="s">
        <v>19</v>
      </c>
      <c r="AB84" s="125"/>
      <c r="AC84" s="125"/>
      <c r="AD84" s="125"/>
      <c r="AE84" s="125"/>
      <c r="AF84" s="125"/>
      <c r="AG84" s="125"/>
      <c r="AH84" s="125"/>
      <c r="AI84" s="125"/>
      <c r="AJ84" s="126"/>
      <c r="AK84" s="126"/>
      <c r="AL84" s="126"/>
      <c r="AM84" s="125"/>
      <c r="AN84" s="125"/>
      <c r="AO84" s="125"/>
      <c r="AP84" s="125"/>
      <c r="AQ84" s="125"/>
      <c r="AR84" s="125"/>
      <c r="AS84" s="125"/>
      <c r="AT84" s="125"/>
      <c r="AU84" s="125"/>
      <c r="AV84" s="125"/>
      <c r="AW84" s="125"/>
      <c r="AX84" s="141"/>
      <c r="AY84" s="128"/>
      <c r="AZ84" s="125"/>
      <c r="BA84" s="125"/>
      <c r="BB84" s="125"/>
      <c r="BC84" s="125"/>
      <c r="BD84" s="125"/>
      <c r="BE84" s="125"/>
      <c r="BF84" s="125"/>
      <c r="BG84" s="125"/>
      <c r="BH84" s="125"/>
      <c r="BI84" s="125"/>
      <c r="BJ84" s="125"/>
      <c r="BK84" s="125"/>
      <c r="BL84" s="125"/>
      <c r="BM84" s="125"/>
      <c r="BN84" s="129"/>
      <c r="BO84" s="125"/>
      <c r="BP84" s="125"/>
      <c r="BQ84" s="130"/>
      <c r="BR84" s="130"/>
      <c r="BS84" s="130"/>
      <c r="BT84" s="130"/>
      <c r="BU84" s="130"/>
      <c r="BV84" s="125"/>
      <c r="BW84" s="125"/>
      <c r="BX84" s="125"/>
      <c r="BY84" s="125"/>
      <c r="BZ84" s="125"/>
      <c r="CA84" s="125"/>
      <c r="CB84" s="125"/>
      <c r="CC84" s="125"/>
      <c r="CD84" s="125"/>
      <c r="CE84" s="125"/>
      <c r="CF84" s="126"/>
      <c r="CG84" s="126"/>
      <c r="CH84" s="126"/>
      <c r="CI84" s="125"/>
      <c r="CJ84" s="125"/>
      <c r="CK84" s="125"/>
      <c r="CL84" s="125"/>
      <c r="CM84" s="125"/>
      <c r="CN84" s="125"/>
      <c r="CO84" s="125"/>
      <c r="CP84" s="125"/>
      <c r="CQ84" s="125"/>
      <c r="CR84" s="125"/>
      <c r="CS84" s="125"/>
      <c r="CT84" s="141"/>
      <c r="CU84" s="128"/>
      <c r="CV84" s="162" t="str">
        <f t="shared" si="22"/>
        <v>FF</v>
      </c>
    </row>
    <row r="85" spans="1:100" ht="16.5" customHeight="1" outlineLevel="1" x14ac:dyDescent="0.2">
      <c r="A85" s="122">
        <v>500</v>
      </c>
      <c r="B85" s="144" t="s">
        <v>26</v>
      </c>
      <c r="C85" s="128"/>
      <c r="D85" s="125"/>
      <c r="E85" s="125"/>
      <c r="F85" s="125"/>
      <c r="G85" s="135"/>
      <c r="H85" s="135"/>
      <c r="I85" s="135"/>
      <c r="J85" s="135"/>
      <c r="K85" s="125"/>
      <c r="L85" s="125"/>
      <c r="M85" s="125"/>
      <c r="N85" s="125"/>
      <c r="O85" s="125"/>
      <c r="P85" s="125"/>
      <c r="Q85" s="125"/>
      <c r="R85" s="126"/>
      <c r="S85" s="125"/>
      <c r="T85" s="125"/>
      <c r="U85" s="125"/>
      <c r="V85" s="125"/>
      <c r="W85" s="125"/>
      <c r="X85" s="125"/>
      <c r="Y85" s="125"/>
      <c r="Z85" s="125"/>
      <c r="AA85" s="125"/>
      <c r="AB85" s="125"/>
      <c r="AC85" s="125"/>
      <c r="AD85" s="125" t="s">
        <v>19</v>
      </c>
      <c r="AE85" s="125" t="s">
        <v>19</v>
      </c>
      <c r="AF85" s="125" t="s">
        <v>19</v>
      </c>
      <c r="AG85" s="125"/>
      <c r="AH85" s="125"/>
      <c r="AI85" s="125"/>
      <c r="AJ85" s="126"/>
      <c r="AK85" s="126"/>
      <c r="AL85" s="126"/>
      <c r="AM85" s="125"/>
      <c r="AN85" s="125"/>
      <c r="AO85" s="125"/>
      <c r="AP85" s="125"/>
      <c r="AQ85" s="125"/>
      <c r="AR85" s="125"/>
      <c r="AS85" s="125"/>
      <c r="AT85" s="125"/>
      <c r="AU85" s="125"/>
      <c r="AV85" s="125"/>
      <c r="AW85" s="125"/>
      <c r="AX85" s="141"/>
      <c r="AY85" s="128"/>
      <c r="AZ85" s="125"/>
      <c r="BA85" s="125"/>
      <c r="BB85" s="125"/>
      <c r="BC85" s="125"/>
      <c r="BD85" s="125"/>
      <c r="BE85" s="125"/>
      <c r="BF85" s="125"/>
      <c r="BG85" s="125"/>
      <c r="BH85" s="125"/>
      <c r="BI85" s="125"/>
      <c r="BJ85" s="125"/>
      <c r="BK85" s="125"/>
      <c r="BL85" s="125"/>
      <c r="BM85" s="125"/>
      <c r="BN85" s="129"/>
      <c r="BO85" s="125"/>
      <c r="BP85" s="125"/>
      <c r="BQ85" s="130"/>
      <c r="BR85" s="130"/>
      <c r="BS85" s="130"/>
      <c r="BT85" s="130"/>
      <c r="BU85" s="130"/>
      <c r="BV85" s="130"/>
      <c r="BW85" s="125"/>
      <c r="BX85" s="125"/>
      <c r="BY85" s="125"/>
      <c r="BZ85" s="125"/>
      <c r="CA85" s="125"/>
      <c r="CB85" s="125"/>
      <c r="CC85" s="125"/>
      <c r="CD85" s="125"/>
      <c r="CE85" s="125"/>
      <c r="CF85" s="126"/>
      <c r="CG85" s="126"/>
      <c r="CH85" s="126"/>
      <c r="CI85" s="125"/>
      <c r="CJ85" s="125"/>
      <c r="CK85" s="125"/>
      <c r="CL85" s="125"/>
      <c r="CM85" s="125"/>
      <c r="CN85" s="125"/>
      <c r="CO85" s="125"/>
      <c r="CP85" s="125"/>
      <c r="CQ85" s="125"/>
      <c r="CR85" s="125"/>
      <c r="CS85" s="125"/>
      <c r="CT85" s="141"/>
      <c r="CU85" s="128"/>
      <c r="CV85" s="162" t="str">
        <f t="shared" si="22"/>
        <v>GG</v>
      </c>
    </row>
    <row r="86" spans="1:100" ht="16.5" customHeight="1" outlineLevel="1" x14ac:dyDescent="0.2">
      <c r="A86" s="122">
        <v>500</v>
      </c>
      <c r="B86" s="123" t="s">
        <v>27</v>
      </c>
      <c r="C86" s="124"/>
      <c r="D86" s="125"/>
      <c r="E86" s="125"/>
      <c r="F86" s="125"/>
      <c r="G86" s="125"/>
      <c r="H86" s="125"/>
      <c r="I86" s="125"/>
      <c r="J86" s="125"/>
      <c r="K86" s="125"/>
      <c r="L86" s="125"/>
      <c r="M86" s="125"/>
      <c r="N86" s="125"/>
      <c r="O86" s="125"/>
      <c r="P86" s="125"/>
      <c r="Q86" s="125"/>
      <c r="R86" s="126"/>
      <c r="S86" s="125"/>
      <c r="T86" s="125"/>
      <c r="U86" s="125"/>
      <c r="V86" s="125"/>
      <c r="W86" s="125"/>
      <c r="X86" s="125"/>
      <c r="Y86" s="125"/>
      <c r="Z86" s="125"/>
      <c r="AA86" s="125"/>
      <c r="AB86" s="125"/>
      <c r="AC86" s="125"/>
      <c r="AD86" s="125"/>
      <c r="AE86" s="125"/>
      <c r="AF86" s="125"/>
      <c r="AG86" s="125" t="s">
        <v>19</v>
      </c>
      <c r="AH86" s="125" t="s">
        <v>19</v>
      </c>
      <c r="AI86" s="125" t="s">
        <v>19</v>
      </c>
      <c r="AJ86" s="126"/>
      <c r="AK86" s="126"/>
      <c r="AL86" s="126"/>
      <c r="AM86" s="125"/>
      <c r="AN86" s="125"/>
      <c r="AO86" s="125"/>
      <c r="AP86" s="125"/>
      <c r="AQ86" s="125"/>
      <c r="AR86" s="125"/>
      <c r="AS86" s="125"/>
      <c r="AT86" s="125"/>
      <c r="AU86" s="125"/>
      <c r="AV86" s="125"/>
      <c r="AW86" s="125"/>
      <c r="AX86" s="141"/>
      <c r="AY86" s="128"/>
      <c r="AZ86" s="125"/>
      <c r="BA86" s="125"/>
      <c r="BB86" s="125"/>
      <c r="BC86" s="125"/>
      <c r="BD86" s="125"/>
      <c r="BE86" s="125"/>
      <c r="BF86" s="125"/>
      <c r="BG86" s="125"/>
      <c r="BH86" s="125"/>
      <c r="BI86" s="125"/>
      <c r="BJ86" s="125"/>
      <c r="BK86" s="125"/>
      <c r="BL86" s="125"/>
      <c r="BM86" s="125"/>
      <c r="BN86" s="129"/>
      <c r="BO86" s="125"/>
      <c r="BP86" s="125"/>
      <c r="BQ86" s="130"/>
      <c r="BR86" s="130"/>
      <c r="BS86" s="130"/>
      <c r="BT86" s="130"/>
      <c r="BU86" s="130"/>
      <c r="BV86" s="130"/>
      <c r="BW86" s="125"/>
      <c r="BX86" s="125"/>
      <c r="BY86" s="125"/>
      <c r="BZ86" s="125"/>
      <c r="CA86" s="125"/>
      <c r="CB86" s="125"/>
      <c r="CC86" s="125"/>
      <c r="CD86" s="125"/>
      <c r="CE86" s="125"/>
      <c r="CF86" s="126"/>
      <c r="CG86" s="126"/>
      <c r="CH86" s="126"/>
      <c r="CI86" s="125"/>
      <c r="CJ86" s="125"/>
      <c r="CK86" s="125"/>
      <c r="CL86" s="125"/>
      <c r="CM86" s="125"/>
      <c r="CN86" s="125"/>
      <c r="CO86" s="125"/>
      <c r="CP86" s="125"/>
      <c r="CQ86" s="125"/>
      <c r="CR86" s="125"/>
      <c r="CS86" s="125"/>
      <c r="CT86" s="141"/>
      <c r="CU86" s="128"/>
      <c r="CV86" s="162" t="str">
        <f t="shared" si="22"/>
        <v>HH</v>
      </c>
    </row>
    <row r="87" spans="1:100" ht="16.5" customHeight="1" outlineLevel="1" x14ac:dyDescent="0.2">
      <c r="A87" s="122">
        <v>113</v>
      </c>
      <c r="B87" s="134" t="s">
        <v>28</v>
      </c>
      <c r="C87" s="124"/>
      <c r="D87" s="125"/>
      <c r="E87" s="125"/>
      <c r="F87" s="125"/>
      <c r="G87" s="125"/>
      <c r="H87" s="125"/>
      <c r="I87" s="125"/>
      <c r="J87" s="125"/>
      <c r="K87" s="125"/>
      <c r="L87" s="125"/>
      <c r="M87" s="125"/>
      <c r="N87" s="125"/>
      <c r="O87" s="125"/>
      <c r="P87" s="125"/>
      <c r="Q87" s="125"/>
      <c r="R87" s="126"/>
      <c r="S87" s="125"/>
      <c r="T87" s="125"/>
      <c r="U87" s="125"/>
      <c r="V87" s="125"/>
      <c r="W87" s="125"/>
      <c r="X87" s="125"/>
      <c r="Y87" s="125"/>
      <c r="Z87" s="125"/>
      <c r="AA87" s="125"/>
      <c r="AB87" s="125"/>
      <c r="AC87" s="125"/>
      <c r="AD87" s="125"/>
      <c r="AE87" s="125"/>
      <c r="AF87" s="125"/>
      <c r="AG87" s="125" t="s">
        <v>19</v>
      </c>
      <c r="AH87" s="125" t="s">
        <v>19</v>
      </c>
      <c r="AI87" s="125" t="s">
        <v>19</v>
      </c>
      <c r="AJ87" s="126"/>
      <c r="AK87" s="126"/>
      <c r="AL87" s="126"/>
      <c r="AM87" s="125"/>
      <c r="AN87" s="125"/>
      <c r="AO87" s="125"/>
      <c r="AP87" s="125"/>
      <c r="AQ87" s="125"/>
      <c r="AR87" s="125"/>
      <c r="AS87" s="125"/>
      <c r="AT87" s="125"/>
      <c r="AU87" s="125"/>
      <c r="AV87" s="125"/>
      <c r="AW87" s="125"/>
      <c r="AX87" s="141"/>
      <c r="AY87" s="128"/>
      <c r="AZ87" s="125"/>
      <c r="BA87" s="125"/>
      <c r="BB87" s="125"/>
      <c r="BC87" s="125"/>
      <c r="BD87" s="125"/>
      <c r="BE87" s="125"/>
      <c r="BF87" s="125"/>
      <c r="BG87" s="125"/>
      <c r="BH87" s="125"/>
      <c r="BI87" s="125"/>
      <c r="BJ87" s="125"/>
      <c r="BK87" s="125"/>
      <c r="BL87" s="125"/>
      <c r="BM87" s="125"/>
      <c r="BN87" s="129"/>
      <c r="BO87" s="125"/>
      <c r="BP87" s="125"/>
      <c r="BQ87" s="130"/>
      <c r="BR87" s="130"/>
      <c r="BS87" s="130"/>
      <c r="BT87" s="130"/>
      <c r="BU87" s="130"/>
      <c r="BV87" s="125"/>
      <c r="BW87" s="125"/>
      <c r="BX87" s="125"/>
      <c r="BY87" s="125"/>
      <c r="BZ87" s="125"/>
      <c r="CA87" s="125"/>
      <c r="CB87" s="125"/>
      <c r="CC87" s="125"/>
      <c r="CD87" s="125"/>
      <c r="CE87" s="125"/>
      <c r="CF87" s="126"/>
      <c r="CG87" s="126"/>
      <c r="CH87" s="126"/>
      <c r="CI87" s="125"/>
      <c r="CJ87" s="125"/>
      <c r="CK87" s="125"/>
      <c r="CL87" s="125"/>
      <c r="CM87" s="125"/>
      <c r="CN87" s="125"/>
      <c r="CO87" s="125"/>
      <c r="CP87" s="125"/>
      <c r="CQ87" s="125"/>
      <c r="CR87" s="125"/>
      <c r="CS87" s="125"/>
      <c r="CT87" s="141"/>
      <c r="CU87" s="128"/>
      <c r="CV87" s="162" t="str">
        <f t="shared" si="22"/>
        <v>II</v>
      </c>
    </row>
    <row r="88" spans="1:100" ht="16.5" customHeight="1" outlineLevel="1" x14ac:dyDescent="0.2">
      <c r="A88" s="122">
        <v>500</v>
      </c>
      <c r="B88" s="123" t="s">
        <v>29</v>
      </c>
      <c r="C88" s="124"/>
      <c r="D88" s="125"/>
      <c r="E88" s="125"/>
      <c r="F88" s="125"/>
      <c r="G88" s="125"/>
      <c r="H88" s="125"/>
      <c r="I88" s="125"/>
      <c r="J88" s="125"/>
      <c r="K88" s="125"/>
      <c r="L88" s="125"/>
      <c r="M88" s="125"/>
      <c r="N88" s="125"/>
      <c r="O88" s="125"/>
      <c r="P88" s="125"/>
      <c r="Q88" s="125"/>
      <c r="R88" s="126"/>
      <c r="S88" s="125"/>
      <c r="T88" s="125"/>
      <c r="U88" s="125"/>
      <c r="V88" s="125"/>
      <c r="W88" s="125"/>
      <c r="X88" s="125"/>
      <c r="Y88" s="125"/>
      <c r="Z88" s="125"/>
      <c r="AA88" s="125"/>
      <c r="AB88" s="125"/>
      <c r="AC88" s="125"/>
      <c r="AD88" s="125"/>
      <c r="AE88" s="125"/>
      <c r="AF88" s="125"/>
      <c r="AG88" s="125"/>
      <c r="AH88" s="125"/>
      <c r="AI88" s="125"/>
      <c r="AJ88" s="126"/>
      <c r="AK88" s="126"/>
      <c r="AL88" s="126"/>
      <c r="AM88" s="125" t="s">
        <v>19</v>
      </c>
      <c r="AN88" s="125" t="s">
        <v>19</v>
      </c>
      <c r="AO88" s="125" t="s">
        <v>19</v>
      </c>
      <c r="AP88" s="125"/>
      <c r="AQ88" s="125"/>
      <c r="AR88" s="125"/>
      <c r="AS88" s="125"/>
      <c r="AT88" s="125"/>
      <c r="AU88" s="125"/>
      <c r="AV88" s="125"/>
      <c r="AW88" s="125"/>
      <c r="AX88" s="141"/>
      <c r="AY88" s="128"/>
      <c r="AZ88" s="125"/>
      <c r="BA88" s="125"/>
      <c r="BB88" s="125"/>
      <c r="BC88" s="125"/>
      <c r="BD88" s="125"/>
      <c r="BE88" s="125"/>
      <c r="BF88" s="125"/>
      <c r="BG88" s="125"/>
      <c r="BH88" s="125"/>
      <c r="BI88" s="125"/>
      <c r="BJ88" s="125"/>
      <c r="BK88" s="125"/>
      <c r="BL88" s="125"/>
      <c r="BM88" s="125"/>
      <c r="BN88" s="129"/>
      <c r="BO88" s="125"/>
      <c r="BP88" s="125"/>
      <c r="BQ88" s="130"/>
      <c r="BR88" s="130"/>
      <c r="BS88" s="130"/>
      <c r="BT88" s="130"/>
      <c r="BU88" s="130"/>
      <c r="BV88" s="130"/>
      <c r="BW88" s="125"/>
      <c r="BX88" s="125"/>
      <c r="BY88" s="125"/>
      <c r="BZ88" s="125"/>
      <c r="CA88" s="125"/>
      <c r="CB88" s="125"/>
      <c r="CC88" s="125"/>
      <c r="CD88" s="125"/>
      <c r="CE88" s="125"/>
      <c r="CF88" s="126"/>
      <c r="CG88" s="126"/>
      <c r="CH88" s="126"/>
      <c r="CI88" s="125"/>
      <c r="CJ88" s="125"/>
      <c r="CK88" s="125"/>
      <c r="CL88" s="125"/>
      <c r="CM88" s="125"/>
      <c r="CN88" s="125"/>
      <c r="CO88" s="125"/>
      <c r="CP88" s="125"/>
      <c r="CQ88" s="125"/>
      <c r="CR88" s="125"/>
      <c r="CS88" s="125"/>
      <c r="CT88" s="141"/>
      <c r="CU88" s="128"/>
      <c r="CV88" s="162" t="str">
        <f t="shared" si="22"/>
        <v>JJ</v>
      </c>
    </row>
    <row r="89" spans="1:100" ht="15.75" customHeight="1" outlineLevel="1" thickBot="1" x14ac:dyDescent="0.25">
      <c r="A89" s="122">
        <v>350</v>
      </c>
      <c r="B89" s="142" t="s">
        <v>30</v>
      </c>
      <c r="C89" s="125"/>
      <c r="D89" s="125"/>
      <c r="E89" s="125"/>
      <c r="F89" s="125"/>
      <c r="G89" s="135"/>
      <c r="H89" s="135"/>
      <c r="I89" s="135"/>
      <c r="J89" s="135"/>
      <c r="K89" s="125"/>
      <c r="L89" s="125"/>
      <c r="M89" s="125"/>
      <c r="N89" s="125"/>
      <c r="O89" s="125"/>
      <c r="P89" s="125"/>
      <c r="Q89" s="125"/>
      <c r="R89" s="126"/>
      <c r="S89" s="125"/>
      <c r="T89" s="125"/>
      <c r="U89" s="125"/>
      <c r="V89" s="125"/>
      <c r="W89" s="125"/>
      <c r="X89" s="125"/>
      <c r="Y89" s="125"/>
      <c r="Z89" s="125"/>
      <c r="AA89" s="125"/>
      <c r="AB89" s="125"/>
      <c r="AC89" s="125"/>
      <c r="AD89" s="125"/>
      <c r="AE89" s="125"/>
      <c r="AF89" s="136"/>
      <c r="AG89" s="137"/>
      <c r="AH89" s="137"/>
      <c r="AI89" s="137"/>
      <c r="AJ89" s="138"/>
      <c r="AK89" s="138"/>
      <c r="AL89" s="138"/>
      <c r="AM89" s="137"/>
      <c r="AN89" s="137"/>
      <c r="AO89" s="137"/>
      <c r="AP89" s="137" t="s">
        <v>19</v>
      </c>
      <c r="AQ89" s="137" t="s">
        <v>19</v>
      </c>
      <c r="AR89" s="137" t="s">
        <v>19</v>
      </c>
      <c r="AS89" s="137"/>
      <c r="AT89" s="137"/>
      <c r="AU89" s="137"/>
      <c r="AV89" s="137"/>
      <c r="AW89" s="137"/>
      <c r="AX89" s="139"/>
      <c r="AY89" s="140"/>
      <c r="AZ89" s="137"/>
      <c r="BA89" s="137"/>
      <c r="BB89" s="137"/>
      <c r="BC89" s="137"/>
      <c r="BD89" s="137"/>
      <c r="BE89" s="137"/>
      <c r="BF89" s="137"/>
      <c r="BG89" s="137"/>
      <c r="BH89" s="137"/>
      <c r="BI89" s="137"/>
      <c r="BJ89" s="137"/>
      <c r="BK89" s="137"/>
      <c r="BL89" s="137"/>
      <c r="BM89" s="137"/>
      <c r="BN89" s="138"/>
      <c r="BO89" s="137"/>
      <c r="BP89" s="137"/>
      <c r="BQ89" s="137"/>
      <c r="BR89" s="137"/>
      <c r="BS89" s="137"/>
      <c r="BT89" s="137"/>
      <c r="BU89" s="137"/>
      <c r="BV89" s="137"/>
      <c r="BW89" s="137"/>
      <c r="BX89" s="137"/>
      <c r="BY89" s="137"/>
      <c r="BZ89" s="137"/>
      <c r="CA89" s="137"/>
      <c r="CB89" s="137"/>
      <c r="CC89" s="137"/>
      <c r="CD89" s="137"/>
      <c r="CE89" s="137"/>
      <c r="CF89" s="138"/>
      <c r="CG89" s="138"/>
      <c r="CH89" s="138"/>
      <c r="CI89" s="137"/>
      <c r="CJ89" s="137"/>
      <c r="CK89" s="137"/>
      <c r="CL89" s="137"/>
      <c r="CM89" s="137"/>
      <c r="CN89" s="137"/>
      <c r="CO89" s="137"/>
      <c r="CP89" s="137"/>
      <c r="CQ89" s="137"/>
      <c r="CR89" s="137"/>
      <c r="CS89" s="137"/>
      <c r="CT89" s="139"/>
      <c r="CU89" s="146"/>
      <c r="CV89" s="192" t="str">
        <f t="shared" si="22"/>
        <v>KK</v>
      </c>
    </row>
    <row r="90" spans="1:100" ht="16.5" customHeight="1" outlineLevel="1" thickTop="1" x14ac:dyDescent="0.2">
      <c r="A90" s="148">
        <v>235</v>
      </c>
      <c r="B90" s="123" t="s">
        <v>31</v>
      </c>
      <c r="C90" s="124"/>
      <c r="D90" s="125"/>
      <c r="E90" s="125"/>
      <c r="F90" s="125"/>
      <c r="G90" s="125"/>
      <c r="H90" s="125"/>
      <c r="I90" s="125"/>
      <c r="J90" s="125"/>
      <c r="K90" s="125"/>
      <c r="L90" s="125"/>
      <c r="M90" s="125"/>
      <c r="N90" s="125"/>
      <c r="O90" s="125"/>
      <c r="P90" s="125"/>
      <c r="Q90" s="125"/>
      <c r="R90" s="126"/>
      <c r="S90" s="125"/>
      <c r="T90" s="125"/>
      <c r="U90" s="125"/>
      <c r="V90" s="125"/>
      <c r="W90" s="125"/>
      <c r="X90" s="125"/>
      <c r="Y90" s="125"/>
      <c r="Z90" s="125"/>
      <c r="AA90" s="125"/>
      <c r="AB90" s="125"/>
      <c r="AC90" s="125"/>
      <c r="AD90" s="125"/>
      <c r="AE90" s="125"/>
      <c r="AF90" s="125"/>
      <c r="AG90" s="125"/>
      <c r="AH90" s="125"/>
      <c r="AI90" s="125"/>
      <c r="AJ90" s="126"/>
      <c r="AK90" s="126"/>
      <c r="AL90" s="126"/>
      <c r="AM90" s="125"/>
      <c r="AN90" s="125"/>
      <c r="AO90" s="125"/>
      <c r="AP90" s="125"/>
      <c r="AQ90" s="125"/>
      <c r="AR90" s="125"/>
      <c r="AS90" s="125"/>
      <c r="AT90" s="125"/>
      <c r="AU90" s="125"/>
      <c r="AV90" s="125"/>
      <c r="AW90" s="125"/>
      <c r="AX90" s="141"/>
      <c r="AY90" s="128" t="s">
        <v>19</v>
      </c>
      <c r="AZ90" s="125" t="s">
        <v>19</v>
      </c>
      <c r="BA90" s="125" t="s">
        <v>19</v>
      </c>
      <c r="BB90" s="125"/>
      <c r="BC90" s="125"/>
      <c r="BD90" s="125"/>
      <c r="BE90" s="125"/>
      <c r="BF90" s="125"/>
      <c r="BG90" s="125"/>
      <c r="BH90" s="125"/>
      <c r="BI90" s="125"/>
      <c r="BJ90" s="125"/>
      <c r="BK90" s="125"/>
      <c r="BL90" s="125"/>
      <c r="BM90" s="125"/>
      <c r="BN90" s="129"/>
      <c r="BO90" s="125"/>
      <c r="BP90" s="125"/>
      <c r="BQ90" s="130"/>
      <c r="BR90" s="130"/>
      <c r="BS90" s="130"/>
      <c r="BT90" s="130"/>
      <c r="BU90" s="130"/>
      <c r="BV90" s="125"/>
      <c r="BW90" s="125"/>
      <c r="BX90" s="125"/>
      <c r="BY90" s="125"/>
      <c r="BZ90" s="125"/>
      <c r="CA90" s="125"/>
      <c r="CB90" s="125"/>
      <c r="CC90" s="125"/>
      <c r="CD90" s="125"/>
      <c r="CE90" s="125"/>
      <c r="CF90" s="126"/>
      <c r="CG90" s="126"/>
      <c r="CH90" s="126"/>
      <c r="CI90" s="125"/>
      <c r="CJ90" s="125"/>
      <c r="CK90" s="125"/>
      <c r="CL90" s="125"/>
      <c r="CM90" s="125"/>
      <c r="CN90" s="125"/>
      <c r="CO90" s="125"/>
      <c r="CP90" s="125"/>
      <c r="CQ90" s="125"/>
      <c r="CR90" s="125"/>
      <c r="CS90" s="125"/>
      <c r="CT90" s="141"/>
      <c r="CU90" s="193"/>
      <c r="CV90" s="153" t="str">
        <f t="shared" si="22"/>
        <v>LL</v>
      </c>
    </row>
    <row r="91" spans="1:100" ht="15.75" customHeight="1" outlineLevel="1" x14ac:dyDescent="0.2">
      <c r="A91" s="148">
        <v>500</v>
      </c>
      <c r="B91" s="123" t="s">
        <v>32</v>
      </c>
      <c r="C91" s="128"/>
      <c r="D91" s="125"/>
      <c r="E91" s="125"/>
      <c r="F91" s="125"/>
      <c r="G91" s="135"/>
      <c r="H91" s="135"/>
      <c r="I91" s="135"/>
      <c r="J91" s="135"/>
      <c r="K91" s="125"/>
      <c r="L91" s="125"/>
      <c r="M91" s="125"/>
      <c r="N91" s="125"/>
      <c r="O91" s="125"/>
      <c r="P91" s="125"/>
      <c r="Q91" s="125"/>
      <c r="R91" s="126"/>
      <c r="S91" s="125"/>
      <c r="T91" s="125"/>
      <c r="U91" s="125"/>
      <c r="V91" s="125"/>
      <c r="W91" s="125"/>
      <c r="X91" s="125"/>
      <c r="Y91" s="125"/>
      <c r="Z91" s="125"/>
      <c r="AA91" s="125"/>
      <c r="AB91" s="125"/>
      <c r="AC91" s="125"/>
      <c r="AD91" s="125"/>
      <c r="AE91" s="125"/>
      <c r="AF91" s="149"/>
      <c r="AG91" s="130"/>
      <c r="AH91" s="130"/>
      <c r="AI91" s="130"/>
      <c r="AJ91" s="126"/>
      <c r="AK91" s="126"/>
      <c r="AL91" s="126"/>
      <c r="AM91" s="130"/>
      <c r="AN91" s="130"/>
      <c r="AO91" s="130"/>
      <c r="AP91" s="130"/>
      <c r="AQ91" s="130"/>
      <c r="AR91" s="130"/>
      <c r="AS91" s="130"/>
      <c r="AT91" s="130"/>
      <c r="AU91" s="130"/>
      <c r="AV91" s="130"/>
      <c r="AW91" s="130"/>
      <c r="AX91" s="150"/>
      <c r="AY91" s="151"/>
      <c r="AZ91" s="130" t="s">
        <v>19</v>
      </c>
      <c r="BA91" s="130" t="s">
        <v>19</v>
      </c>
      <c r="BB91" s="130" t="s">
        <v>19</v>
      </c>
      <c r="BC91" s="130"/>
      <c r="BD91" s="130"/>
      <c r="BE91" s="130"/>
      <c r="BF91" s="130"/>
      <c r="BG91" s="130"/>
      <c r="BH91" s="130"/>
      <c r="BI91" s="130"/>
      <c r="BJ91" s="130"/>
      <c r="BK91" s="130"/>
      <c r="BL91" s="130"/>
      <c r="BM91" s="130"/>
      <c r="BN91" s="129"/>
      <c r="BO91" s="130"/>
      <c r="BP91" s="130"/>
      <c r="BQ91" s="130"/>
      <c r="BR91" s="130"/>
      <c r="BS91" s="130"/>
      <c r="BT91" s="130"/>
      <c r="BU91" s="130"/>
      <c r="BV91" s="130"/>
      <c r="BW91" s="130"/>
      <c r="BX91" s="130"/>
      <c r="BY91" s="130"/>
      <c r="BZ91" s="130"/>
      <c r="CA91" s="130"/>
      <c r="CB91" s="130"/>
      <c r="CC91" s="130"/>
      <c r="CD91" s="130"/>
      <c r="CE91" s="130"/>
      <c r="CF91" s="126"/>
      <c r="CG91" s="126"/>
      <c r="CH91" s="126"/>
      <c r="CI91" s="130"/>
      <c r="CJ91" s="130"/>
      <c r="CK91" s="130"/>
      <c r="CL91" s="130"/>
      <c r="CM91" s="130"/>
      <c r="CN91" s="130"/>
      <c r="CO91" s="130"/>
      <c r="CP91" s="130"/>
      <c r="CQ91" s="130"/>
      <c r="CR91" s="130"/>
      <c r="CS91" s="130"/>
      <c r="CT91" s="150"/>
      <c r="CU91" s="151"/>
      <c r="CV91" s="162" t="str">
        <f t="shared" si="22"/>
        <v>MM</v>
      </c>
    </row>
    <row r="92" spans="1:100" ht="16.5" customHeight="1" outlineLevel="1" x14ac:dyDescent="0.2">
      <c r="A92" s="148">
        <v>405</v>
      </c>
      <c r="B92" s="134" t="s">
        <v>33</v>
      </c>
      <c r="C92" s="124"/>
      <c r="D92" s="125"/>
      <c r="E92" s="125"/>
      <c r="F92" s="125"/>
      <c r="G92" s="125"/>
      <c r="H92" s="125"/>
      <c r="I92" s="125"/>
      <c r="J92" s="125"/>
      <c r="K92" s="125"/>
      <c r="L92" s="125"/>
      <c r="M92" s="125"/>
      <c r="N92" s="125"/>
      <c r="O92" s="125"/>
      <c r="P92" s="125"/>
      <c r="Q92" s="125"/>
      <c r="R92" s="126"/>
      <c r="S92" s="125"/>
      <c r="T92" s="125"/>
      <c r="U92" s="125"/>
      <c r="V92" s="125"/>
      <c r="W92" s="125"/>
      <c r="X92" s="125"/>
      <c r="Y92" s="125"/>
      <c r="Z92" s="125"/>
      <c r="AA92" s="125"/>
      <c r="AB92" s="125"/>
      <c r="AC92" s="125"/>
      <c r="AD92" s="125"/>
      <c r="AE92" s="125"/>
      <c r="AF92" s="125"/>
      <c r="AG92" s="125"/>
      <c r="AH92" s="125"/>
      <c r="AI92" s="125"/>
      <c r="AJ92" s="126"/>
      <c r="AK92" s="126"/>
      <c r="AL92" s="126"/>
      <c r="AM92" s="125"/>
      <c r="AN92" s="125"/>
      <c r="AO92" s="125"/>
      <c r="AP92" s="125"/>
      <c r="AQ92" s="125"/>
      <c r="AR92" s="125"/>
      <c r="AS92" s="125"/>
      <c r="AT92" s="125"/>
      <c r="AU92" s="125"/>
      <c r="AV92" s="125"/>
      <c r="AW92" s="125"/>
      <c r="AX92" s="141"/>
      <c r="AY92" s="128"/>
      <c r="AZ92" s="125"/>
      <c r="BA92" s="125"/>
      <c r="BB92" s="125" t="s">
        <v>19</v>
      </c>
      <c r="BC92" s="125" t="s">
        <v>19</v>
      </c>
      <c r="BD92" s="125" t="s">
        <v>19</v>
      </c>
      <c r="BE92" s="125"/>
      <c r="BF92" s="125"/>
      <c r="BG92" s="125"/>
      <c r="BH92" s="125"/>
      <c r="BI92" s="125"/>
      <c r="BJ92" s="125"/>
      <c r="BK92" s="125"/>
      <c r="BL92" s="125"/>
      <c r="BM92" s="125"/>
      <c r="BN92" s="129"/>
      <c r="BO92" s="125"/>
      <c r="BP92" s="125"/>
      <c r="BQ92" s="130"/>
      <c r="BR92" s="130"/>
      <c r="BS92" s="130"/>
      <c r="BT92" s="130"/>
      <c r="BU92" s="130"/>
      <c r="BV92" s="130"/>
      <c r="BW92" s="125"/>
      <c r="BX92" s="125"/>
      <c r="BY92" s="125"/>
      <c r="BZ92" s="125"/>
      <c r="CA92" s="125"/>
      <c r="CB92" s="125"/>
      <c r="CC92" s="125"/>
      <c r="CD92" s="125"/>
      <c r="CE92" s="125"/>
      <c r="CF92" s="126"/>
      <c r="CG92" s="126"/>
      <c r="CH92" s="126"/>
      <c r="CI92" s="125"/>
      <c r="CJ92" s="125"/>
      <c r="CK92" s="125"/>
      <c r="CL92" s="125"/>
      <c r="CM92" s="125"/>
      <c r="CN92" s="125"/>
      <c r="CO92" s="125"/>
      <c r="CP92" s="125"/>
      <c r="CQ92" s="125"/>
      <c r="CR92" s="125"/>
      <c r="CS92" s="125"/>
      <c r="CT92" s="141"/>
      <c r="CU92" s="128"/>
      <c r="CV92" s="162" t="str">
        <f t="shared" si="22"/>
        <v>NN</v>
      </c>
    </row>
    <row r="93" spans="1:100" ht="16.5" customHeight="1" outlineLevel="1" x14ac:dyDescent="0.2">
      <c r="A93" s="148">
        <v>500</v>
      </c>
      <c r="B93" s="134" t="s">
        <v>34</v>
      </c>
      <c r="C93" s="128"/>
      <c r="D93" s="125"/>
      <c r="E93" s="125"/>
      <c r="F93" s="125"/>
      <c r="G93" s="125"/>
      <c r="H93" s="125"/>
      <c r="I93" s="125"/>
      <c r="J93" s="125"/>
      <c r="K93" s="125"/>
      <c r="L93" s="125"/>
      <c r="M93" s="125"/>
      <c r="N93" s="125"/>
      <c r="O93" s="125"/>
      <c r="P93" s="125"/>
      <c r="Q93" s="125"/>
      <c r="R93" s="126"/>
      <c r="S93" s="125"/>
      <c r="T93" s="125"/>
      <c r="U93" s="125"/>
      <c r="V93" s="125"/>
      <c r="W93" s="125"/>
      <c r="X93" s="125"/>
      <c r="Y93" s="125"/>
      <c r="Z93" s="125"/>
      <c r="AA93" s="125"/>
      <c r="AB93" s="125"/>
      <c r="AC93" s="125"/>
      <c r="AD93" s="125"/>
      <c r="AE93" s="125"/>
      <c r="AF93" s="125"/>
      <c r="AG93" s="125"/>
      <c r="AH93" s="125"/>
      <c r="AI93" s="125"/>
      <c r="AJ93" s="126"/>
      <c r="AK93" s="126"/>
      <c r="AL93" s="126"/>
      <c r="AM93" s="125"/>
      <c r="AN93" s="125"/>
      <c r="AO93" s="125"/>
      <c r="AP93" s="125"/>
      <c r="AQ93" s="125"/>
      <c r="AR93" s="125"/>
      <c r="AS93" s="125"/>
      <c r="AT93" s="125"/>
      <c r="AU93" s="125"/>
      <c r="AV93" s="125"/>
      <c r="AW93" s="125"/>
      <c r="AX93" s="141"/>
      <c r="AY93" s="128"/>
      <c r="AZ93" s="125"/>
      <c r="BA93" s="125"/>
      <c r="BB93" s="125"/>
      <c r="BC93" s="125"/>
      <c r="BD93" s="125"/>
      <c r="BE93" s="125" t="s">
        <v>19</v>
      </c>
      <c r="BF93" s="125" t="s">
        <v>19</v>
      </c>
      <c r="BG93" s="125" t="s">
        <v>19</v>
      </c>
      <c r="BH93" s="125"/>
      <c r="BI93" s="125"/>
      <c r="BJ93" s="125"/>
      <c r="BK93" s="125"/>
      <c r="BL93" s="125"/>
      <c r="BM93" s="125"/>
      <c r="BN93" s="129"/>
      <c r="BO93" s="125"/>
      <c r="BP93" s="125"/>
      <c r="BQ93" s="130"/>
      <c r="BR93" s="130"/>
      <c r="BS93" s="130"/>
      <c r="BT93" s="130"/>
      <c r="BU93" s="130"/>
      <c r="BV93" s="130"/>
      <c r="BW93" s="125"/>
      <c r="BX93" s="125"/>
      <c r="BY93" s="125"/>
      <c r="BZ93" s="125"/>
      <c r="CA93" s="125"/>
      <c r="CB93" s="125"/>
      <c r="CC93" s="125"/>
      <c r="CD93" s="125"/>
      <c r="CE93" s="125"/>
      <c r="CF93" s="126"/>
      <c r="CG93" s="126"/>
      <c r="CH93" s="126"/>
      <c r="CI93" s="125"/>
      <c r="CJ93" s="125"/>
      <c r="CK93" s="125"/>
      <c r="CL93" s="125"/>
      <c r="CM93" s="125"/>
      <c r="CN93" s="125"/>
      <c r="CO93" s="125"/>
      <c r="CP93" s="125"/>
      <c r="CQ93" s="125"/>
      <c r="CR93" s="125"/>
      <c r="CS93" s="125"/>
      <c r="CT93" s="141"/>
      <c r="CU93" s="128"/>
      <c r="CV93" s="162" t="str">
        <f t="shared" si="22"/>
        <v>OO</v>
      </c>
    </row>
    <row r="94" spans="1:100" ht="16.5" customHeight="1" outlineLevel="1" x14ac:dyDescent="0.2">
      <c r="A94" s="148">
        <v>500</v>
      </c>
      <c r="B94" s="155" t="s">
        <v>35</v>
      </c>
      <c r="C94" s="128"/>
      <c r="D94" s="125"/>
      <c r="E94" s="125"/>
      <c r="F94" s="125"/>
      <c r="G94" s="125"/>
      <c r="H94" s="125"/>
      <c r="I94" s="125"/>
      <c r="J94" s="125"/>
      <c r="K94" s="125"/>
      <c r="L94" s="125"/>
      <c r="M94" s="125"/>
      <c r="N94" s="125"/>
      <c r="O94" s="125"/>
      <c r="P94" s="125"/>
      <c r="Q94" s="125"/>
      <c r="R94" s="126"/>
      <c r="S94" s="125"/>
      <c r="T94" s="125"/>
      <c r="U94" s="125"/>
      <c r="V94" s="125"/>
      <c r="W94" s="125"/>
      <c r="X94" s="125"/>
      <c r="Y94" s="125"/>
      <c r="Z94" s="125"/>
      <c r="AA94" s="125"/>
      <c r="AB94" s="125"/>
      <c r="AC94" s="125"/>
      <c r="AD94" s="125"/>
      <c r="AE94" s="125"/>
      <c r="AF94" s="125"/>
      <c r="AG94" s="125"/>
      <c r="AH94" s="125"/>
      <c r="AI94" s="125"/>
      <c r="AJ94" s="126"/>
      <c r="AK94" s="126"/>
      <c r="AL94" s="126"/>
      <c r="AM94" s="125"/>
      <c r="AN94" s="125"/>
      <c r="AO94" s="125"/>
      <c r="AP94" s="125"/>
      <c r="AQ94" s="125"/>
      <c r="AR94" s="125"/>
      <c r="AS94" s="125"/>
      <c r="AT94" s="125"/>
      <c r="AU94" s="125"/>
      <c r="AV94" s="125"/>
      <c r="AW94" s="125"/>
      <c r="AX94" s="141"/>
      <c r="AY94" s="128"/>
      <c r="AZ94" s="125"/>
      <c r="BA94" s="125"/>
      <c r="BB94" s="125"/>
      <c r="BC94" s="125"/>
      <c r="BD94" s="125"/>
      <c r="BE94" s="125" t="s">
        <v>19</v>
      </c>
      <c r="BF94" s="125" t="s">
        <v>19</v>
      </c>
      <c r="BG94" s="125" t="s">
        <v>19</v>
      </c>
      <c r="BH94" s="125"/>
      <c r="BI94" s="125"/>
      <c r="BJ94" s="125"/>
      <c r="BK94" s="125"/>
      <c r="BL94" s="125"/>
      <c r="BM94" s="125"/>
      <c r="BN94" s="129"/>
      <c r="BO94" s="125"/>
      <c r="BP94" s="125"/>
      <c r="BQ94" s="130"/>
      <c r="BR94" s="130"/>
      <c r="BS94" s="130"/>
      <c r="BT94" s="130"/>
      <c r="BU94" s="130"/>
      <c r="BV94" s="130"/>
      <c r="BW94" s="125"/>
      <c r="BX94" s="125"/>
      <c r="BY94" s="125"/>
      <c r="BZ94" s="125"/>
      <c r="CA94" s="125"/>
      <c r="CB94" s="125"/>
      <c r="CC94" s="125"/>
      <c r="CD94" s="125"/>
      <c r="CE94" s="125"/>
      <c r="CF94" s="126"/>
      <c r="CG94" s="126"/>
      <c r="CH94" s="126"/>
      <c r="CI94" s="125"/>
      <c r="CJ94" s="125"/>
      <c r="CK94" s="125"/>
      <c r="CL94" s="125"/>
      <c r="CM94" s="125"/>
      <c r="CN94" s="125"/>
      <c r="CO94" s="125"/>
      <c r="CP94" s="125"/>
      <c r="CQ94" s="125"/>
      <c r="CR94" s="125"/>
      <c r="CS94" s="125"/>
      <c r="CT94" s="141"/>
      <c r="CU94" s="128"/>
      <c r="CV94" s="162" t="str">
        <f t="shared" si="22"/>
        <v>PP</v>
      </c>
    </row>
    <row r="95" spans="1:100" ht="16.5" customHeight="1" outlineLevel="1" x14ac:dyDescent="0.2">
      <c r="A95" s="148">
        <v>405</v>
      </c>
      <c r="B95" s="155" t="s">
        <v>36</v>
      </c>
      <c r="C95" s="140"/>
      <c r="D95" s="137"/>
      <c r="E95" s="137"/>
      <c r="F95" s="137"/>
      <c r="G95" s="137"/>
      <c r="H95" s="137"/>
      <c r="I95" s="137"/>
      <c r="J95" s="137"/>
      <c r="K95" s="137"/>
      <c r="L95" s="137"/>
      <c r="M95" s="137"/>
      <c r="N95" s="137"/>
      <c r="O95" s="137"/>
      <c r="P95" s="137"/>
      <c r="Q95" s="137"/>
      <c r="R95" s="138"/>
      <c r="S95" s="137"/>
      <c r="T95" s="137"/>
      <c r="U95" s="137"/>
      <c r="V95" s="137"/>
      <c r="W95" s="137"/>
      <c r="X95" s="137"/>
      <c r="Y95" s="137"/>
      <c r="Z95" s="137"/>
      <c r="AA95" s="137"/>
      <c r="AB95" s="137"/>
      <c r="AC95" s="137"/>
      <c r="AD95" s="137"/>
      <c r="AE95" s="137"/>
      <c r="AF95" s="137"/>
      <c r="AG95" s="137"/>
      <c r="AH95" s="137"/>
      <c r="AI95" s="137"/>
      <c r="AJ95" s="138"/>
      <c r="AK95" s="138"/>
      <c r="AL95" s="138"/>
      <c r="AM95" s="137"/>
      <c r="AN95" s="137"/>
      <c r="AO95" s="137"/>
      <c r="AP95" s="137"/>
      <c r="AQ95" s="137"/>
      <c r="AR95" s="137"/>
      <c r="AS95" s="137"/>
      <c r="AT95" s="137"/>
      <c r="AU95" s="137"/>
      <c r="AV95" s="137"/>
      <c r="AW95" s="137"/>
      <c r="AX95" s="139"/>
      <c r="AY95" s="140"/>
      <c r="AZ95" s="137"/>
      <c r="BA95" s="137"/>
      <c r="BB95" s="137"/>
      <c r="BC95" s="137"/>
      <c r="BD95" s="137"/>
      <c r="BE95" s="137"/>
      <c r="BF95" s="137"/>
      <c r="BG95" s="137"/>
      <c r="BH95" s="137"/>
      <c r="BI95" s="137"/>
      <c r="BJ95" s="137"/>
      <c r="BK95" s="137" t="s">
        <v>19</v>
      </c>
      <c r="BL95" s="137" t="s">
        <v>19</v>
      </c>
      <c r="BM95" s="137" t="s">
        <v>19</v>
      </c>
      <c r="BN95" s="138"/>
      <c r="BO95" s="137"/>
      <c r="BP95" s="137"/>
      <c r="BQ95" s="137"/>
      <c r="BR95" s="137" t="s">
        <v>19</v>
      </c>
      <c r="BS95" s="137" t="s">
        <v>19</v>
      </c>
      <c r="BT95" s="137" t="s">
        <v>19</v>
      </c>
      <c r="BU95" s="137"/>
      <c r="BV95" s="137"/>
      <c r="BW95" s="137"/>
      <c r="BX95" s="137"/>
      <c r="BY95" s="137"/>
      <c r="BZ95" s="137"/>
      <c r="CA95" s="137"/>
      <c r="CB95" s="137"/>
      <c r="CC95" s="137"/>
      <c r="CD95" s="137"/>
      <c r="CE95" s="137"/>
      <c r="CF95" s="138"/>
      <c r="CG95" s="138"/>
      <c r="CH95" s="138"/>
      <c r="CI95" s="137"/>
      <c r="CJ95" s="137"/>
      <c r="CK95" s="137"/>
      <c r="CL95" s="137"/>
      <c r="CM95" s="137"/>
      <c r="CN95" s="137"/>
      <c r="CO95" s="137"/>
      <c r="CP95" s="137"/>
      <c r="CQ95" s="137"/>
      <c r="CR95" s="137"/>
      <c r="CS95" s="137"/>
      <c r="CT95" s="139"/>
      <c r="CU95" s="140"/>
      <c r="CV95" s="162" t="str">
        <f t="shared" si="22"/>
        <v>QQ</v>
      </c>
    </row>
    <row r="96" spans="1:100" ht="16.5" customHeight="1" outlineLevel="1" x14ac:dyDescent="0.2">
      <c r="A96" s="148">
        <v>135</v>
      </c>
      <c r="B96" s="142" t="s">
        <v>37</v>
      </c>
      <c r="C96" s="128"/>
      <c r="D96" s="125"/>
      <c r="E96" s="125"/>
      <c r="F96" s="125"/>
      <c r="G96" s="125"/>
      <c r="H96" s="125"/>
      <c r="I96" s="125"/>
      <c r="J96" s="125"/>
      <c r="K96" s="125"/>
      <c r="L96" s="125"/>
      <c r="M96" s="125"/>
      <c r="N96" s="125"/>
      <c r="O96" s="125"/>
      <c r="P96" s="125"/>
      <c r="Q96" s="125"/>
      <c r="R96" s="126"/>
      <c r="S96" s="125"/>
      <c r="T96" s="125"/>
      <c r="U96" s="125"/>
      <c r="V96" s="125"/>
      <c r="W96" s="125"/>
      <c r="X96" s="125"/>
      <c r="Y96" s="125"/>
      <c r="Z96" s="125"/>
      <c r="AA96" s="125"/>
      <c r="AB96" s="125"/>
      <c r="AC96" s="125"/>
      <c r="AD96" s="125"/>
      <c r="AE96" s="125"/>
      <c r="AF96" s="125"/>
      <c r="AG96" s="125"/>
      <c r="AH96" s="125"/>
      <c r="AI96" s="125"/>
      <c r="AJ96" s="126"/>
      <c r="AK96" s="126"/>
      <c r="AL96" s="126"/>
      <c r="AM96" s="125"/>
      <c r="AN96" s="125"/>
      <c r="AO96" s="125"/>
      <c r="AP96" s="125"/>
      <c r="AQ96" s="125"/>
      <c r="AR96" s="125"/>
      <c r="AS96" s="125"/>
      <c r="AT96" s="125"/>
      <c r="AU96" s="125"/>
      <c r="AV96" s="125"/>
      <c r="AW96" s="125"/>
      <c r="AX96" s="141"/>
      <c r="AY96" s="128"/>
      <c r="AZ96" s="125"/>
      <c r="BA96" s="125"/>
      <c r="BB96" s="125"/>
      <c r="BC96" s="125"/>
      <c r="BD96" s="125"/>
      <c r="BE96" s="125"/>
      <c r="BF96" s="125"/>
      <c r="BG96" s="125"/>
      <c r="BH96" s="125"/>
      <c r="BI96" s="125"/>
      <c r="BJ96" s="125"/>
      <c r="BK96" s="125"/>
      <c r="BL96" s="125"/>
      <c r="BM96" s="125"/>
      <c r="BN96" s="129"/>
      <c r="BO96" s="125" t="s">
        <v>19</v>
      </c>
      <c r="BP96" s="125" t="s">
        <v>19</v>
      </c>
      <c r="BQ96" s="130" t="s">
        <v>19</v>
      </c>
      <c r="BR96" s="130"/>
      <c r="BS96" s="130"/>
      <c r="BT96" s="130"/>
      <c r="BU96" s="130"/>
      <c r="BV96" s="130"/>
      <c r="BW96" s="125"/>
      <c r="BX96" s="125"/>
      <c r="BY96" s="125"/>
      <c r="BZ96" s="125"/>
      <c r="CA96" s="125"/>
      <c r="CB96" s="125"/>
      <c r="CC96" s="125"/>
      <c r="CD96" s="125"/>
      <c r="CE96" s="125"/>
      <c r="CF96" s="126"/>
      <c r="CG96" s="126"/>
      <c r="CH96" s="126"/>
      <c r="CI96" s="125"/>
      <c r="CJ96" s="125"/>
      <c r="CK96" s="125"/>
      <c r="CL96" s="125"/>
      <c r="CM96" s="125"/>
      <c r="CN96" s="125"/>
      <c r="CO96" s="125"/>
      <c r="CP96" s="125"/>
      <c r="CQ96" s="125"/>
      <c r="CR96" s="125"/>
      <c r="CS96" s="125"/>
      <c r="CT96" s="141"/>
      <c r="CU96" s="128"/>
      <c r="CV96" s="162" t="str">
        <f t="shared" si="22"/>
        <v>RR</v>
      </c>
    </row>
    <row r="97" spans="1:102" ht="16.5" customHeight="1" outlineLevel="1" x14ac:dyDescent="0.2">
      <c r="A97" s="148">
        <v>500</v>
      </c>
      <c r="B97" s="134" t="s">
        <v>38</v>
      </c>
      <c r="C97" s="128"/>
      <c r="D97" s="125"/>
      <c r="E97" s="125"/>
      <c r="F97" s="125"/>
      <c r="G97" s="125"/>
      <c r="H97" s="125"/>
      <c r="I97" s="125"/>
      <c r="J97" s="125"/>
      <c r="K97" s="125"/>
      <c r="L97" s="125"/>
      <c r="M97" s="125"/>
      <c r="N97" s="125"/>
      <c r="O97" s="125"/>
      <c r="P97" s="125"/>
      <c r="Q97" s="125"/>
      <c r="R97" s="126"/>
      <c r="S97" s="125"/>
      <c r="T97" s="125"/>
      <c r="U97" s="125"/>
      <c r="V97" s="125"/>
      <c r="W97" s="125"/>
      <c r="X97" s="125"/>
      <c r="Y97" s="125"/>
      <c r="Z97" s="125"/>
      <c r="AA97" s="125"/>
      <c r="AB97" s="125"/>
      <c r="AC97" s="125"/>
      <c r="AD97" s="125"/>
      <c r="AE97" s="125"/>
      <c r="AF97" s="125"/>
      <c r="AG97" s="125"/>
      <c r="AH97" s="125"/>
      <c r="AI97" s="125"/>
      <c r="AJ97" s="126"/>
      <c r="AK97" s="126"/>
      <c r="AL97" s="126"/>
      <c r="AM97" s="125"/>
      <c r="AN97" s="125"/>
      <c r="AO97" s="125"/>
      <c r="AP97" s="125"/>
      <c r="AQ97" s="125"/>
      <c r="AR97" s="125"/>
      <c r="AS97" s="125"/>
      <c r="AT97" s="125"/>
      <c r="AU97" s="125"/>
      <c r="AV97" s="125"/>
      <c r="AW97" s="125"/>
      <c r="AX97" s="141"/>
      <c r="AY97" s="128"/>
      <c r="AZ97" s="125"/>
      <c r="BA97" s="125"/>
      <c r="BB97" s="125"/>
      <c r="BC97" s="125"/>
      <c r="BD97" s="125"/>
      <c r="BE97" s="125"/>
      <c r="BF97" s="125"/>
      <c r="BG97" s="125"/>
      <c r="BH97" s="125"/>
      <c r="BI97" s="125"/>
      <c r="BJ97" s="125"/>
      <c r="BK97" s="125"/>
      <c r="BL97" s="125"/>
      <c r="BM97" s="125"/>
      <c r="BN97" s="129"/>
      <c r="BO97" s="125"/>
      <c r="BP97" s="125"/>
      <c r="BQ97" s="130" t="s">
        <v>19</v>
      </c>
      <c r="BR97" s="130" t="s">
        <v>19</v>
      </c>
      <c r="BS97" s="130" t="s">
        <v>19</v>
      </c>
      <c r="BT97" s="130"/>
      <c r="BU97" s="130"/>
      <c r="BV97" s="130"/>
      <c r="BW97" s="125"/>
      <c r="BX97" s="125"/>
      <c r="BY97" s="125"/>
      <c r="BZ97" s="125"/>
      <c r="CA97" s="125"/>
      <c r="CB97" s="125"/>
      <c r="CC97" s="125"/>
      <c r="CD97" s="125"/>
      <c r="CE97" s="125"/>
      <c r="CF97" s="126"/>
      <c r="CG97" s="126"/>
      <c r="CH97" s="126"/>
      <c r="CI97" s="125"/>
      <c r="CJ97" s="125"/>
      <c r="CK97" s="125"/>
      <c r="CL97" s="125"/>
      <c r="CM97" s="125"/>
      <c r="CN97" s="125"/>
      <c r="CO97" s="125"/>
      <c r="CP97" s="125"/>
      <c r="CQ97" s="125"/>
      <c r="CR97" s="125"/>
      <c r="CS97" s="125"/>
      <c r="CT97" s="141"/>
      <c r="CU97" s="128"/>
      <c r="CV97" s="162" t="str">
        <f t="shared" si="22"/>
        <v>SS</v>
      </c>
    </row>
    <row r="98" spans="1:102" ht="16.5" customHeight="1" outlineLevel="1" x14ac:dyDescent="0.2">
      <c r="A98" s="148">
        <v>500</v>
      </c>
      <c r="B98" s="123" t="s">
        <v>39</v>
      </c>
      <c r="C98" s="140"/>
      <c r="D98" s="137"/>
      <c r="E98" s="137"/>
      <c r="F98" s="137"/>
      <c r="G98" s="137"/>
      <c r="H98" s="137"/>
      <c r="I98" s="137"/>
      <c r="J98" s="137"/>
      <c r="K98" s="137"/>
      <c r="L98" s="137"/>
      <c r="M98" s="137"/>
      <c r="N98" s="137"/>
      <c r="O98" s="137"/>
      <c r="P98" s="137"/>
      <c r="Q98" s="137"/>
      <c r="R98" s="138"/>
      <c r="S98" s="137"/>
      <c r="T98" s="137"/>
      <c r="U98" s="137"/>
      <c r="V98" s="137"/>
      <c r="W98" s="137"/>
      <c r="X98" s="137"/>
      <c r="Y98" s="137"/>
      <c r="Z98" s="137"/>
      <c r="AA98" s="137"/>
      <c r="AB98" s="137"/>
      <c r="AC98" s="137"/>
      <c r="AD98" s="137"/>
      <c r="AE98" s="137"/>
      <c r="AF98" s="137"/>
      <c r="AG98" s="137"/>
      <c r="AH98" s="137"/>
      <c r="AI98" s="137"/>
      <c r="AJ98" s="138"/>
      <c r="AK98" s="138"/>
      <c r="AL98" s="138"/>
      <c r="AM98" s="137"/>
      <c r="AN98" s="137"/>
      <c r="AO98" s="137"/>
      <c r="AP98" s="137"/>
      <c r="AQ98" s="137"/>
      <c r="AR98" s="137"/>
      <c r="AS98" s="137"/>
      <c r="AT98" s="137"/>
      <c r="AU98" s="137"/>
      <c r="AV98" s="137"/>
      <c r="AW98" s="137"/>
      <c r="AX98" s="139"/>
      <c r="AY98" s="140"/>
      <c r="AZ98" s="137"/>
      <c r="BA98" s="137"/>
      <c r="BB98" s="137"/>
      <c r="BC98" s="137"/>
      <c r="BD98" s="137"/>
      <c r="BE98" s="137"/>
      <c r="BF98" s="137"/>
      <c r="BG98" s="137"/>
      <c r="BH98" s="137"/>
      <c r="BI98" s="137"/>
      <c r="BJ98" s="137"/>
      <c r="BK98" s="137"/>
      <c r="BL98" s="137"/>
      <c r="BM98" s="137"/>
      <c r="BN98" s="138"/>
      <c r="BO98" s="137"/>
      <c r="BP98" s="137"/>
      <c r="BQ98" s="137"/>
      <c r="BR98" s="137" t="s">
        <v>19</v>
      </c>
      <c r="BS98" s="137" t="s">
        <v>19</v>
      </c>
      <c r="BT98" s="137" t="s">
        <v>19</v>
      </c>
      <c r="BU98" s="137"/>
      <c r="BV98" s="137"/>
      <c r="BW98" s="137"/>
      <c r="BX98" s="137"/>
      <c r="BY98" s="137"/>
      <c r="BZ98" s="137"/>
      <c r="CA98" s="137"/>
      <c r="CB98" s="137"/>
      <c r="CC98" s="137"/>
      <c r="CD98" s="137"/>
      <c r="CE98" s="137"/>
      <c r="CF98" s="138"/>
      <c r="CG98" s="138"/>
      <c r="CH98" s="138"/>
      <c r="CI98" s="137"/>
      <c r="CJ98" s="137"/>
      <c r="CK98" s="137"/>
      <c r="CL98" s="137"/>
      <c r="CM98" s="137"/>
      <c r="CN98" s="137"/>
      <c r="CO98" s="137"/>
      <c r="CP98" s="137"/>
      <c r="CQ98" s="137"/>
      <c r="CR98" s="137"/>
      <c r="CS98" s="137"/>
      <c r="CT98" s="139"/>
      <c r="CU98" s="140"/>
      <c r="CV98" s="162" t="str">
        <f t="shared" si="22"/>
        <v>TT</v>
      </c>
    </row>
    <row r="99" spans="1:102" ht="16.5" customHeight="1" outlineLevel="1" x14ac:dyDescent="0.2">
      <c r="A99" s="148">
        <v>135</v>
      </c>
      <c r="B99" s="134" t="s">
        <v>40</v>
      </c>
      <c r="C99" s="128"/>
      <c r="D99" s="125"/>
      <c r="E99" s="125"/>
      <c r="F99" s="125"/>
      <c r="G99" s="135"/>
      <c r="H99" s="135"/>
      <c r="I99" s="135"/>
      <c r="J99" s="135"/>
      <c r="K99" s="125"/>
      <c r="L99" s="125"/>
      <c r="M99" s="125"/>
      <c r="N99" s="125"/>
      <c r="O99" s="125"/>
      <c r="P99" s="125"/>
      <c r="Q99" s="125"/>
      <c r="R99" s="126"/>
      <c r="S99" s="125"/>
      <c r="T99" s="125"/>
      <c r="U99" s="125"/>
      <c r="V99" s="125"/>
      <c r="W99" s="125"/>
      <c r="X99" s="125"/>
      <c r="Y99" s="125"/>
      <c r="Z99" s="125"/>
      <c r="AA99" s="125"/>
      <c r="AB99" s="125"/>
      <c r="AC99" s="125"/>
      <c r="AD99" s="125"/>
      <c r="AE99" s="125"/>
      <c r="AF99" s="136"/>
      <c r="AG99" s="137"/>
      <c r="AH99" s="137"/>
      <c r="AI99" s="137"/>
      <c r="AJ99" s="138"/>
      <c r="AK99" s="138"/>
      <c r="AL99" s="138"/>
      <c r="AM99" s="137"/>
      <c r="AN99" s="137"/>
      <c r="AO99" s="137"/>
      <c r="AP99" s="137"/>
      <c r="AQ99" s="137"/>
      <c r="AR99" s="137"/>
      <c r="AS99" s="137"/>
      <c r="AT99" s="137"/>
      <c r="AU99" s="137"/>
      <c r="AV99" s="137"/>
      <c r="AW99" s="137"/>
      <c r="AX99" s="139"/>
      <c r="AY99" s="140"/>
      <c r="AZ99" s="137"/>
      <c r="BA99" s="137"/>
      <c r="BB99" s="137"/>
      <c r="BC99" s="137"/>
      <c r="BD99" s="137"/>
      <c r="BE99" s="137"/>
      <c r="BF99" s="137"/>
      <c r="BG99" s="137"/>
      <c r="BH99" s="137"/>
      <c r="BI99" s="137"/>
      <c r="BJ99" s="137"/>
      <c r="BK99" s="137"/>
      <c r="BL99" s="137"/>
      <c r="BM99" s="137"/>
      <c r="BN99" s="138"/>
      <c r="BO99" s="137"/>
      <c r="BP99" s="137"/>
      <c r="BQ99" s="137"/>
      <c r="BR99" s="137"/>
      <c r="BS99" s="137"/>
      <c r="BT99" s="137"/>
      <c r="BU99" s="137"/>
      <c r="BV99" s="137"/>
      <c r="BW99" s="137"/>
      <c r="BX99" s="137"/>
      <c r="BY99" s="137"/>
      <c r="BZ99" s="137" t="s">
        <v>19</v>
      </c>
      <c r="CA99" s="137" t="s">
        <v>19</v>
      </c>
      <c r="CB99" s="137" t="s">
        <v>19</v>
      </c>
      <c r="CC99" s="137"/>
      <c r="CD99" s="137"/>
      <c r="CE99" s="137"/>
      <c r="CF99" s="138"/>
      <c r="CG99" s="138"/>
      <c r="CH99" s="138"/>
      <c r="CI99" s="137" t="s">
        <v>19</v>
      </c>
      <c r="CJ99" s="137" t="s">
        <v>19</v>
      </c>
      <c r="CK99" s="137" t="s">
        <v>19</v>
      </c>
      <c r="CL99" s="137"/>
      <c r="CM99" s="137"/>
      <c r="CN99" s="137"/>
      <c r="CO99" s="137"/>
      <c r="CP99" s="137"/>
      <c r="CQ99" s="137"/>
      <c r="CR99" s="137"/>
      <c r="CS99" s="137"/>
      <c r="CT99" s="139"/>
      <c r="CU99" s="140"/>
      <c r="CV99" s="162" t="str">
        <f t="shared" si="22"/>
        <v>UU</v>
      </c>
    </row>
    <row r="100" spans="1:102" ht="16.5" customHeight="1" outlineLevel="1" x14ac:dyDescent="0.2">
      <c r="A100" s="148">
        <v>500</v>
      </c>
      <c r="B100" s="123" t="s">
        <v>41</v>
      </c>
      <c r="C100" s="124"/>
      <c r="D100" s="125"/>
      <c r="E100" s="125"/>
      <c r="F100" s="125"/>
      <c r="G100" s="125"/>
      <c r="H100" s="125"/>
      <c r="I100" s="125"/>
      <c r="J100" s="125"/>
      <c r="K100" s="125"/>
      <c r="L100" s="125"/>
      <c r="M100" s="125"/>
      <c r="N100" s="125"/>
      <c r="O100" s="125"/>
      <c r="P100" s="125"/>
      <c r="Q100" s="125"/>
      <c r="R100" s="126"/>
      <c r="S100" s="125"/>
      <c r="T100" s="125"/>
      <c r="U100" s="125"/>
      <c r="V100" s="125"/>
      <c r="W100" s="125"/>
      <c r="X100" s="125"/>
      <c r="Y100" s="125"/>
      <c r="Z100" s="125"/>
      <c r="AA100" s="125"/>
      <c r="AB100" s="125"/>
      <c r="AC100" s="125"/>
      <c r="AD100" s="125"/>
      <c r="AE100" s="125"/>
      <c r="AF100" s="125"/>
      <c r="AG100" s="125"/>
      <c r="AH100" s="125"/>
      <c r="AI100" s="125"/>
      <c r="AJ100" s="126"/>
      <c r="AK100" s="126"/>
      <c r="AL100" s="126"/>
      <c r="AM100" s="125"/>
      <c r="AN100" s="125"/>
      <c r="AO100" s="125"/>
      <c r="AP100" s="125"/>
      <c r="AQ100" s="125"/>
      <c r="AR100" s="125"/>
      <c r="AS100" s="125"/>
      <c r="AT100" s="125"/>
      <c r="AU100" s="125"/>
      <c r="AV100" s="125"/>
      <c r="AW100" s="125"/>
      <c r="AX100" s="141"/>
      <c r="AY100" s="128"/>
      <c r="AZ100" s="125"/>
      <c r="BA100" s="125"/>
      <c r="BB100" s="125"/>
      <c r="BC100" s="125"/>
      <c r="BD100" s="125"/>
      <c r="BE100" s="125"/>
      <c r="BF100" s="125"/>
      <c r="BG100" s="125"/>
      <c r="BH100" s="125"/>
      <c r="BI100" s="125"/>
      <c r="BJ100" s="125"/>
      <c r="BK100" s="125"/>
      <c r="BL100" s="125"/>
      <c r="BM100" s="125"/>
      <c r="BN100" s="129"/>
      <c r="BO100" s="125"/>
      <c r="BP100" s="125"/>
      <c r="BQ100" s="130"/>
      <c r="BR100" s="130"/>
      <c r="BS100" s="130"/>
      <c r="BT100" s="130"/>
      <c r="BU100" s="130"/>
      <c r="BV100" s="130"/>
      <c r="BW100" s="125"/>
      <c r="BX100" s="125"/>
      <c r="BY100" s="125"/>
      <c r="BZ100" s="125" t="s">
        <v>19</v>
      </c>
      <c r="CA100" s="125" t="s">
        <v>19</v>
      </c>
      <c r="CB100" s="125" t="s">
        <v>19</v>
      </c>
      <c r="CC100" s="125"/>
      <c r="CD100" s="125"/>
      <c r="CE100" s="125"/>
      <c r="CF100" s="126"/>
      <c r="CG100" s="126"/>
      <c r="CH100" s="126"/>
      <c r="CI100" s="125"/>
      <c r="CJ100" s="125"/>
      <c r="CK100" s="125"/>
      <c r="CL100" s="125"/>
      <c r="CM100" s="125"/>
      <c r="CN100" s="125"/>
      <c r="CO100" s="125"/>
      <c r="CP100" s="125"/>
      <c r="CQ100" s="125"/>
      <c r="CR100" s="125"/>
      <c r="CS100" s="125"/>
      <c r="CT100" s="141"/>
      <c r="CU100" s="128"/>
      <c r="CV100" s="162" t="str">
        <f t="shared" si="22"/>
        <v>VV</v>
      </c>
    </row>
    <row r="101" spans="1:102" ht="16.5" customHeight="1" outlineLevel="1" x14ac:dyDescent="0.2">
      <c r="A101" s="148">
        <v>405</v>
      </c>
      <c r="B101" s="134" t="s">
        <v>42</v>
      </c>
      <c r="C101" s="125"/>
      <c r="D101" s="125"/>
      <c r="E101" s="125"/>
      <c r="F101" s="125"/>
      <c r="G101" s="135"/>
      <c r="H101" s="135"/>
      <c r="I101" s="135"/>
      <c r="J101" s="135"/>
      <c r="K101" s="125"/>
      <c r="L101" s="125"/>
      <c r="M101" s="125"/>
      <c r="N101" s="125"/>
      <c r="O101" s="125"/>
      <c r="P101" s="125"/>
      <c r="Q101" s="125"/>
      <c r="R101" s="126"/>
      <c r="S101" s="125"/>
      <c r="T101" s="125"/>
      <c r="U101" s="125"/>
      <c r="V101" s="125"/>
      <c r="W101" s="125"/>
      <c r="X101" s="125"/>
      <c r="Y101" s="125"/>
      <c r="Z101" s="125"/>
      <c r="AA101" s="125"/>
      <c r="AB101" s="125"/>
      <c r="AC101" s="125"/>
      <c r="AD101" s="125"/>
      <c r="AE101" s="125"/>
      <c r="AF101" s="157"/>
      <c r="AG101" s="125"/>
      <c r="AH101" s="125"/>
      <c r="AI101" s="125"/>
      <c r="AJ101" s="126"/>
      <c r="AK101" s="126"/>
      <c r="AL101" s="126"/>
      <c r="AM101" s="125"/>
      <c r="AN101" s="125"/>
      <c r="AO101" s="125"/>
      <c r="AP101" s="125"/>
      <c r="AQ101" s="125"/>
      <c r="AR101" s="125"/>
      <c r="AS101" s="125"/>
      <c r="AT101" s="125"/>
      <c r="AU101" s="125"/>
      <c r="AV101" s="125"/>
      <c r="AW101" s="125"/>
      <c r="AX101" s="141"/>
      <c r="AY101" s="128"/>
      <c r="AZ101" s="125"/>
      <c r="BA101" s="125"/>
      <c r="BB101" s="125"/>
      <c r="BC101" s="125"/>
      <c r="BD101" s="125"/>
      <c r="BE101" s="125"/>
      <c r="BF101" s="125"/>
      <c r="BG101" s="125"/>
      <c r="BH101" s="125"/>
      <c r="BI101" s="125"/>
      <c r="BJ101" s="125"/>
      <c r="BK101" s="125"/>
      <c r="BL101" s="125"/>
      <c r="BM101" s="125"/>
      <c r="BN101" s="129"/>
      <c r="BO101" s="125"/>
      <c r="BP101" s="125"/>
      <c r="BQ101" s="130"/>
      <c r="BR101" s="130"/>
      <c r="BS101" s="130"/>
      <c r="BT101" s="130"/>
      <c r="BU101" s="130"/>
      <c r="BV101" s="130"/>
      <c r="BW101" s="125"/>
      <c r="BX101" s="125"/>
      <c r="BY101" s="125"/>
      <c r="BZ101" s="125"/>
      <c r="CA101" s="125"/>
      <c r="CB101" s="125"/>
      <c r="CC101" s="125" t="s">
        <v>19</v>
      </c>
      <c r="CD101" s="125" t="s">
        <v>19</v>
      </c>
      <c r="CE101" s="125" t="s">
        <v>19</v>
      </c>
      <c r="CF101" s="126"/>
      <c r="CG101" s="126"/>
      <c r="CH101" s="126"/>
      <c r="CI101" s="125"/>
      <c r="CJ101" s="125"/>
      <c r="CK101" s="125"/>
      <c r="CL101" s="125"/>
      <c r="CM101" s="125"/>
      <c r="CN101" s="125"/>
      <c r="CO101" s="125"/>
      <c r="CP101" s="125"/>
      <c r="CQ101" s="125"/>
      <c r="CR101" s="125"/>
      <c r="CS101" s="125"/>
      <c r="CT101" s="141"/>
      <c r="CU101" s="128"/>
      <c r="CV101" s="162" t="str">
        <f t="shared" si="22"/>
        <v>WW</v>
      </c>
    </row>
    <row r="102" spans="1:102" ht="16.5" customHeight="1" outlineLevel="1" x14ac:dyDescent="0.2">
      <c r="A102" s="148">
        <v>405</v>
      </c>
      <c r="B102" s="134" t="s">
        <v>49</v>
      </c>
      <c r="C102" s="124"/>
      <c r="D102" s="125"/>
      <c r="E102" s="125"/>
      <c r="F102" s="125"/>
      <c r="G102" s="125"/>
      <c r="H102" s="125"/>
      <c r="I102" s="125"/>
      <c r="J102" s="125"/>
      <c r="K102" s="125"/>
      <c r="L102" s="125"/>
      <c r="M102" s="125"/>
      <c r="N102" s="125"/>
      <c r="O102" s="125"/>
      <c r="P102" s="125"/>
      <c r="Q102" s="125"/>
      <c r="R102" s="126"/>
      <c r="S102" s="125"/>
      <c r="T102" s="125"/>
      <c r="U102" s="125"/>
      <c r="V102" s="125"/>
      <c r="W102" s="125"/>
      <c r="X102" s="125"/>
      <c r="Y102" s="125"/>
      <c r="Z102" s="125"/>
      <c r="AA102" s="125"/>
      <c r="AB102" s="125"/>
      <c r="AC102" s="125"/>
      <c r="AD102" s="125"/>
      <c r="AE102" s="125"/>
      <c r="AF102" s="125"/>
      <c r="AG102" s="125"/>
      <c r="AH102" s="125"/>
      <c r="AI102" s="125"/>
      <c r="AJ102" s="126"/>
      <c r="AK102" s="126"/>
      <c r="AL102" s="126"/>
      <c r="AM102" s="125"/>
      <c r="AN102" s="125"/>
      <c r="AO102" s="125"/>
      <c r="AP102" s="125"/>
      <c r="AQ102" s="125"/>
      <c r="AR102" s="125"/>
      <c r="AS102" s="125"/>
      <c r="AT102" s="125"/>
      <c r="AU102" s="125"/>
      <c r="AV102" s="125"/>
      <c r="AW102" s="125"/>
      <c r="AX102" s="141"/>
      <c r="AY102" s="128"/>
      <c r="AZ102" s="125"/>
      <c r="BA102" s="125"/>
      <c r="BB102" s="125"/>
      <c r="BC102" s="125"/>
      <c r="BD102" s="125"/>
      <c r="BE102" s="125"/>
      <c r="BF102" s="125"/>
      <c r="BG102" s="125"/>
      <c r="BH102" s="125"/>
      <c r="BI102" s="125"/>
      <c r="BJ102" s="125"/>
      <c r="BK102" s="125"/>
      <c r="BL102" s="125"/>
      <c r="BM102" s="125"/>
      <c r="BN102" s="129"/>
      <c r="BO102" s="125"/>
      <c r="BP102" s="125"/>
      <c r="BQ102" s="130"/>
      <c r="BR102" s="130"/>
      <c r="BS102" s="130"/>
      <c r="BT102" s="130"/>
      <c r="BU102" s="130"/>
      <c r="BV102" s="130"/>
      <c r="BW102" s="125"/>
      <c r="BX102" s="125"/>
      <c r="BY102" s="125"/>
      <c r="BZ102" s="125"/>
      <c r="CA102" s="125"/>
      <c r="CB102" s="125"/>
      <c r="CC102" s="125"/>
      <c r="CD102" s="125"/>
      <c r="CE102" s="125"/>
      <c r="CF102" s="126"/>
      <c r="CG102" s="126"/>
      <c r="CH102" s="126"/>
      <c r="CI102" s="125"/>
      <c r="CJ102" s="125" t="s">
        <v>19</v>
      </c>
      <c r="CK102" s="125" t="s">
        <v>19</v>
      </c>
      <c r="CL102" s="125" t="s">
        <v>19</v>
      </c>
      <c r="CM102" s="125"/>
      <c r="CN102" s="125"/>
      <c r="CO102" s="125"/>
      <c r="CP102" s="125"/>
      <c r="CQ102" s="125"/>
      <c r="CR102" s="125"/>
      <c r="CS102" s="125"/>
      <c r="CT102" s="141"/>
      <c r="CU102" s="128" t="s">
        <v>43</v>
      </c>
      <c r="CV102" s="162" t="str">
        <f t="shared" si="22"/>
        <v>YY</v>
      </c>
    </row>
    <row r="103" spans="1:102" s="163" customFormat="1" ht="12" customHeight="1" outlineLevel="1" x14ac:dyDescent="0.2">
      <c r="A103" s="110"/>
      <c r="B103" s="158" t="s">
        <v>44</v>
      </c>
      <c r="C103" s="159">
        <f t="shared" ref="C103:BN103" si="23">COUNTIF(C79:C102,"P")</f>
        <v>1</v>
      </c>
      <c r="D103" s="159">
        <f t="shared" si="23"/>
        <v>1</v>
      </c>
      <c r="E103" s="159">
        <f t="shared" si="23"/>
        <v>1</v>
      </c>
      <c r="F103" s="159">
        <f t="shared" si="23"/>
        <v>1</v>
      </c>
      <c r="G103" s="159">
        <f t="shared" si="23"/>
        <v>1</v>
      </c>
      <c r="H103" s="159">
        <f t="shared" si="23"/>
        <v>1</v>
      </c>
      <c r="I103" s="159">
        <f t="shared" si="23"/>
        <v>0</v>
      </c>
      <c r="J103" s="159">
        <f t="shared" si="23"/>
        <v>1</v>
      </c>
      <c r="K103" s="159">
        <f t="shared" si="23"/>
        <v>1</v>
      </c>
      <c r="L103" s="159">
        <f t="shared" si="23"/>
        <v>1</v>
      </c>
      <c r="M103" s="159">
        <f t="shared" si="23"/>
        <v>0</v>
      </c>
      <c r="N103" s="159">
        <f t="shared" si="23"/>
        <v>1</v>
      </c>
      <c r="O103" s="159">
        <f t="shared" si="23"/>
        <v>1</v>
      </c>
      <c r="P103" s="159">
        <f t="shared" si="23"/>
        <v>1</v>
      </c>
      <c r="Q103" s="159">
        <f t="shared" si="23"/>
        <v>0</v>
      </c>
      <c r="R103" s="159">
        <f t="shared" si="23"/>
        <v>0</v>
      </c>
      <c r="S103" s="159">
        <f t="shared" si="23"/>
        <v>0</v>
      </c>
      <c r="T103" s="159">
        <f t="shared" si="23"/>
        <v>0</v>
      </c>
      <c r="U103" s="159">
        <f t="shared" si="23"/>
        <v>0</v>
      </c>
      <c r="V103" s="159">
        <f t="shared" si="23"/>
        <v>1</v>
      </c>
      <c r="W103" s="159">
        <f t="shared" si="23"/>
        <v>1</v>
      </c>
      <c r="X103" s="159">
        <f t="shared" si="23"/>
        <v>1</v>
      </c>
      <c r="Y103" s="159">
        <f t="shared" si="23"/>
        <v>1</v>
      </c>
      <c r="Z103" s="159">
        <f t="shared" si="23"/>
        <v>1</v>
      </c>
      <c r="AA103" s="159">
        <f t="shared" si="23"/>
        <v>1</v>
      </c>
      <c r="AB103" s="159">
        <f t="shared" si="23"/>
        <v>0</v>
      </c>
      <c r="AC103" s="159">
        <f t="shared" si="23"/>
        <v>0</v>
      </c>
      <c r="AD103" s="159">
        <f t="shared" si="23"/>
        <v>1</v>
      </c>
      <c r="AE103" s="159">
        <f t="shared" si="23"/>
        <v>1</v>
      </c>
      <c r="AF103" s="159">
        <f t="shared" si="23"/>
        <v>1</v>
      </c>
      <c r="AG103" s="159">
        <f t="shared" si="23"/>
        <v>2</v>
      </c>
      <c r="AH103" s="159">
        <f t="shared" si="23"/>
        <v>2</v>
      </c>
      <c r="AI103" s="159">
        <f t="shared" si="23"/>
        <v>2</v>
      </c>
      <c r="AJ103" s="159">
        <f t="shared" si="23"/>
        <v>0</v>
      </c>
      <c r="AK103" s="159">
        <f t="shared" si="23"/>
        <v>0</v>
      </c>
      <c r="AL103" s="159">
        <f t="shared" si="23"/>
        <v>0</v>
      </c>
      <c r="AM103" s="159">
        <f t="shared" si="23"/>
        <v>1</v>
      </c>
      <c r="AN103" s="159">
        <f t="shared" si="23"/>
        <v>1</v>
      </c>
      <c r="AO103" s="159">
        <f t="shared" si="23"/>
        <v>1</v>
      </c>
      <c r="AP103" s="159">
        <f t="shared" si="23"/>
        <v>1</v>
      </c>
      <c r="AQ103" s="159">
        <f t="shared" si="23"/>
        <v>1</v>
      </c>
      <c r="AR103" s="159">
        <f t="shared" si="23"/>
        <v>1</v>
      </c>
      <c r="AS103" s="159">
        <f t="shared" si="23"/>
        <v>0</v>
      </c>
      <c r="AT103" s="159">
        <f t="shared" si="23"/>
        <v>0</v>
      </c>
      <c r="AU103" s="159">
        <f t="shared" si="23"/>
        <v>0</v>
      </c>
      <c r="AV103" s="159">
        <f t="shared" si="23"/>
        <v>0</v>
      </c>
      <c r="AW103" s="159">
        <f t="shared" si="23"/>
        <v>0</v>
      </c>
      <c r="AX103" s="159">
        <f t="shared" si="23"/>
        <v>0</v>
      </c>
      <c r="AY103" s="159">
        <f t="shared" si="23"/>
        <v>1</v>
      </c>
      <c r="AZ103" s="159">
        <f t="shared" si="23"/>
        <v>2</v>
      </c>
      <c r="BA103" s="159">
        <f t="shared" si="23"/>
        <v>2</v>
      </c>
      <c r="BB103" s="159">
        <f t="shared" si="23"/>
        <v>2</v>
      </c>
      <c r="BC103" s="159">
        <f t="shared" si="23"/>
        <v>1</v>
      </c>
      <c r="BD103" s="159">
        <f t="shared" si="23"/>
        <v>1</v>
      </c>
      <c r="BE103" s="159">
        <f t="shared" si="23"/>
        <v>2</v>
      </c>
      <c r="BF103" s="159">
        <f t="shared" si="23"/>
        <v>2</v>
      </c>
      <c r="BG103" s="159">
        <f t="shared" si="23"/>
        <v>2</v>
      </c>
      <c r="BH103" s="159">
        <f t="shared" si="23"/>
        <v>0</v>
      </c>
      <c r="BI103" s="159">
        <f t="shared" si="23"/>
        <v>0</v>
      </c>
      <c r="BJ103" s="159">
        <f t="shared" si="23"/>
        <v>0</v>
      </c>
      <c r="BK103" s="159">
        <f t="shared" si="23"/>
        <v>1</v>
      </c>
      <c r="BL103" s="159">
        <f t="shared" si="23"/>
        <v>1</v>
      </c>
      <c r="BM103" s="159">
        <f t="shared" si="23"/>
        <v>1</v>
      </c>
      <c r="BN103" s="159">
        <f t="shared" si="23"/>
        <v>0</v>
      </c>
      <c r="BO103" s="159">
        <f t="shared" ref="BO103:CU103" si="24">COUNTIF(BO79:BO102,"P")</f>
        <v>1</v>
      </c>
      <c r="BP103" s="159">
        <f t="shared" si="24"/>
        <v>1</v>
      </c>
      <c r="BQ103" s="159">
        <f t="shared" si="24"/>
        <v>2</v>
      </c>
      <c r="BR103" s="159">
        <f t="shared" si="24"/>
        <v>3</v>
      </c>
      <c r="BS103" s="159">
        <f t="shared" si="24"/>
        <v>3</v>
      </c>
      <c r="BT103" s="159">
        <f t="shared" si="24"/>
        <v>2</v>
      </c>
      <c r="BU103" s="159">
        <f t="shared" si="24"/>
        <v>0</v>
      </c>
      <c r="BV103" s="159">
        <f t="shared" si="24"/>
        <v>0</v>
      </c>
      <c r="BW103" s="159">
        <f t="shared" si="24"/>
        <v>0</v>
      </c>
      <c r="BX103" s="159">
        <f t="shared" si="24"/>
        <v>0</v>
      </c>
      <c r="BY103" s="159">
        <f t="shared" si="24"/>
        <v>0</v>
      </c>
      <c r="BZ103" s="159">
        <f t="shared" si="24"/>
        <v>2</v>
      </c>
      <c r="CA103" s="159">
        <f t="shared" si="24"/>
        <v>2</v>
      </c>
      <c r="CB103" s="159">
        <f t="shared" si="24"/>
        <v>2</v>
      </c>
      <c r="CC103" s="159">
        <f t="shared" si="24"/>
        <v>1</v>
      </c>
      <c r="CD103" s="159">
        <f t="shared" si="24"/>
        <v>1</v>
      </c>
      <c r="CE103" s="159">
        <f t="shared" si="24"/>
        <v>1</v>
      </c>
      <c r="CF103" s="159">
        <f t="shared" si="24"/>
        <v>0</v>
      </c>
      <c r="CG103" s="159">
        <f t="shared" si="24"/>
        <v>0</v>
      </c>
      <c r="CH103" s="159">
        <f t="shared" si="24"/>
        <v>0</v>
      </c>
      <c r="CI103" s="159">
        <f t="shared" si="24"/>
        <v>1</v>
      </c>
      <c r="CJ103" s="159">
        <f t="shared" si="24"/>
        <v>2</v>
      </c>
      <c r="CK103" s="159">
        <f t="shared" si="24"/>
        <v>2</v>
      </c>
      <c r="CL103" s="159">
        <f t="shared" si="24"/>
        <v>1</v>
      </c>
      <c r="CM103" s="159">
        <f t="shared" si="24"/>
        <v>0</v>
      </c>
      <c r="CN103" s="159">
        <f t="shared" si="24"/>
        <v>0</v>
      </c>
      <c r="CO103" s="159">
        <f t="shared" si="24"/>
        <v>0</v>
      </c>
      <c r="CP103" s="159">
        <f t="shared" si="24"/>
        <v>0</v>
      </c>
      <c r="CQ103" s="159">
        <f t="shared" si="24"/>
        <v>0</v>
      </c>
      <c r="CR103" s="159">
        <f t="shared" si="24"/>
        <v>0</v>
      </c>
      <c r="CS103" s="159">
        <f t="shared" si="24"/>
        <v>0</v>
      </c>
      <c r="CT103" s="159">
        <f t="shared" si="24"/>
        <v>0</v>
      </c>
      <c r="CU103" s="159">
        <f t="shared" si="24"/>
        <v>0</v>
      </c>
      <c r="CV103" s="162" t="str">
        <f t="shared" si="22"/>
        <v xml:space="preserve">Total </v>
      </c>
    </row>
    <row r="104" spans="1:102" s="163" customFormat="1" ht="12" customHeight="1" outlineLevel="1" x14ac:dyDescent="0.2">
      <c r="A104" s="110"/>
      <c r="B104" s="164" t="s">
        <v>44</v>
      </c>
      <c r="C104" s="159">
        <f t="shared" ref="C104:BN104" si="25">COUNTIF(C79:C102,"V")</f>
        <v>0</v>
      </c>
      <c r="D104" s="159">
        <f t="shared" si="25"/>
        <v>0</v>
      </c>
      <c r="E104" s="159">
        <f t="shared" si="25"/>
        <v>0</v>
      </c>
      <c r="F104" s="159">
        <f t="shared" si="25"/>
        <v>0</v>
      </c>
      <c r="G104" s="159">
        <f t="shared" si="25"/>
        <v>0</v>
      </c>
      <c r="H104" s="159">
        <f t="shared" si="25"/>
        <v>0</v>
      </c>
      <c r="I104" s="159">
        <f t="shared" si="25"/>
        <v>0</v>
      </c>
      <c r="J104" s="159">
        <f t="shared" si="25"/>
        <v>0</v>
      </c>
      <c r="K104" s="159">
        <f t="shared" si="25"/>
        <v>0</v>
      </c>
      <c r="L104" s="159">
        <f t="shared" si="25"/>
        <v>0</v>
      </c>
      <c r="M104" s="159">
        <f t="shared" si="25"/>
        <v>0</v>
      </c>
      <c r="N104" s="159">
        <f t="shared" si="25"/>
        <v>0</v>
      </c>
      <c r="O104" s="159">
        <f t="shared" si="25"/>
        <v>0</v>
      </c>
      <c r="P104" s="159">
        <f t="shared" si="25"/>
        <v>0</v>
      </c>
      <c r="Q104" s="159">
        <f t="shared" si="25"/>
        <v>0</v>
      </c>
      <c r="R104" s="159">
        <f t="shared" si="25"/>
        <v>0</v>
      </c>
      <c r="S104" s="159">
        <f t="shared" si="25"/>
        <v>0</v>
      </c>
      <c r="T104" s="159">
        <f t="shared" si="25"/>
        <v>0</v>
      </c>
      <c r="U104" s="159">
        <f t="shared" si="25"/>
        <v>0</v>
      </c>
      <c r="V104" s="159">
        <f t="shared" si="25"/>
        <v>0</v>
      </c>
      <c r="W104" s="159">
        <f t="shared" si="25"/>
        <v>0</v>
      </c>
      <c r="X104" s="159">
        <f t="shared" si="25"/>
        <v>0</v>
      </c>
      <c r="Y104" s="159">
        <f t="shared" si="25"/>
        <v>0</v>
      </c>
      <c r="Z104" s="159">
        <f t="shared" si="25"/>
        <v>0</v>
      </c>
      <c r="AA104" s="159">
        <f t="shared" si="25"/>
        <v>0</v>
      </c>
      <c r="AB104" s="159">
        <f t="shared" si="25"/>
        <v>0</v>
      </c>
      <c r="AC104" s="159">
        <f t="shared" si="25"/>
        <v>0</v>
      </c>
      <c r="AD104" s="159">
        <f t="shared" si="25"/>
        <v>0</v>
      </c>
      <c r="AE104" s="159">
        <f t="shared" si="25"/>
        <v>0</v>
      </c>
      <c r="AF104" s="159">
        <f t="shared" si="25"/>
        <v>0</v>
      </c>
      <c r="AG104" s="159">
        <f t="shared" si="25"/>
        <v>0</v>
      </c>
      <c r="AH104" s="159">
        <f t="shared" si="25"/>
        <v>0</v>
      </c>
      <c r="AI104" s="159">
        <f t="shared" si="25"/>
        <v>0</v>
      </c>
      <c r="AJ104" s="159">
        <f t="shared" si="25"/>
        <v>0</v>
      </c>
      <c r="AK104" s="159">
        <f t="shared" si="25"/>
        <v>0</v>
      </c>
      <c r="AL104" s="159">
        <f t="shared" si="25"/>
        <v>0</v>
      </c>
      <c r="AM104" s="159">
        <f t="shared" si="25"/>
        <v>0</v>
      </c>
      <c r="AN104" s="159">
        <f t="shared" si="25"/>
        <v>0</v>
      </c>
      <c r="AO104" s="159">
        <f t="shared" si="25"/>
        <v>0</v>
      </c>
      <c r="AP104" s="159">
        <f t="shared" si="25"/>
        <v>0</v>
      </c>
      <c r="AQ104" s="159">
        <f t="shared" si="25"/>
        <v>0</v>
      </c>
      <c r="AR104" s="159">
        <f t="shared" si="25"/>
        <v>0</v>
      </c>
      <c r="AS104" s="159">
        <f t="shared" si="25"/>
        <v>0</v>
      </c>
      <c r="AT104" s="159">
        <f t="shared" si="25"/>
        <v>0</v>
      </c>
      <c r="AU104" s="159">
        <f t="shared" si="25"/>
        <v>0</v>
      </c>
      <c r="AV104" s="159">
        <f t="shared" si="25"/>
        <v>0</v>
      </c>
      <c r="AW104" s="159">
        <f t="shared" si="25"/>
        <v>0</v>
      </c>
      <c r="AX104" s="159">
        <f t="shared" si="25"/>
        <v>0</v>
      </c>
      <c r="AY104" s="159">
        <f t="shared" si="25"/>
        <v>0</v>
      </c>
      <c r="AZ104" s="159">
        <f t="shared" si="25"/>
        <v>0</v>
      </c>
      <c r="BA104" s="159">
        <f t="shared" si="25"/>
        <v>0</v>
      </c>
      <c r="BB104" s="159">
        <f t="shared" si="25"/>
        <v>0</v>
      </c>
      <c r="BC104" s="159">
        <f t="shared" si="25"/>
        <v>0</v>
      </c>
      <c r="BD104" s="159">
        <f t="shared" si="25"/>
        <v>0</v>
      </c>
      <c r="BE104" s="159">
        <f t="shared" si="25"/>
        <v>0</v>
      </c>
      <c r="BF104" s="159">
        <f t="shared" si="25"/>
        <v>0</v>
      </c>
      <c r="BG104" s="159">
        <f t="shared" si="25"/>
        <v>0</v>
      </c>
      <c r="BH104" s="159">
        <f t="shared" si="25"/>
        <v>0</v>
      </c>
      <c r="BI104" s="159">
        <f t="shared" si="25"/>
        <v>0</v>
      </c>
      <c r="BJ104" s="159">
        <f t="shared" si="25"/>
        <v>0</v>
      </c>
      <c r="BK104" s="159">
        <f t="shared" si="25"/>
        <v>0</v>
      </c>
      <c r="BL104" s="159">
        <f t="shared" si="25"/>
        <v>0</v>
      </c>
      <c r="BM104" s="159">
        <f t="shared" si="25"/>
        <v>0</v>
      </c>
      <c r="BN104" s="159">
        <f t="shared" si="25"/>
        <v>0</v>
      </c>
      <c r="BO104" s="159">
        <f t="shared" ref="BO104:CU104" si="26">COUNTIF(BO79:BO102,"V")</f>
        <v>0</v>
      </c>
      <c r="BP104" s="159">
        <f t="shared" si="26"/>
        <v>0</v>
      </c>
      <c r="BQ104" s="159">
        <f t="shared" si="26"/>
        <v>0</v>
      </c>
      <c r="BR104" s="159">
        <f t="shared" si="26"/>
        <v>0</v>
      </c>
      <c r="BS104" s="159">
        <f t="shared" si="26"/>
        <v>0</v>
      </c>
      <c r="BT104" s="159">
        <f t="shared" si="26"/>
        <v>0</v>
      </c>
      <c r="BU104" s="159">
        <f t="shared" si="26"/>
        <v>0</v>
      </c>
      <c r="BV104" s="159">
        <f t="shared" si="26"/>
        <v>0</v>
      </c>
      <c r="BW104" s="159">
        <f t="shared" si="26"/>
        <v>0</v>
      </c>
      <c r="BX104" s="159">
        <f t="shared" si="26"/>
        <v>0</v>
      </c>
      <c r="BY104" s="159">
        <f t="shared" si="26"/>
        <v>0</v>
      </c>
      <c r="BZ104" s="159">
        <f t="shared" si="26"/>
        <v>0</v>
      </c>
      <c r="CA104" s="159">
        <f t="shared" si="26"/>
        <v>0</v>
      </c>
      <c r="CB104" s="159">
        <f t="shared" si="26"/>
        <v>0</v>
      </c>
      <c r="CC104" s="159">
        <f t="shared" si="26"/>
        <v>0</v>
      </c>
      <c r="CD104" s="159">
        <f t="shared" si="26"/>
        <v>0</v>
      </c>
      <c r="CE104" s="159">
        <f t="shared" si="26"/>
        <v>0</v>
      </c>
      <c r="CF104" s="159">
        <f t="shared" si="26"/>
        <v>0</v>
      </c>
      <c r="CG104" s="159">
        <f t="shared" si="26"/>
        <v>0</v>
      </c>
      <c r="CH104" s="159">
        <f t="shared" si="26"/>
        <v>0</v>
      </c>
      <c r="CI104" s="159">
        <f t="shared" si="26"/>
        <v>0</v>
      </c>
      <c r="CJ104" s="159">
        <f t="shared" si="26"/>
        <v>0</v>
      </c>
      <c r="CK104" s="159">
        <f t="shared" si="26"/>
        <v>0</v>
      </c>
      <c r="CL104" s="159">
        <f t="shared" si="26"/>
        <v>0</v>
      </c>
      <c r="CM104" s="159">
        <f t="shared" si="26"/>
        <v>0</v>
      </c>
      <c r="CN104" s="159">
        <f t="shared" si="26"/>
        <v>0</v>
      </c>
      <c r="CO104" s="159">
        <f t="shared" si="26"/>
        <v>0</v>
      </c>
      <c r="CP104" s="159">
        <f t="shared" si="26"/>
        <v>0</v>
      </c>
      <c r="CQ104" s="159">
        <f t="shared" si="26"/>
        <v>0</v>
      </c>
      <c r="CR104" s="159">
        <f t="shared" si="26"/>
        <v>0</v>
      </c>
      <c r="CS104" s="159">
        <f t="shared" si="26"/>
        <v>0</v>
      </c>
      <c r="CT104" s="159">
        <f t="shared" si="26"/>
        <v>0</v>
      </c>
      <c r="CU104" s="159">
        <f t="shared" si="26"/>
        <v>0</v>
      </c>
      <c r="CV104" s="162" t="str">
        <f t="shared" si="22"/>
        <v xml:space="preserve">Total </v>
      </c>
    </row>
    <row r="105" spans="1:102" s="163" customFormat="1" ht="12" customHeight="1" outlineLevel="1" x14ac:dyDescent="0.2">
      <c r="A105" s="110"/>
      <c r="B105" s="164" t="s">
        <v>44</v>
      </c>
      <c r="C105" s="159">
        <f t="shared" ref="C105:BN105" si="27">COUNTIF(C79:C102,"R")</f>
        <v>0</v>
      </c>
      <c r="D105" s="159">
        <f t="shared" si="27"/>
        <v>0</v>
      </c>
      <c r="E105" s="159">
        <f t="shared" si="27"/>
        <v>0</v>
      </c>
      <c r="F105" s="159">
        <f t="shared" si="27"/>
        <v>0</v>
      </c>
      <c r="G105" s="159">
        <f t="shared" si="27"/>
        <v>0</v>
      </c>
      <c r="H105" s="159">
        <f t="shared" si="27"/>
        <v>0</v>
      </c>
      <c r="I105" s="159">
        <f t="shared" si="27"/>
        <v>0</v>
      </c>
      <c r="J105" s="159">
        <f t="shared" si="27"/>
        <v>0</v>
      </c>
      <c r="K105" s="159">
        <f t="shared" si="27"/>
        <v>0</v>
      </c>
      <c r="L105" s="159">
        <f t="shared" si="27"/>
        <v>0</v>
      </c>
      <c r="M105" s="159">
        <f t="shared" si="27"/>
        <v>0</v>
      </c>
      <c r="N105" s="159">
        <f t="shared" si="27"/>
        <v>0</v>
      </c>
      <c r="O105" s="159">
        <f t="shared" si="27"/>
        <v>0</v>
      </c>
      <c r="P105" s="159">
        <f t="shared" si="27"/>
        <v>0</v>
      </c>
      <c r="Q105" s="159">
        <f t="shared" si="27"/>
        <v>0</v>
      </c>
      <c r="R105" s="159">
        <f t="shared" si="27"/>
        <v>0</v>
      </c>
      <c r="S105" s="159">
        <f t="shared" si="27"/>
        <v>0</v>
      </c>
      <c r="T105" s="159">
        <f t="shared" si="27"/>
        <v>0</v>
      </c>
      <c r="U105" s="159">
        <f t="shared" si="27"/>
        <v>0</v>
      </c>
      <c r="V105" s="159">
        <f t="shared" si="27"/>
        <v>0</v>
      </c>
      <c r="W105" s="159">
        <f t="shared" si="27"/>
        <v>0</v>
      </c>
      <c r="X105" s="159">
        <f t="shared" si="27"/>
        <v>0</v>
      </c>
      <c r="Y105" s="159">
        <f t="shared" si="27"/>
        <v>0</v>
      </c>
      <c r="Z105" s="159">
        <f t="shared" si="27"/>
        <v>0</v>
      </c>
      <c r="AA105" s="159">
        <f t="shared" si="27"/>
        <v>0</v>
      </c>
      <c r="AB105" s="159">
        <f t="shared" si="27"/>
        <v>0</v>
      </c>
      <c r="AC105" s="159">
        <f t="shared" si="27"/>
        <v>0</v>
      </c>
      <c r="AD105" s="159">
        <f t="shared" si="27"/>
        <v>0</v>
      </c>
      <c r="AE105" s="159">
        <f t="shared" si="27"/>
        <v>0</v>
      </c>
      <c r="AF105" s="159">
        <f t="shared" si="27"/>
        <v>0</v>
      </c>
      <c r="AG105" s="159">
        <f t="shared" si="27"/>
        <v>0</v>
      </c>
      <c r="AH105" s="159">
        <f t="shared" si="27"/>
        <v>0</v>
      </c>
      <c r="AI105" s="159">
        <f t="shared" si="27"/>
        <v>0</v>
      </c>
      <c r="AJ105" s="159">
        <f t="shared" si="27"/>
        <v>0</v>
      </c>
      <c r="AK105" s="159">
        <f t="shared" si="27"/>
        <v>0</v>
      </c>
      <c r="AL105" s="159">
        <f t="shared" si="27"/>
        <v>0</v>
      </c>
      <c r="AM105" s="159">
        <f t="shared" si="27"/>
        <v>0</v>
      </c>
      <c r="AN105" s="159">
        <f t="shared" si="27"/>
        <v>0</v>
      </c>
      <c r="AO105" s="159">
        <f t="shared" si="27"/>
        <v>0</v>
      </c>
      <c r="AP105" s="159">
        <f t="shared" si="27"/>
        <v>0</v>
      </c>
      <c r="AQ105" s="159">
        <f t="shared" si="27"/>
        <v>0</v>
      </c>
      <c r="AR105" s="159">
        <f t="shared" si="27"/>
        <v>0</v>
      </c>
      <c r="AS105" s="159">
        <f t="shared" si="27"/>
        <v>0</v>
      </c>
      <c r="AT105" s="159">
        <f t="shared" si="27"/>
        <v>0</v>
      </c>
      <c r="AU105" s="159">
        <f t="shared" si="27"/>
        <v>0</v>
      </c>
      <c r="AV105" s="159">
        <f t="shared" si="27"/>
        <v>0</v>
      </c>
      <c r="AW105" s="159">
        <f t="shared" si="27"/>
        <v>0</v>
      </c>
      <c r="AX105" s="159">
        <f t="shared" si="27"/>
        <v>0</v>
      </c>
      <c r="AY105" s="159">
        <f t="shared" si="27"/>
        <v>0</v>
      </c>
      <c r="AZ105" s="159">
        <f t="shared" si="27"/>
        <v>0</v>
      </c>
      <c r="BA105" s="159">
        <f t="shared" si="27"/>
        <v>0</v>
      </c>
      <c r="BB105" s="159">
        <f t="shared" si="27"/>
        <v>0</v>
      </c>
      <c r="BC105" s="159">
        <f t="shared" si="27"/>
        <v>0</v>
      </c>
      <c r="BD105" s="159">
        <f t="shared" si="27"/>
        <v>0</v>
      </c>
      <c r="BE105" s="159">
        <f t="shared" si="27"/>
        <v>0</v>
      </c>
      <c r="BF105" s="159">
        <f t="shared" si="27"/>
        <v>0</v>
      </c>
      <c r="BG105" s="159">
        <f t="shared" si="27"/>
        <v>0</v>
      </c>
      <c r="BH105" s="159">
        <f t="shared" si="27"/>
        <v>0</v>
      </c>
      <c r="BI105" s="159">
        <f t="shared" si="27"/>
        <v>0</v>
      </c>
      <c r="BJ105" s="159">
        <f t="shared" si="27"/>
        <v>0</v>
      </c>
      <c r="BK105" s="159">
        <f t="shared" si="27"/>
        <v>0</v>
      </c>
      <c r="BL105" s="159">
        <f t="shared" si="27"/>
        <v>0</v>
      </c>
      <c r="BM105" s="159">
        <f t="shared" si="27"/>
        <v>0</v>
      </c>
      <c r="BN105" s="159">
        <f t="shared" si="27"/>
        <v>0</v>
      </c>
      <c r="BO105" s="159">
        <f t="shared" ref="BO105:CU105" si="28">COUNTIF(BO79:BO102,"R")</f>
        <v>0</v>
      </c>
      <c r="BP105" s="159">
        <f t="shared" si="28"/>
        <v>0</v>
      </c>
      <c r="BQ105" s="159">
        <f t="shared" si="28"/>
        <v>0</v>
      </c>
      <c r="BR105" s="159">
        <f t="shared" si="28"/>
        <v>0</v>
      </c>
      <c r="BS105" s="159">
        <f t="shared" si="28"/>
        <v>0</v>
      </c>
      <c r="BT105" s="159">
        <f t="shared" si="28"/>
        <v>0</v>
      </c>
      <c r="BU105" s="159">
        <f t="shared" si="28"/>
        <v>0</v>
      </c>
      <c r="BV105" s="159">
        <f t="shared" si="28"/>
        <v>0</v>
      </c>
      <c r="BW105" s="159">
        <f t="shared" si="28"/>
        <v>0</v>
      </c>
      <c r="BX105" s="159">
        <f t="shared" si="28"/>
        <v>0</v>
      </c>
      <c r="BY105" s="159">
        <f t="shared" si="28"/>
        <v>0</v>
      </c>
      <c r="BZ105" s="159">
        <f t="shared" si="28"/>
        <v>0</v>
      </c>
      <c r="CA105" s="159">
        <f t="shared" si="28"/>
        <v>0</v>
      </c>
      <c r="CB105" s="159">
        <f t="shared" si="28"/>
        <v>0</v>
      </c>
      <c r="CC105" s="159">
        <f t="shared" si="28"/>
        <v>0</v>
      </c>
      <c r="CD105" s="159">
        <f t="shared" si="28"/>
        <v>0</v>
      </c>
      <c r="CE105" s="159">
        <f t="shared" si="28"/>
        <v>0</v>
      </c>
      <c r="CF105" s="159">
        <f t="shared" si="28"/>
        <v>0</v>
      </c>
      <c r="CG105" s="159">
        <f t="shared" si="28"/>
        <v>0</v>
      </c>
      <c r="CH105" s="159">
        <f t="shared" si="28"/>
        <v>0</v>
      </c>
      <c r="CI105" s="159">
        <f t="shared" si="28"/>
        <v>0</v>
      </c>
      <c r="CJ105" s="159">
        <f t="shared" si="28"/>
        <v>0</v>
      </c>
      <c r="CK105" s="159">
        <f t="shared" si="28"/>
        <v>0</v>
      </c>
      <c r="CL105" s="159">
        <f t="shared" si="28"/>
        <v>0</v>
      </c>
      <c r="CM105" s="159">
        <f t="shared" si="28"/>
        <v>0</v>
      </c>
      <c r="CN105" s="159">
        <f t="shared" si="28"/>
        <v>0</v>
      </c>
      <c r="CO105" s="159">
        <f t="shared" si="28"/>
        <v>0</v>
      </c>
      <c r="CP105" s="159">
        <f t="shared" si="28"/>
        <v>0</v>
      </c>
      <c r="CQ105" s="159">
        <f t="shared" si="28"/>
        <v>0</v>
      </c>
      <c r="CR105" s="159">
        <f t="shared" si="28"/>
        <v>0</v>
      </c>
      <c r="CS105" s="159">
        <f t="shared" si="28"/>
        <v>0</v>
      </c>
      <c r="CT105" s="159">
        <f t="shared" si="28"/>
        <v>0</v>
      </c>
      <c r="CU105" s="159">
        <f t="shared" si="28"/>
        <v>0</v>
      </c>
      <c r="CV105" s="132" t="str">
        <f t="shared" si="22"/>
        <v xml:space="preserve">Total </v>
      </c>
    </row>
    <row r="106" spans="1:102" outlineLevel="1" x14ac:dyDescent="0.2">
      <c r="A106" s="110"/>
      <c r="B106" s="165"/>
      <c r="C106" s="166">
        <f t="shared" ref="C106:BN106" si="29">+COUNTIF(C79:C102,"S")</f>
        <v>0</v>
      </c>
      <c r="D106" s="166">
        <f t="shared" si="29"/>
        <v>0</v>
      </c>
      <c r="E106" s="166">
        <f t="shared" si="29"/>
        <v>0</v>
      </c>
      <c r="F106" s="166">
        <f t="shared" si="29"/>
        <v>0</v>
      </c>
      <c r="G106" s="166">
        <f t="shared" si="29"/>
        <v>0</v>
      </c>
      <c r="H106" s="166">
        <f t="shared" si="29"/>
        <v>0</v>
      </c>
      <c r="I106" s="166">
        <f t="shared" si="29"/>
        <v>0</v>
      </c>
      <c r="J106" s="166">
        <f t="shared" si="29"/>
        <v>0</v>
      </c>
      <c r="K106" s="166">
        <f t="shared" si="29"/>
        <v>0</v>
      </c>
      <c r="L106" s="166">
        <f t="shared" si="29"/>
        <v>0</v>
      </c>
      <c r="M106" s="166">
        <f t="shared" si="29"/>
        <v>0</v>
      </c>
      <c r="N106" s="166">
        <f t="shared" si="29"/>
        <v>0</v>
      </c>
      <c r="O106" s="166">
        <f t="shared" si="29"/>
        <v>0</v>
      </c>
      <c r="P106" s="166">
        <f t="shared" si="29"/>
        <v>0</v>
      </c>
      <c r="Q106" s="166">
        <f t="shared" si="29"/>
        <v>0</v>
      </c>
      <c r="R106" s="166">
        <f t="shared" si="29"/>
        <v>0</v>
      </c>
      <c r="S106" s="166">
        <f t="shared" si="29"/>
        <v>0</v>
      </c>
      <c r="T106" s="166">
        <f t="shared" si="29"/>
        <v>0</v>
      </c>
      <c r="U106" s="166">
        <f t="shared" si="29"/>
        <v>0</v>
      </c>
      <c r="V106" s="166">
        <f t="shared" si="29"/>
        <v>0</v>
      </c>
      <c r="W106" s="166">
        <f t="shared" si="29"/>
        <v>0</v>
      </c>
      <c r="X106" s="166">
        <f t="shared" si="29"/>
        <v>0</v>
      </c>
      <c r="Y106" s="166">
        <f t="shared" si="29"/>
        <v>0</v>
      </c>
      <c r="Z106" s="166">
        <f t="shared" si="29"/>
        <v>0</v>
      </c>
      <c r="AA106" s="166">
        <f t="shared" si="29"/>
        <v>0</v>
      </c>
      <c r="AB106" s="166">
        <f t="shared" si="29"/>
        <v>0</v>
      </c>
      <c r="AC106" s="166">
        <f t="shared" si="29"/>
        <v>0</v>
      </c>
      <c r="AD106" s="166">
        <f t="shared" si="29"/>
        <v>0</v>
      </c>
      <c r="AE106" s="166">
        <f t="shared" si="29"/>
        <v>0</v>
      </c>
      <c r="AF106" s="166">
        <f t="shared" si="29"/>
        <v>0</v>
      </c>
      <c r="AG106" s="166">
        <f t="shared" si="29"/>
        <v>0</v>
      </c>
      <c r="AH106" s="166">
        <f t="shared" si="29"/>
        <v>0</v>
      </c>
      <c r="AI106" s="166">
        <f t="shared" si="29"/>
        <v>0</v>
      </c>
      <c r="AJ106" s="166">
        <f t="shared" si="29"/>
        <v>0</v>
      </c>
      <c r="AK106" s="166">
        <f t="shared" si="29"/>
        <v>0</v>
      </c>
      <c r="AL106" s="166">
        <f t="shared" si="29"/>
        <v>0</v>
      </c>
      <c r="AM106" s="166">
        <f t="shared" si="29"/>
        <v>0</v>
      </c>
      <c r="AN106" s="166">
        <f t="shared" si="29"/>
        <v>0</v>
      </c>
      <c r="AO106" s="166">
        <f t="shared" si="29"/>
        <v>0</v>
      </c>
      <c r="AP106" s="166">
        <f t="shared" si="29"/>
        <v>0</v>
      </c>
      <c r="AQ106" s="166">
        <f t="shared" si="29"/>
        <v>0</v>
      </c>
      <c r="AR106" s="166">
        <f t="shared" si="29"/>
        <v>0</v>
      </c>
      <c r="AS106" s="166">
        <f t="shared" si="29"/>
        <v>0</v>
      </c>
      <c r="AT106" s="166">
        <f t="shared" si="29"/>
        <v>0</v>
      </c>
      <c r="AU106" s="166">
        <f t="shared" si="29"/>
        <v>0</v>
      </c>
      <c r="AV106" s="166">
        <f t="shared" si="29"/>
        <v>0</v>
      </c>
      <c r="AW106" s="166">
        <f t="shared" si="29"/>
        <v>0</v>
      </c>
      <c r="AX106" s="166">
        <f t="shared" si="29"/>
        <v>0</v>
      </c>
      <c r="AY106" s="166">
        <f t="shared" si="29"/>
        <v>0</v>
      </c>
      <c r="AZ106" s="166">
        <f t="shared" si="29"/>
        <v>0</v>
      </c>
      <c r="BA106" s="166">
        <f t="shared" si="29"/>
        <v>0</v>
      </c>
      <c r="BB106" s="166">
        <f t="shared" si="29"/>
        <v>0</v>
      </c>
      <c r="BC106" s="166">
        <f t="shared" si="29"/>
        <v>0</v>
      </c>
      <c r="BD106" s="166">
        <f t="shared" si="29"/>
        <v>0</v>
      </c>
      <c r="BE106" s="166">
        <f t="shared" si="29"/>
        <v>0</v>
      </c>
      <c r="BF106" s="166">
        <f t="shared" si="29"/>
        <v>0</v>
      </c>
      <c r="BG106" s="166">
        <f t="shared" si="29"/>
        <v>0</v>
      </c>
      <c r="BH106" s="166">
        <f t="shared" si="29"/>
        <v>0</v>
      </c>
      <c r="BI106" s="166">
        <f t="shared" si="29"/>
        <v>0</v>
      </c>
      <c r="BJ106" s="166">
        <f t="shared" si="29"/>
        <v>0</v>
      </c>
      <c r="BK106" s="166">
        <f t="shared" si="29"/>
        <v>0</v>
      </c>
      <c r="BL106" s="166">
        <f t="shared" si="29"/>
        <v>0</v>
      </c>
      <c r="BM106" s="166">
        <f t="shared" si="29"/>
        <v>0</v>
      </c>
      <c r="BN106" s="166">
        <f t="shared" si="29"/>
        <v>0</v>
      </c>
      <c r="BO106" s="166">
        <f t="shared" ref="BO106:CU106" si="30">+COUNTIF(BO79:BO102,"S")</f>
        <v>0</v>
      </c>
      <c r="BP106" s="166">
        <f t="shared" si="30"/>
        <v>0</v>
      </c>
      <c r="BQ106" s="166">
        <f t="shared" si="30"/>
        <v>0</v>
      </c>
      <c r="BR106" s="166">
        <f t="shared" si="30"/>
        <v>0</v>
      </c>
      <c r="BS106" s="166">
        <f t="shared" si="30"/>
        <v>0</v>
      </c>
      <c r="BT106" s="166">
        <f t="shared" si="30"/>
        <v>0</v>
      </c>
      <c r="BU106" s="166">
        <f t="shared" si="30"/>
        <v>0</v>
      </c>
      <c r="BV106" s="166">
        <f t="shared" si="30"/>
        <v>0</v>
      </c>
      <c r="BW106" s="166">
        <f t="shared" si="30"/>
        <v>0</v>
      </c>
      <c r="BX106" s="166">
        <f t="shared" si="30"/>
        <v>0</v>
      </c>
      <c r="BY106" s="166">
        <f t="shared" si="30"/>
        <v>0</v>
      </c>
      <c r="BZ106" s="166">
        <f t="shared" si="30"/>
        <v>0</v>
      </c>
      <c r="CA106" s="166">
        <f t="shared" si="30"/>
        <v>0</v>
      </c>
      <c r="CB106" s="166">
        <f t="shared" si="30"/>
        <v>0</v>
      </c>
      <c r="CC106" s="166">
        <f t="shared" si="30"/>
        <v>0</v>
      </c>
      <c r="CD106" s="166">
        <f t="shared" si="30"/>
        <v>0</v>
      </c>
      <c r="CE106" s="166">
        <f t="shared" si="30"/>
        <v>0</v>
      </c>
      <c r="CF106" s="166">
        <f t="shared" si="30"/>
        <v>0</v>
      </c>
      <c r="CG106" s="166">
        <f t="shared" si="30"/>
        <v>0</v>
      </c>
      <c r="CH106" s="166">
        <f t="shared" si="30"/>
        <v>0</v>
      </c>
      <c r="CI106" s="166">
        <f t="shared" si="30"/>
        <v>0</v>
      </c>
      <c r="CJ106" s="166">
        <f t="shared" si="30"/>
        <v>0</v>
      </c>
      <c r="CK106" s="166">
        <f t="shared" si="30"/>
        <v>0</v>
      </c>
      <c r="CL106" s="166">
        <f t="shared" si="30"/>
        <v>0</v>
      </c>
      <c r="CM106" s="166">
        <f t="shared" si="30"/>
        <v>0</v>
      </c>
      <c r="CN106" s="166">
        <f t="shared" si="30"/>
        <v>0</v>
      </c>
      <c r="CO106" s="166">
        <f t="shared" si="30"/>
        <v>0</v>
      </c>
      <c r="CP106" s="166">
        <f t="shared" si="30"/>
        <v>0</v>
      </c>
      <c r="CQ106" s="166">
        <f t="shared" si="30"/>
        <v>0</v>
      </c>
      <c r="CR106" s="166">
        <f t="shared" si="30"/>
        <v>0</v>
      </c>
      <c r="CS106" s="166">
        <f t="shared" si="30"/>
        <v>0</v>
      </c>
      <c r="CT106" s="166">
        <f t="shared" si="30"/>
        <v>0</v>
      </c>
      <c r="CU106" s="166">
        <f t="shared" si="30"/>
        <v>0</v>
      </c>
      <c r="CV106" s="162" t="str">
        <f t="shared" si="22"/>
        <v/>
      </c>
      <c r="CX106" s="163"/>
    </row>
    <row r="107" spans="1:102" ht="13.5" outlineLevel="1" thickBot="1" x14ac:dyDescent="0.25">
      <c r="A107" s="110"/>
      <c r="B107" s="169" t="s">
        <v>45</v>
      </c>
      <c r="C107" s="159">
        <f t="shared" ref="C107:BN107" si="31">C103+C104+C105</f>
        <v>1</v>
      </c>
      <c r="D107" s="159">
        <f t="shared" si="31"/>
        <v>1</v>
      </c>
      <c r="E107" s="159">
        <f t="shared" si="31"/>
        <v>1</v>
      </c>
      <c r="F107" s="159">
        <f t="shared" si="31"/>
        <v>1</v>
      </c>
      <c r="G107" s="159">
        <f t="shared" si="31"/>
        <v>1</v>
      </c>
      <c r="H107" s="159">
        <f t="shared" si="31"/>
        <v>1</v>
      </c>
      <c r="I107" s="159">
        <f t="shared" si="31"/>
        <v>0</v>
      </c>
      <c r="J107" s="159">
        <f t="shared" si="31"/>
        <v>1</v>
      </c>
      <c r="K107" s="159">
        <f t="shared" si="31"/>
        <v>1</v>
      </c>
      <c r="L107" s="159">
        <f t="shared" si="31"/>
        <v>1</v>
      </c>
      <c r="M107" s="159">
        <f t="shared" si="31"/>
        <v>0</v>
      </c>
      <c r="N107" s="159">
        <f t="shared" si="31"/>
        <v>1</v>
      </c>
      <c r="O107" s="159">
        <f t="shared" si="31"/>
        <v>1</v>
      </c>
      <c r="P107" s="159">
        <f t="shared" si="31"/>
        <v>1</v>
      </c>
      <c r="Q107" s="159">
        <f t="shared" si="31"/>
        <v>0</v>
      </c>
      <c r="R107" s="159">
        <f t="shared" si="31"/>
        <v>0</v>
      </c>
      <c r="S107" s="159">
        <f t="shared" si="31"/>
        <v>0</v>
      </c>
      <c r="T107" s="159">
        <f t="shared" si="31"/>
        <v>0</v>
      </c>
      <c r="U107" s="159">
        <f t="shared" si="31"/>
        <v>0</v>
      </c>
      <c r="V107" s="159">
        <f t="shared" si="31"/>
        <v>1</v>
      </c>
      <c r="W107" s="159">
        <f t="shared" si="31"/>
        <v>1</v>
      </c>
      <c r="X107" s="159">
        <f t="shared" si="31"/>
        <v>1</v>
      </c>
      <c r="Y107" s="159">
        <f t="shared" si="31"/>
        <v>1</v>
      </c>
      <c r="Z107" s="159">
        <f t="shared" si="31"/>
        <v>1</v>
      </c>
      <c r="AA107" s="159">
        <f t="shared" si="31"/>
        <v>1</v>
      </c>
      <c r="AB107" s="159">
        <f t="shared" si="31"/>
        <v>0</v>
      </c>
      <c r="AC107" s="159">
        <f t="shared" si="31"/>
        <v>0</v>
      </c>
      <c r="AD107" s="159">
        <f t="shared" si="31"/>
        <v>1</v>
      </c>
      <c r="AE107" s="159">
        <f t="shared" si="31"/>
        <v>1</v>
      </c>
      <c r="AF107" s="159">
        <f t="shared" si="31"/>
        <v>1</v>
      </c>
      <c r="AG107" s="159">
        <f t="shared" si="31"/>
        <v>2</v>
      </c>
      <c r="AH107" s="159">
        <f t="shared" si="31"/>
        <v>2</v>
      </c>
      <c r="AI107" s="159">
        <f t="shared" si="31"/>
        <v>2</v>
      </c>
      <c r="AJ107" s="159">
        <f t="shared" si="31"/>
        <v>0</v>
      </c>
      <c r="AK107" s="159">
        <f t="shared" si="31"/>
        <v>0</v>
      </c>
      <c r="AL107" s="159">
        <f t="shared" si="31"/>
        <v>0</v>
      </c>
      <c r="AM107" s="159">
        <f t="shared" si="31"/>
        <v>1</v>
      </c>
      <c r="AN107" s="159">
        <f t="shared" si="31"/>
        <v>1</v>
      </c>
      <c r="AO107" s="159">
        <f t="shared" si="31"/>
        <v>1</v>
      </c>
      <c r="AP107" s="159">
        <f t="shared" si="31"/>
        <v>1</v>
      </c>
      <c r="AQ107" s="159">
        <f t="shared" si="31"/>
        <v>1</v>
      </c>
      <c r="AR107" s="159">
        <f t="shared" si="31"/>
        <v>1</v>
      </c>
      <c r="AS107" s="159">
        <f t="shared" si="31"/>
        <v>0</v>
      </c>
      <c r="AT107" s="159">
        <f t="shared" si="31"/>
        <v>0</v>
      </c>
      <c r="AU107" s="159">
        <f t="shared" si="31"/>
        <v>0</v>
      </c>
      <c r="AV107" s="159">
        <f t="shared" si="31"/>
        <v>0</v>
      </c>
      <c r="AW107" s="159">
        <f t="shared" si="31"/>
        <v>0</v>
      </c>
      <c r="AX107" s="159">
        <f t="shared" si="31"/>
        <v>0</v>
      </c>
      <c r="AY107" s="159">
        <f t="shared" si="31"/>
        <v>1</v>
      </c>
      <c r="AZ107" s="159">
        <f t="shared" si="31"/>
        <v>2</v>
      </c>
      <c r="BA107" s="159">
        <f t="shared" si="31"/>
        <v>2</v>
      </c>
      <c r="BB107" s="159">
        <f t="shared" si="31"/>
        <v>2</v>
      </c>
      <c r="BC107" s="159">
        <f t="shared" si="31"/>
        <v>1</v>
      </c>
      <c r="BD107" s="159">
        <f t="shared" si="31"/>
        <v>1</v>
      </c>
      <c r="BE107" s="159">
        <f t="shared" si="31"/>
        <v>2</v>
      </c>
      <c r="BF107" s="159">
        <f t="shared" si="31"/>
        <v>2</v>
      </c>
      <c r="BG107" s="159">
        <f t="shared" si="31"/>
        <v>2</v>
      </c>
      <c r="BH107" s="159">
        <f t="shared" si="31"/>
        <v>0</v>
      </c>
      <c r="BI107" s="159">
        <f t="shared" si="31"/>
        <v>0</v>
      </c>
      <c r="BJ107" s="159">
        <f t="shared" si="31"/>
        <v>0</v>
      </c>
      <c r="BK107" s="159">
        <f t="shared" si="31"/>
        <v>1</v>
      </c>
      <c r="BL107" s="159">
        <f t="shared" si="31"/>
        <v>1</v>
      </c>
      <c r="BM107" s="159">
        <f t="shared" si="31"/>
        <v>1</v>
      </c>
      <c r="BN107" s="159">
        <f t="shared" si="31"/>
        <v>0</v>
      </c>
      <c r="BO107" s="159">
        <f t="shared" ref="BO107:CU107" si="32">BO103+BO104+BO105</f>
        <v>1</v>
      </c>
      <c r="BP107" s="159">
        <f t="shared" si="32"/>
        <v>1</v>
      </c>
      <c r="BQ107" s="159">
        <f t="shared" si="32"/>
        <v>2</v>
      </c>
      <c r="BR107" s="159">
        <f t="shared" si="32"/>
        <v>3</v>
      </c>
      <c r="BS107" s="159">
        <f t="shared" si="32"/>
        <v>3</v>
      </c>
      <c r="BT107" s="159">
        <f t="shared" si="32"/>
        <v>2</v>
      </c>
      <c r="BU107" s="159">
        <f t="shared" si="32"/>
        <v>0</v>
      </c>
      <c r="BV107" s="159">
        <f t="shared" si="32"/>
        <v>0</v>
      </c>
      <c r="BW107" s="159">
        <f t="shared" si="32"/>
        <v>0</v>
      </c>
      <c r="BX107" s="159">
        <f t="shared" si="32"/>
        <v>0</v>
      </c>
      <c r="BY107" s="159">
        <f t="shared" si="32"/>
        <v>0</v>
      </c>
      <c r="BZ107" s="159">
        <f t="shared" si="32"/>
        <v>2</v>
      </c>
      <c r="CA107" s="159">
        <f t="shared" si="32"/>
        <v>2</v>
      </c>
      <c r="CB107" s="159">
        <f t="shared" si="32"/>
        <v>2</v>
      </c>
      <c r="CC107" s="159">
        <f t="shared" si="32"/>
        <v>1</v>
      </c>
      <c r="CD107" s="159">
        <f t="shared" si="32"/>
        <v>1</v>
      </c>
      <c r="CE107" s="159">
        <f t="shared" si="32"/>
        <v>1</v>
      </c>
      <c r="CF107" s="159">
        <f t="shared" si="32"/>
        <v>0</v>
      </c>
      <c r="CG107" s="159">
        <f t="shared" si="32"/>
        <v>0</v>
      </c>
      <c r="CH107" s="159">
        <f t="shared" si="32"/>
        <v>0</v>
      </c>
      <c r="CI107" s="159">
        <f t="shared" si="32"/>
        <v>1</v>
      </c>
      <c r="CJ107" s="159">
        <f t="shared" si="32"/>
        <v>2</v>
      </c>
      <c r="CK107" s="159">
        <f t="shared" si="32"/>
        <v>2</v>
      </c>
      <c r="CL107" s="159">
        <f t="shared" si="32"/>
        <v>1</v>
      </c>
      <c r="CM107" s="159">
        <f t="shared" si="32"/>
        <v>0</v>
      </c>
      <c r="CN107" s="159">
        <f t="shared" si="32"/>
        <v>0</v>
      </c>
      <c r="CO107" s="159">
        <f t="shared" si="32"/>
        <v>0</v>
      </c>
      <c r="CP107" s="159">
        <f t="shared" si="32"/>
        <v>0</v>
      </c>
      <c r="CQ107" s="159">
        <f t="shared" si="32"/>
        <v>0</v>
      </c>
      <c r="CR107" s="159">
        <f t="shared" si="32"/>
        <v>0</v>
      </c>
      <c r="CS107" s="159">
        <f t="shared" si="32"/>
        <v>0</v>
      </c>
      <c r="CT107" s="159">
        <f t="shared" si="32"/>
        <v>0</v>
      </c>
      <c r="CU107" s="159">
        <f t="shared" si="32"/>
        <v>0</v>
      </c>
      <c r="CV107" s="162" t="str">
        <f t="shared" si="22"/>
        <v>Total</v>
      </c>
    </row>
    <row r="108" spans="1:102" outlineLevel="1" x14ac:dyDescent="0.2">
      <c r="B108" s="170"/>
      <c r="C108" s="171">
        <f>+COUNTIF(C79:AX102,"P")/3</f>
        <v>11</v>
      </c>
      <c r="D108" s="172"/>
      <c r="E108" s="173">
        <f>+COUNTIF(C79:AX102,"V")/3</f>
        <v>0</v>
      </c>
      <c r="F108" s="174"/>
      <c r="G108" s="175"/>
      <c r="H108" s="176">
        <f>+COUNTIF(C79:AX102,"S")/3</f>
        <v>0</v>
      </c>
      <c r="I108" s="177"/>
      <c r="J108" s="178"/>
      <c r="K108" s="179">
        <f>+COUNTIF(C79:AX102,"R")/6</f>
        <v>0</v>
      </c>
      <c r="L108" s="180"/>
      <c r="M108" s="178"/>
      <c r="N108" s="178"/>
      <c r="O108" s="175"/>
      <c r="P108" s="181"/>
      <c r="Q108" s="181"/>
      <c r="R108" s="175"/>
      <c r="S108" s="175"/>
      <c r="T108" s="181"/>
      <c r="U108" s="181"/>
      <c r="V108" s="181"/>
      <c r="W108" s="175"/>
      <c r="X108" s="175"/>
      <c r="Y108" s="175"/>
      <c r="Z108" s="175"/>
      <c r="AA108" s="175"/>
      <c r="AB108" s="175"/>
      <c r="AC108" s="175"/>
      <c r="AD108" s="175"/>
      <c r="AE108" s="175"/>
      <c r="AF108" s="175"/>
      <c r="AG108" s="182"/>
      <c r="AH108" s="183"/>
      <c r="AI108" s="182"/>
      <c r="AJ108" s="183"/>
      <c r="AK108" s="175"/>
      <c r="AL108" s="175"/>
      <c r="AM108" s="175"/>
      <c r="AN108" s="175"/>
      <c r="AO108" s="175"/>
      <c r="AP108" s="175"/>
      <c r="AQ108" s="175"/>
      <c r="AR108" s="175"/>
      <c r="AS108" s="181"/>
      <c r="AT108" s="181"/>
      <c r="AU108" s="178"/>
      <c r="AV108" s="175"/>
      <c r="AW108" s="175"/>
      <c r="AX108" s="175"/>
      <c r="AY108" s="175"/>
      <c r="AZ108" s="185">
        <f>+COUNTIF(AY79:CT102,"P")/3</f>
        <v>15</v>
      </c>
      <c r="BA108" s="172"/>
      <c r="BB108" s="175"/>
      <c r="BC108" s="173">
        <f>+COUNTIF(AY79:CT102,"V")/3</f>
        <v>0</v>
      </c>
      <c r="BD108" s="174"/>
      <c r="BE108" s="175"/>
      <c r="BF108" s="176">
        <f>+COUNTIF(AY79:CT102,"S")/3</f>
        <v>0</v>
      </c>
      <c r="BG108" s="177"/>
      <c r="BH108" s="175"/>
      <c r="BI108" s="179">
        <f>+COUNTIF(AY79:CT102,"r")/6</f>
        <v>0</v>
      </c>
      <c r="BJ108" s="180"/>
      <c r="BK108" s="186"/>
      <c r="BL108" s="175"/>
      <c r="BM108" s="175"/>
      <c r="BN108" s="175"/>
      <c r="BO108" s="175"/>
      <c r="BP108" s="175"/>
      <c r="BQ108" s="175"/>
      <c r="BR108" s="175"/>
      <c r="BS108" s="175"/>
      <c r="BT108" s="175"/>
      <c r="BU108" s="175"/>
      <c r="BV108" s="175"/>
      <c r="BW108" s="175"/>
      <c r="BX108" s="175"/>
      <c r="BY108" s="175"/>
      <c r="BZ108" s="175"/>
      <c r="CA108" s="175"/>
      <c r="CB108" s="175"/>
      <c r="CC108" s="175"/>
      <c r="CD108" s="175"/>
      <c r="CE108" s="175"/>
      <c r="CF108" s="175"/>
      <c r="CG108" s="175"/>
      <c r="CH108" s="175"/>
      <c r="CI108" s="175"/>
      <c r="CJ108" s="175"/>
      <c r="CK108" s="175"/>
      <c r="CL108" s="175"/>
      <c r="CM108" s="175"/>
      <c r="CN108" s="175"/>
      <c r="CO108" s="175"/>
      <c r="CP108" s="175"/>
      <c r="CQ108" s="175"/>
      <c r="CR108" s="175"/>
      <c r="CS108" s="175"/>
      <c r="CT108" s="187"/>
      <c r="CU108" s="184"/>
      <c r="CV108" s="184"/>
    </row>
    <row r="110" spans="1:102" ht="13.5" thickBot="1" x14ac:dyDescent="0.25"/>
    <row r="111" spans="1:102" ht="12.75" customHeight="1" outlineLevel="1" x14ac:dyDescent="0.2">
      <c r="B111" s="111" t="s">
        <v>50</v>
      </c>
      <c r="C111" s="112">
        <f>+C3</f>
        <v>0.22916666666666666</v>
      </c>
      <c r="D111" s="80"/>
      <c r="E111" s="112">
        <f>(D112-C111)+D112</f>
        <v>0.24305555555555561</v>
      </c>
      <c r="F111" s="112"/>
      <c r="G111" s="112">
        <f>(F112-E111)+F112</f>
        <v>0.25694444444444464</v>
      </c>
      <c r="H111" s="112"/>
      <c r="I111" s="112">
        <f>(H112-G111)+H112</f>
        <v>0.2708333333333337</v>
      </c>
      <c r="J111" s="112"/>
      <c r="K111" s="112">
        <f>(J112-I111)+J112</f>
        <v>0.28472222222222276</v>
      </c>
      <c r="L111" s="112"/>
      <c r="M111" s="112">
        <f>(L112-K111)+L112</f>
        <v>0.29861111111111183</v>
      </c>
      <c r="N111" s="112"/>
      <c r="O111" s="112">
        <f>(N112-M111)+N112</f>
        <v>0.31250000000000089</v>
      </c>
      <c r="P111" s="112"/>
      <c r="Q111" s="112">
        <f>(P112-O111)+P112</f>
        <v>0.32638888888888995</v>
      </c>
      <c r="R111" s="112"/>
      <c r="S111" s="112">
        <f>(R112-Q111)+R112</f>
        <v>0.34027777777777901</v>
      </c>
      <c r="T111" s="112"/>
      <c r="U111" s="112">
        <f>(T112-S111)+T112</f>
        <v>0.35416666666666807</v>
      </c>
      <c r="V111" s="112"/>
      <c r="W111" s="112">
        <f>(V112-U111)+V112</f>
        <v>0.36805555555555713</v>
      </c>
      <c r="X111" s="112"/>
      <c r="Y111" s="112">
        <f>(X112-W111)+X112</f>
        <v>0.3819444444444462</v>
      </c>
      <c r="Z111" s="112"/>
      <c r="AA111" s="112">
        <f>(Z112-Y111)+Z112</f>
        <v>0.39583333333333526</v>
      </c>
      <c r="AB111" s="112"/>
      <c r="AC111" s="112">
        <f>(AB112-AA111)+AB112</f>
        <v>0.40972222222222432</v>
      </c>
      <c r="AD111" s="112"/>
      <c r="AE111" s="112">
        <f>(AD112-AC111)+AD112</f>
        <v>0.42361111111111338</v>
      </c>
      <c r="AF111" s="112"/>
      <c r="AG111" s="112">
        <f>(AF112-AE111)+AF112</f>
        <v>0.43750000000000244</v>
      </c>
      <c r="AH111" s="112"/>
      <c r="AI111" s="112">
        <f>(AH112-AG111)+AH112</f>
        <v>0.4513888888888915</v>
      </c>
      <c r="AJ111" s="112"/>
      <c r="AK111" s="112">
        <f>(AJ112-AI111)+AJ112</f>
        <v>0.46527777777778057</v>
      </c>
      <c r="AL111" s="112"/>
      <c r="AM111" s="112">
        <f>(AL112-AK111)+AL112</f>
        <v>0.47916666666666963</v>
      </c>
      <c r="AN111" s="112"/>
      <c r="AO111" s="112">
        <f>(AN112-AM111)+AN112</f>
        <v>0.49305555555555869</v>
      </c>
      <c r="AP111" s="112"/>
      <c r="AQ111" s="112">
        <f>(AP112-AO111)+AP112</f>
        <v>0.50694444444444775</v>
      </c>
      <c r="AR111" s="112"/>
      <c r="AS111" s="112">
        <f>(AR112-AQ111)+AR112</f>
        <v>0.52083333333333681</v>
      </c>
      <c r="AT111" s="112"/>
      <c r="AU111" s="112">
        <f>(AT112-AS111)+AT112</f>
        <v>0.53472222222222587</v>
      </c>
      <c r="AV111" s="112"/>
      <c r="AW111" s="112">
        <f>(AV112-AU111)+AV112</f>
        <v>0.54861111111111494</v>
      </c>
      <c r="AX111" s="112"/>
      <c r="AY111" s="112">
        <f>(AX112-AW111)+AX112</f>
        <v>0.562500000000004</v>
      </c>
      <c r="AZ111" s="112"/>
      <c r="BA111" s="112">
        <f>(AZ112-AY111)+AZ112</f>
        <v>0.57638888888889306</v>
      </c>
      <c r="BB111" s="112"/>
      <c r="BC111" s="112">
        <f>(BB112-BA111)+BB112</f>
        <v>0.59027777777778212</v>
      </c>
      <c r="BD111" s="112"/>
      <c r="BE111" s="112">
        <f>(BD112-BC111)+BD112</f>
        <v>0.60416666666667118</v>
      </c>
      <c r="BF111" s="112"/>
      <c r="BG111" s="112">
        <f>(BF112-BE111)+BF112</f>
        <v>0.61805555555556024</v>
      </c>
      <c r="BH111" s="112"/>
      <c r="BI111" s="112">
        <f>(BH112-BG111)+BH112</f>
        <v>0.6319444444444493</v>
      </c>
      <c r="BJ111" s="112"/>
      <c r="BK111" s="112">
        <f>(BJ112-BI111)+BJ112</f>
        <v>0.64583333333333837</v>
      </c>
      <c r="BL111" s="112"/>
      <c r="BM111" s="112">
        <f>(BL112-BK111)+BL112</f>
        <v>0.65972222222222743</v>
      </c>
      <c r="BN111" s="112"/>
      <c r="BO111" s="112">
        <f>(BN112-BM111)+BN112</f>
        <v>0.67361111111111649</v>
      </c>
      <c r="BP111" s="112"/>
      <c r="BQ111" s="112">
        <f>(BP112-BO111)+BP112</f>
        <v>0.68750000000000555</v>
      </c>
      <c r="BR111" s="112"/>
      <c r="BS111" s="112">
        <f>(BR112-BQ111)+BR112</f>
        <v>0.70138888888889461</v>
      </c>
      <c r="BT111" s="112"/>
      <c r="BU111" s="112">
        <f>(BT112-BS111)+BT112</f>
        <v>0.71527777777778367</v>
      </c>
      <c r="BV111" s="112"/>
      <c r="BW111" s="112">
        <f>(BV112-BU111)+BV112</f>
        <v>0.72916666666667274</v>
      </c>
      <c r="BX111" s="112"/>
      <c r="BY111" s="112">
        <f>(BX112-BW111)+BX112</f>
        <v>0.7430555555555618</v>
      </c>
      <c r="BZ111" s="112"/>
      <c r="CA111" s="112">
        <f>(BZ112-BY111)+BZ112</f>
        <v>0.75694444444445086</v>
      </c>
      <c r="CB111" s="112"/>
      <c r="CC111" s="112">
        <f>(CB112-CA111)+CB112</f>
        <v>0.77083333333333992</v>
      </c>
      <c r="CD111" s="112"/>
      <c r="CE111" s="112">
        <f>(CD112-CC111)+CD112</f>
        <v>0.78472222222222898</v>
      </c>
      <c r="CF111" s="112"/>
      <c r="CG111" s="112">
        <f>(CF112-CE111)+CF112</f>
        <v>0.79861111111111804</v>
      </c>
      <c r="CH111" s="112"/>
      <c r="CI111" s="112">
        <f>(CH112-CG111)+CH112</f>
        <v>0.81250000000000711</v>
      </c>
      <c r="CJ111" s="112"/>
      <c r="CK111" s="112">
        <f>(CJ112-CI111)+CJ112</f>
        <v>0.82638888888889617</v>
      </c>
      <c r="CL111" s="112"/>
      <c r="CM111" s="112">
        <f>(CL112-CK111)+CL112</f>
        <v>0.84027777777778523</v>
      </c>
      <c r="CN111" s="112"/>
      <c r="CO111" s="112">
        <f>(CN112-CM111)+CN112</f>
        <v>0.85416666666667429</v>
      </c>
      <c r="CP111" s="112"/>
      <c r="CQ111" s="112">
        <f>(CP112-CO111)+CP112</f>
        <v>0.86805555555556335</v>
      </c>
      <c r="CR111" s="112"/>
      <c r="CS111" s="112">
        <f>(CR112-CQ111)+CR112</f>
        <v>0.88194444444445241</v>
      </c>
      <c r="CT111" s="112"/>
      <c r="CU111" s="112">
        <f>(CT112-CS111)+CT112</f>
        <v>0.89583333333334147</v>
      </c>
      <c r="CV111" s="81"/>
    </row>
    <row r="112" spans="1:102" ht="12.75" customHeight="1" outlineLevel="1" thickBot="1" x14ac:dyDescent="0.25">
      <c r="B112" s="113"/>
      <c r="C112" s="83"/>
      <c r="D112" s="114">
        <f>+D4</f>
        <v>0.23611111111111113</v>
      </c>
      <c r="E112" s="114"/>
      <c r="F112" s="114">
        <f>(E111-D112)+E111</f>
        <v>0.25000000000000011</v>
      </c>
      <c r="G112" s="114"/>
      <c r="H112" s="114">
        <f>(G111-F112)+G111</f>
        <v>0.26388888888888917</v>
      </c>
      <c r="I112" s="114"/>
      <c r="J112" s="114">
        <f>(I111-H112)+I111</f>
        <v>0.27777777777777823</v>
      </c>
      <c r="K112" s="114"/>
      <c r="L112" s="114">
        <f>(K111-J112)+K111</f>
        <v>0.2916666666666673</v>
      </c>
      <c r="M112" s="114"/>
      <c r="N112" s="114">
        <f>(M111-L112)+M111</f>
        <v>0.30555555555555636</v>
      </c>
      <c r="O112" s="114"/>
      <c r="P112" s="114">
        <f>(O111-N112)+O111</f>
        <v>0.31944444444444542</v>
      </c>
      <c r="Q112" s="115"/>
      <c r="R112" s="115">
        <f>(Q111-P112)+Q111</f>
        <v>0.33333333333333448</v>
      </c>
      <c r="S112" s="115"/>
      <c r="T112" s="115">
        <f>(S111-R112)+S111</f>
        <v>0.34722222222222354</v>
      </c>
      <c r="U112" s="115"/>
      <c r="V112" s="115">
        <f>(U111-T112)+U111</f>
        <v>0.3611111111111126</v>
      </c>
      <c r="W112" s="115"/>
      <c r="X112" s="115">
        <f>(W111-V112)+W111</f>
        <v>0.37500000000000167</v>
      </c>
      <c r="Y112" s="115"/>
      <c r="Z112" s="115">
        <f>(Y111-X112)+Y111</f>
        <v>0.38888888888889073</v>
      </c>
      <c r="AA112" s="115"/>
      <c r="AB112" s="115">
        <f>(AA111-Z112)+AA111</f>
        <v>0.40277777777777979</v>
      </c>
      <c r="AC112" s="115"/>
      <c r="AD112" s="115">
        <f>(AC111-AB112)+AC111</f>
        <v>0.41666666666666885</v>
      </c>
      <c r="AE112" s="115"/>
      <c r="AF112" s="115">
        <f>(AE111-AD112)+AE111</f>
        <v>0.43055555555555791</v>
      </c>
      <c r="AG112" s="115"/>
      <c r="AH112" s="115">
        <f>(AG111-AF112)+AG111</f>
        <v>0.44444444444444697</v>
      </c>
      <c r="AI112" s="115"/>
      <c r="AJ112" s="115">
        <f>(AI111-AH112)+AI111</f>
        <v>0.45833333333333603</v>
      </c>
      <c r="AK112" s="115"/>
      <c r="AL112" s="115">
        <f>(AK111-AJ112)+AK111</f>
        <v>0.4722222222222251</v>
      </c>
      <c r="AM112" s="115"/>
      <c r="AN112" s="115">
        <f>(AM111-AL112)+AM111</f>
        <v>0.48611111111111416</v>
      </c>
      <c r="AO112" s="115"/>
      <c r="AP112" s="115">
        <f>(AO111-AN112)+AO111</f>
        <v>0.50000000000000322</v>
      </c>
      <c r="AQ112" s="115"/>
      <c r="AR112" s="115">
        <f>(AQ111-AP112)+AQ111</f>
        <v>0.51388888888889228</v>
      </c>
      <c r="AS112" s="115"/>
      <c r="AT112" s="115">
        <f>(AS111-AR112)+AS111</f>
        <v>0.52777777777778134</v>
      </c>
      <c r="AU112" s="115"/>
      <c r="AV112" s="115">
        <f>(AU111-AT112)+AU111</f>
        <v>0.5416666666666704</v>
      </c>
      <c r="AW112" s="115"/>
      <c r="AX112" s="115">
        <f>(AW111-AV112)+AW111</f>
        <v>0.55555555555555947</v>
      </c>
      <c r="AY112" s="115"/>
      <c r="AZ112" s="115">
        <f>(AY111-AX112)+AY111</f>
        <v>0.56944444444444853</v>
      </c>
      <c r="BA112" s="115"/>
      <c r="BB112" s="115">
        <f>(BA111-AZ112)+BA111</f>
        <v>0.58333333333333759</v>
      </c>
      <c r="BC112" s="115"/>
      <c r="BD112" s="115">
        <f>(BC111-BB112)+BC111</f>
        <v>0.59722222222222665</v>
      </c>
      <c r="BE112" s="115"/>
      <c r="BF112" s="115">
        <f>(BE111-BD112)+BE111</f>
        <v>0.61111111111111571</v>
      </c>
      <c r="BG112" s="115"/>
      <c r="BH112" s="115">
        <f>(BG111-BF112)+BG111</f>
        <v>0.62500000000000477</v>
      </c>
      <c r="BI112" s="115"/>
      <c r="BJ112" s="115">
        <f>(BI111-BH112)+BI111</f>
        <v>0.63888888888889384</v>
      </c>
      <c r="BK112" s="115"/>
      <c r="BL112" s="115">
        <f>(BK111-BJ112)+BK111</f>
        <v>0.6527777777777829</v>
      </c>
      <c r="BM112" s="115"/>
      <c r="BN112" s="115">
        <f>(BM111-BL112)+BM111</f>
        <v>0.66666666666667196</v>
      </c>
      <c r="BO112" s="115"/>
      <c r="BP112" s="116">
        <f>(BO111-BN112)+BO111</f>
        <v>0.68055555555556102</v>
      </c>
      <c r="BQ112" s="116"/>
      <c r="BR112" s="116">
        <f>(BQ111-BP112)+BQ111</f>
        <v>0.69444444444445008</v>
      </c>
      <c r="BS112" s="116"/>
      <c r="BT112" s="116">
        <f>(BS111-BR112)+BS111</f>
        <v>0.70833333333333914</v>
      </c>
      <c r="BU112" s="116"/>
      <c r="BV112" s="116">
        <f>(BU111-BT112)+BU111</f>
        <v>0.72222222222222821</v>
      </c>
      <c r="BW112" s="116"/>
      <c r="BX112" s="116">
        <f>(BW111-BV112)+BW111</f>
        <v>0.73611111111111727</v>
      </c>
      <c r="BY112" s="116"/>
      <c r="BZ112" s="116">
        <f>(BY111-BX112)+BY111</f>
        <v>0.75000000000000633</v>
      </c>
      <c r="CA112" s="116"/>
      <c r="CB112" s="116">
        <f>(CA111-BZ112)+CA111</f>
        <v>0.76388888888889539</v>
      </c>
      <c r="CC112" s="116"/>
      <c r="CD112" s="116">
        <f>(CC111-CB112)+CC111</f>
        <v>0.77777777777778445</v>
      </c>
      <c r="CE112" s="116"/>
      <c r="CF112" s="116">
        <f>(CE111-CD112)+CE111</f>
        <v>0.79166666666667351</v>
      </c>
      <c r="CG112" s="116"/>
      <c r="CH112" s="116">
        <f>(CG111-CF112)+CG111</f>
        <v>0.80555555555556257</v>
      </c>
      <c r="CI112" s="116"/>
      <c r="CJ112" s="116">
        <f>(CI111-CH112)+CI111</f>
        <v>0.81944444444445164</v>
      </c>
      <c r="CK112" s="116"/>
      <c r="CL112" s="116">
        <f>(CK111-CJ112)+CK111</f>
        <v>0.8333333333333407</v>
      </c>
      <c r="CM112" s="116"/>
      <c r="CN112" s="116">
        <f>(CM111-CL112)+CM111</f>
        <v>0.84722222222222976</v>
      </c>
      <c r="CO112" s="116"/>
      <c r="CP112" s="116">
        <f>(CO111-CN112)+CO111</f>
        <v>0.86111111111111882</v>
      </c>
      <c r="CQ112" s="116"/>
      <c r="CR112" s="116">
        <f>(CQ111-CP112)+CQ111</f>
        <v>0.87500000000000788</v>
      </c>
      <c r="CS112" s="116"/>
      <c r="CT112" s="116">
        <f>(CS111-CR112)+CS111</f>
        <v>0.88888888888889694</v>
      </c>
      <c r="CU112" s="116"/>
      <c r="CV112" s="87"/>
    </row>
    <row r="113" spans="1:100" ht="16.5" customHeight="1" outlineLevel="1" x14ac:dyDescent="0.2">
      <c r="B113" s="117">
        <f>B10+3</f>
        <v>43013</v>
      </c>
      <c r="C113" s="118"/>
      <c r="D113" s="118"/>
      <c r="E113" s="118"/>
      <c r="F113" s="118"/>
      <c r="G113" s="118"/>
      <c r="H113" s="118"/>
      <c r="I113" s="118"/>
      <c r="J113" s="118"/>
      <c r="K113" s="118"/>
      <c r="L113" s="118"/>
      <c r="M113" s="118"/>
      <c r="N113" s="118"/>
      <c r="O113" s="118"/>
      <c r="P113" s="118"/>
      <c r="Q113" s="118"/>
      <c r="R113" s="118"/>
      <c r="S113" s="118"/>
      <c r="T113" s="118"/>
      <c r="U113" s="118"/>
      <c r="V113" s="118"/>
      <c r="W113" s="118"/>
      <c r="X113" s="118"/>
      <c r="Y113" s="118"/>
      <c r="Z113" s="118"/>
      <c r="AA113" s="118"/>
      <c r="AB113" s="118"/>
      <c r="AC113" s="118"/>
      <c r="AD113" s="118"/>
      <c r="AE113" s="118"/>
      <c r="AF113" s="119"/>
      <c r="AG113" s="118"/>
      <c r="AH113" s="118"/>
      <c r="AI113" s="118"/>
      <c r="AJ113" s="118"/>
      <c r="AK113" s="118"/>
      <c r="AL113" s="118"/>
      <c r="AM113" s="118"/>
      <c r="AN113" s="118"/>
      <c r="AO113" s="118"/>
      <c r="AP113" s="118"/>
      <c r="AQ113" s="118"/>
      <c r="AR113" s="118"/>
      <c r="AS113" s="118"/>
      <c r="AT113" s="118"/>
      <c r="AU113" s="118"/>
      <c r="AV113" s="118"/>
      <c r="AW113" s="118"/>
      <c r="AX113" s="118"/>
      <c r="AY113" s="118"/>
      <c r="AZ113" s="118"/>
      <c r="BA113" s="118"/>
      <c r="BB113" s="118"/>
      <c r="BC113" s="118"/>
      <c r="BD113" s="118"/>
      <c r="BE113" s="118"/>
      <c r="BF113" s="118"/>
      <c r="BG113" s="118"/>
      <c r="BH113" s="118"/>
      <c r="BI113" s="118"/>
      <c r="BJ113" s="118"/>
      <c r="BK113" s="118"/>
      <c r="BL113" s="118"/>
      <c r="BM113" s="118"/>
      <c r="BN113" s="118"/>
      <c r="BO113" s="118"/>
      <c r="BP113" s="118"/>
      <c r="BQ113" s="118"/>
      <c r="BR113" s="118"/>
      <c r="BS113" s="118"/>
      <c r="BT113" s="118"/>
      <c r="BU113" s="118"/>
      <c r="BV113" s="118"/>
      <c r="BW113" s="118"/>
      <c r="BX113" s="118"/>
      <c r="BY113" s="118"/>
      <c r="BZ113" s="118"/>
      <c r="CA113" s="118"/>
      <c r="CB113" s="118"/>
      <c r="CC113" s="118"/>
      <c r="CD113" s="118"/>
      <c r="CE113" s="118"/>
      <c r="CF113" s="118"/>
      <c r="CG113" s="118"/>
      <c r="CH113" s="118"/>
      <c r="CI113" s="118"/>
      <c r="CJ113" s="118"/>
      <c r="CK113" s="118"/>
      <c r="CL113" s="118"/>
      <c r="CM113" s="118"/>
      <c r="CN113" s="118"/>
      <c r="CO113" s="118"/>
      <c r="CP113" s="118"/>
      <c r="CQ113" s="118"/>
      <c r="CR113" s="118"/>
      <c r="CS113" s="118"/>
      <c r="CT113" s="120"/>
      <c r="CU113" s="118"/>
      <c r="CV113" s="121"/>
    </row>
    <row r="114" spans="1:100" ht="16.5" customHeight="1" outlineLevel="1" x14ac:dyDescent="0.2">
      <c r="A114" s="122">
        <v>401</v>
      </c>
      <c r="B114" s="123" t="s">
        <v>47</v>
      </c>
      <c r="C114" s="124"/>
      <c r="D114" s="125"/>
      <c r="E114" s="125"/>
      <c r="F114" s="125"/>
      <c r="G114" s="125"/>
      <c r="H114" s="125"/>
      <c r="I114" s="125"/>
      <c r="J114" s="125"/>
      <c r="K114" s="125"/>
      <c r="L114" s="125"/>
      <c r="M114" s="125"/>
      <c r="N114" s="125"/>
      <c r="O114" s="125"/>
      <c r="P114" s="125"/>
      <c r="Q114" s="125"/>
      <c r="R114" s="126"/>
      <c r="S114" s="125"/>
      <c r="T114" s="125"/>
      <c r="U114" s="125"/>
      <c r="V114" s="125"/>
      <c r="W114" s="125"/>
      <c r="X114" s="125"/>
      <c r="Y114" s="125"/>
      <c r="Z114" s="125"/>
      <c r="AA114" s="125"/>
      <c r="AB114" s="125"/>
      <c r="AC114" s="125"/>
      <c r="AD114" s="125"/>
      <c r="AE114" s="125"/>
      <c r="AF114" s="125"/>
      <c r="AG114" s="125"/>
      <c r="AH114" s="125"/>
      <c r="AI114" s="125"/>
      <c r="AJ114" s="126"/>
      <c r="AK114" s="126"/>
      <c r="AL114" s="126"/>
      <c r="AM114" s="125"/>
      <c r="AN114" s="125"/>
      <c r="AO114" s="125"/>
      <c r="AP114" s="125"/>
      <c r="AQ114" s="125"/>
      <c r="AR114" s="125"/>
      <c r="AS114" s="125"/>
      <c r="AT114" s="125"/>
      <c r="AU114" s="125"/>
      <c r="AV114" s="125"/>
      <c r="AW114" s="125"/>
      <c r="AX114" s="127"/>
      <c r="AY114" s="128"/>
      <c r="AZ114" s="125"/>
      <c r="BA114" s="125"/>
      <c r="BB114" s="125"/>
      <c r="BC114" s="125"/>
      <c r="BD114" s="125"/>
      <c r="BE114" s="125"/>
      <c r="BF114" s="125"/>
      <c r="BG114" s="125"/>
      <c r="BH114" s="125"/>
      <c r="BI114" s="125"/>
      <c r="BJ114" s="125"/>
      <c r="BK114" s="125"/>
      <c r="BL114" s="125"/>
      <c r="BM114" s="125"/>
      <c r="BN114" s="129"/>
      <c r="BO114" s="125"/>
      <c r="BP114" s="125"/>
      <c r="BQ114" s="130"/>
      <c r="BR114" s="130"/>
      <c r="BS114" s="130"/>
      <c r="BT114" s="130"/>
      <c r="BU114" s="130"/>
      <c r="BV114" s="125"/>
      <c r="BW114" s="125"/>
      <c r="BX114" s="125"/>
      <c r="BY114" s="125"/>
      <c r="BZ114" s="125"/>
      <c r="CA114" s="125"/>
      <c r="CB114" s="125"/>
      <c r="CC114" s="125"/>
      <c r="CD114" s="125"/>
      <c r="CE114" s="125"/>
      <c r="CF114" s="126"/>
      <c r="CG114" s="126"/>
      <c r="CH114" s="126"/>
      <c r="CI114" s="125"/>
      <c r="CJ114" s="125"/>
      <c r="CK114" s="125"/>
      <c r="CL114" s="125"/>
      <c r="CM114" s="125"/>
      <c r="CN114" s="125"/>
      <c r="CO114" s="125"/>
      <c r="CP114" s="125"/>
      <c r="CQ114" s="125"/>
      <c r="CR114" s="125"/>
      <c r="CS114" s="125"/>
      <c r="CT114" s="127"/>
      <c r="CU114" s="131"/>
      <c r="CV114" s="162" t="str">
        <f t="shared" ref="CV114:CV140" si="33">IF(B114&lt;&gt;"",B114,"")</f>
        <v>ZZ</v>
      </c>
    </row>
    <row r="115" spans="1:100" ht="16.5" customHeight="1" outlineLevel="1" x14ac:dyDescent="0.2">
      <c r="A115" s="122">
        <v>240</v>
      </c>
      <c r="B115" s="134" t="s">
        <v>21</v>
      </c>
      <c r="C115" s="124"/>
      <c r="D115" s="125"/>
      <c r="E115" s="125"/>
      <c r="F115" s="125"/>
      <c r="G115" s="125"/>
      <c r="H115" s="125"/>
      <c r="I115" s="125"/>
      <c r="J115" s="125"/>
      <c r="K115" s="125"/>
      <c r="L115" s="125"/>
      <c r="M115" s="125"/>
      <c r="N115" s="125"/>
      <c r="O115" s="125"/>
      <c r="P115" s="125"/>
      <c r="Q115" s="125"/>
      <c r="R115" s="126"/>
      <c r="S115" s="125"/>
      <c r="T115" s="125"/>
      <c r="U115" s="125" t="s">
        <v>19</v>
      </c>
      <c r="V115" s="125" t="s">
        <v>19</v>
      </c>
      <c r="W115" s="125" t="s">
        <v>19</v>
      </c>
      <c r="X115" s="125"/>
      <c r="Y115" s="125"/>
      <c r="Z115" s="125"/>
      <c r="AA115" s="125"/>
      <c r="AB115" s="125"/>
      <c r="AC115" s="125"/>
      <c r="AD115" s="125"/>
      <c r="AE115" s="125"/>
      <c r="AF115" s="125"/>
      <c r="AG115" s="125"/>
      <c r="AH115" s="125"/>
      <c r="AI115" s="125"/>
      <c r="AJ115" s="126"/>
      <c r="AK115" s="126"/>
      <c r="AL115" s="126"/>
      <c r="AM115" s="125"/>
      <c r="AN115" s="125"/>
      <c r="AO115" s="125"/>
      <c r="AP115" s="125"/>
      <c r="AQ115" s="125"/>
      <c r="AR115" s="125"/>
      <c r="AS115" s="125"/>
      <c r="AT115" s="125"/>
      <c r="AU115" s="125"/>
      <c r="AV115" s="125"/>
      <c r="AW115" s="125"/>
      <c r="AX115" s="141"/>
      <c r="AY115" s="128"/>
      <c r="AZ115" s="125"/>
      <c r="BA115" s="125"/>
      <c r="BB115" s="125"/>
      <c r="BC115" s="125"/>
      <c r="BD115" s="125"/>
      <c r="BE115" s="125"/>
      <c r="BF115" s="125"/>
      <c r="BG115" s="125"/>
      <c r="BH115" s="125"/>
      <c r="BI115" s="125"/>
      <c r="BJ115" s="125"/>
      <c r="BK115" s="125"/>
      <c r="BL115" s="125"/>
      <c r="BM115" s="125"/>
      <c r="BN115" s="129"/>
      <c r="BO115" s="125"/>
      <c r="BP115" s="125"/>
      <c r="BQ115" s="130"/>
      <c r="BR115" s="130"/>
      <c r="BS115" s="130"/>
      <c r="BT115" s="130"/>
      <c r="BU115" s="130"/>
      <c r="BV115" s="125"/>
      <c r="BW115" s="125"/>
      <c r="BX115" s="125"/>
      <c r="BY115" s="125"/>
      <c r="BZ115" s="125"/>
      <c r="CA115" s="125"/>
      <c r="CB115" s="125"/>
      <c r="CC115" s="125"/>
      <c r="CD115" s="125"/>
      <c r="CE115" s="125"/>
      <c r="CF115" s="126"/>
      <c r="CG115" s="126"/>
      <c r="CH115" s="126"/>
      <c r="CI115" s="125"/>
      <c r="CJ115" s="125"/>
      <c r="CK115" s="125"/>
      <c r="CL115" s="125"/>
      <c r="CM115" s="125"/>
      <c r="CN115" s="125"/>
      <c r="CO115" s="125"/>
      <c r="CP115" s="125"/>
      <c r="CQ115" s="125"/>
      <c r="CR115" s="125"/>
      <c r="CS115" s="125"/>
      <c r="CT115" s="141"/>
      <c r="CU115" s="128"/>
      <c r="CV115" s="162" t="str">
        <f t="shared" si="33"/>
        <v>BB</v>
      </c>
    </row>
    <row r="116" spans="1:100" ht="16.5" customHeight="1" outlineLevel="1" x14ac:dyDescent="0.2">
      <c r="A116" s="122">
        <v>240</v>
      </c>
      <c r="B116" s="123" t="s">
        <v>22</v>
      </c>
      <c r="C116" s="125"/>
      <c r="D116" s="125"/>
      <c r="E116" s="125"/>
      <c r="F116" s="125"/>
      <c r="G116" s="135"/>
      <c r="H116" s="135"/>
      <c r="I116" s="135"/>
      <c r="J116" s="135"/>
      <c r="K116" s="125"/>
      <c r="L116" s="125"/>
      <c r="M116" s="125"/>
      <c r="N116" s="125"/>
      <c r="O116" s="125"/>
      <c r="P116" s="125"/>
      <c r="Q116" s="125"/>
      <c r="R116" s="126"/>
      <c r="S116" s="125"/>
      <c r="T116" s="125"/>
      <c r="U116" s="125"/>
      <c r="V116" s="125" t="s">
        <v>19</v>
      </c>
      <c r="W116" s="125" t="s">
        <v>19</v>
      </c>
      <c r="X116" s="125" t="s">
        <v>19</v>
      </c>
      <c r="Y116" s="125"/>
      <c r="Z116" s="125"/>
      <c r="AA116" s="125"/>
      <c r="AB116" s="125"/>
      <c r="AC116" s="125"/>
      <c r="AD116" s="125"/>
      <c r="AE116" s="125"/>
      <c r="AF116" s="136"/>
      <c r="AG116" s="137"/>
      <c r="AH116" s="137"/>
      <c r="AI116" s="137"/>
      <c r="AJ116" s="138"/>
      <c r="AK116" s="138"/>
      <c r="AL116" s="138"/>
      <c r="AM116" s="137"/>
      <c r="AN116" s="137"/>
      <c r="AO116" s="137"/>
      <c r="AP116" s="137"/>
      <c r="AQ116" s="137"/>
      <c r="AR116" s="137"/>
      <c r="AS116" s="137"/>
      <c r="AT116" s="137"/>
      <c r="AU116" s="137"/>
      <c r="AV116" s="137"/>
      <c r="AW116" s="137"/>
      <c r="AX116" s="139"/>
      <c r="AY116" s="140"/>
      <c r="AZ116" s="137"/>
      <c r="BA116" s="137"/>
      <c r="BB116" s="137"/>
      <c r="BC116" s="137"/>
      <c r="BD116" s="137"/>
      <c r="BE116" s="137"/>
      <c r="BF116" s="137"/>
      <c r="BG116" s="137"/>
      <c r="BH116" s="137"/>
      <c r="BI116" s="137"/>
      <c r="BJ116" s="137"/>
      <c r="BK116" s="137"/>
      <c r="BL116" s="137"/>
      <c r="BM116" s="137"/>
      <c r="BN116" s="138"/>
      <c r="BO116" s="137"/>
      <c r="BP116" s="137"/>
      <c r="BQ116" s="137"/>
      <c r="BR116" s="137"/>
      <c r="BS116" s="137"/>
      <c r="BT116" s="137"/>
      <c r="BU116" s="137"/>
      <c r="BV116" s="137"/>
      <c r="BW116" s="137"/>
      <c r="BX116" s="137"/>
      <c r="BY116" s="137"/>
      <c r="BZ116" s="137"/>
      <c r="CA116" s="137"/>
      <c r="CB116" s="137"/>
      <c r="CC116" s="137"/>
      <c r="CD116" s="137"/>
      <c r="CE116" s="137"/>
      <c r="CF116" s="138"/>
      <c r="CG116" s="138"/>
      <c r="CH116" s="138"/>
      <c r="CI116" s="137"/>
      <c r="CJ116" s="137"/>
      <c r="CK116" s="137"/>
      <c r="CL116" s="137"/>
      <c r="CM116" s="137"/>
      <c r="CN116" s="137"/>
      <c r="CO116" s="137"/>
      <c r="CP116" s="137"/>
      <c r="CQ116" s="137"/>
      <c r="CR116" s="137"/>
      <c r="CS116" s="137"/>
      <c r="CT116" s="139"/>
      <c r="CU116" s="140"/>
      <c r="CV116" s="162" t="str">
        <f t="shared" si="33"/>
        <v>CC</v>
      </c>
    </row>
    <row r="117" spans="1:100" ht="16.5" customHeight="1" outlineLevel="1" x14ac:dyDescent="0.2">
      <c r="A117" s="122">
        <v>500</v>
      </c>
      <c r="B117" s="123" t="s">
        <v>23</v>
      </c>
      <c r="C117" s="125"/>
      <c r="D117" s="125"/>
      <c r="E117" s="125"/>
      <c r="F117" s="125"/>
      <c r="G117" s="135"/>
      <c r="H117" s="135"/>
      <c r="I117" s="135"/>
      <c r="J117" s="135"/>
      <c r="K117" s="125"/>
      <c r="L117" s="125"/>
      <c r="M117" s="125"/>
      <c r="N117" s="125"/>
      <c r="O117" s="125"/>
      <c r="P117" s="125"/>
      <c r="Q117" s="125"/>
      <c r="R117" s="126"/>
      <c r="S117" s="125"/>
      <c r="T117" s="125"/>
      <c r="U117" s="125"/>
      <c r="V117" s="125" t="s">
        <v>19</v>
      </c>
      <c r="W117" s="125" t="s">
        <v>19</v>
      </c>
      <c r="X117" s="125" t="s">
        <v>19</v>
      </c>
      <c r="Y117" s="125"/>
      <c r="Z117" s="125"/>
      <c r="AA117" s="125"/>
      <c r="AB117" s="125"/>
      <c r="AC117" s="125"/>
      <c r="AD117" s="125"/>
      <c r="AE117" s="125"/>
      <c r="AF117" s="136"/>
      <c r="AG117" s="137"/>
      <c r="AH117" s="137"/>
      <c r="AI117" s="137"/>
      <c r="AJ117" s="138"/>
      <c r="AK117" s="138"/>
      <c r="AL117" s="138"/>
      <c r="AM117" s="137"/>
      <c r="AN117" s="137"/>
      <c r="AO117" s="137"/>
      <c r="AP117" s="137"/>
      <c r="AQ117" s="137"/>
      <c r="AR117" s="137"/>
      <c r="AS117" s="137"/>
      <c r="AT117" s="137"/>
      <c r="AU117" s="137"/>
      <c r="AV117" s="137"/>
      <c r="AW117" s="137"/>
      <c r="AX117" s="139"/>
      <c r="AY117" s="140"/>
      <c r="AZ117" s="137"/>
      <c r="BA117" s="137"/>
      <c r="BB117" s="137"/>
      <c r="BC117" s="137"/>
      <c r="BD117" s="137"/>
      <c r="BE117" s="137"/>
      <c r="BF117" s="137"/>
      <c r="BG117" s="137"/>
      <c r="BH117" s="137"/>
      <c r="BI117" s="137"/>
      <c r="BJ117" s="137"/>
      <c r="BK117" s="137"/>
      <c r="BL117" s="137"/>
      <c r="BM117" s="137"/>
      <c r="BN117" s="138"/>
      <c r="BO117" s="137"/>
      <c r="BP117" s="137"/>
      <c r="BQ117" s="137"/>
      <c r="BR117" s="137"/>
      <c r="BS117" s="137"/>
      <c r="BT117" s="137"/>
      <c r="BU117" s="137"/>
      <c r="BV117" s="137"/>
      <c r="BW117" s="137"/>
      <c r="BX117" s="137"/>
      <c r="BY117" s="137"/>
      <c r="BZ117" s="137"/>
      <c r="CA117" s="137"/>
      <c r="CB117" s="137"/>
      <c r="CC117" s="137"/>
      <c r="CD117" s="137"/>
      <c r="CE117" s="137"/>
      <c r="CF117" s="138"/>
      <c r="CG117" s="138"/>
      <c r="CH117" s="138"/>
      <c r="CI117" s="137"/>
      <c r="CJ117" s="137"/>
      <c r="CK117" s="137"/>
      <c r="CL117" s="137"/>
      <c r="CM117" s="137"/>
      <c r="CN117" s="137"/>
      <c r="CO117" s="137"/>
      <c r="CP117" s="137"/>
      <c r="CQ117" s="137"/>
      <c r="CR117" s="137"/>
      <c r="CS117" s="137"/>
      <c r="CT117" s="139"/>
      <c r="CU117" s="140"/>
      <c r="CV117" s="162" t="str">
        <f t="shared" si="33"/>
        <v>DD</v>
      </c>
    </row>
    <row r="118" spans="1:100" ht="16.5" customHeight="1" outlineLevel="1" x14ac:dyDescent="0.2">
      <c r="A118" s="122">
        <v>401</v>
      </c>
      <c r="B118" s="142" t="s">
        <v>24</v>
      </c>
      <c r="C118" s="124"/>
      <c r="D118" s="125"/>
      <c r="E118" s="125"/>
      <c r="F118" s="125"/>
      <c r="G118" s="125"/>
      <c r="H118" s="125"/>
      <c r="I118" s="125"/>
      <c r="J118" s="125"/>
      <c r="K118" s="125"/>
      <c r="L118" s="125"/>
      <c r="M118" s="125"/>
      <c r="N118" s="125"/>
      <c r="O118" s="125"/>
      <c r="P118" s="125"/>
      <c r="Q118" s="125"/>
      <c r="R118" s="126"/>
      <c r="S118" s="125"/>
      <c r="T118" s="125"/>
      <c r="U118" s="125"/>
      <c r="V118" s="125"/>
      <c r="W118" s="125"/>
      <c r="X118" s="125"/>
      <c r="Y118" s="125" t="s">
        <v>19</v>
      </c>
      <c r="Z118" s="125" t="s">
        <v>19</v>
      </c>
      <c r="AA118" s="125" t="s">
        <v>19</v>
      </c>
      <c r="AB118" s="125"/>
      <c r="AC118" s="125"/>
      <c r="AD118" s="125"/>
      <c r="AE118" s="125"/>
      <c r="AF118" s="125"/>
      <c r="AG118" s="125"/>
      <c r="AH118" s="125"/>
      <c r="AI118" s="125"/>
      <c r="AJ118" s="126"/>
      <c r="AK118" s="126"/>
      <c r="AL118" s="126"/>
      <c r="AM118" s="125"/>
      <c r="AN118" s="125"/>
      <c r="AO118" s="125"/>
      <c r="AP118" s="125"/>
      <c r="AQ118" s="125"/>
      <c r="AR118" s="125"/>
      <c r="AS118" s="125"/>
      <c r="AT118" s="125"/>
      <c r="AU118" s="125"/>
      <c r="AV118" s="125"/>
      <c r="AW118" s="125"/>
      <c r="AX118" s="141"/>
      <c r="AY118" s="128"/>
      <c r="AZ118" s="125"/>
      <c r="BA118" s="125"/>
      <c r="BB118" s="125"/>
      <c r="BC118" s="125"/>
      <c r="BD118" s="125"/>
      <c r="BE118" s="125"/>
      <c r="BF118" s="125"/>
      <c r="BG118" s="125"/>
      <c r="BH118" s="125"/>
      <c r="BI118" s="125"/>
      <c r="BJ118" s="125"/>
      <c r="BK118" s="125"/>
      <c r="BL118" s="125"/>
      <c r="BM118" s="125"/>
      <c r="BN118" s="129"/>
      <c r="BO118" s="125"/>
      <c r="BP118" s="125"/>
      <c r="BQ118" s="130"/>
      <c r="BR118" s="130"/>
      <c r="BS118" s="130"/>
      <c r="BT118" s="130"/>
      <c r="BU118" s="130"/>
      <c r="BV118" s="125"/>
      <c r="BW118" s="125"/>
      <c r="BX118" s="125"/>
      <c r="BY118" s="125"/>
      <c r="BZ118" s="125"/>
      <c r="CA118" s="125"/>
      <c r="CB118" s="125"/>
      <c r="CC118" s="125"/>
      <c r="CD118" s="125"/>
      <c r="CE118" s="125"/>
      <c r="CF118" s="126"/>
      <c r="CG118" s="126"/>
      <c r="CH118" s="126"/>
      <c r="CI118" s="125"/>
      <c r="CJ118" s="125"/>
      <c r="CK118" s="125"/>
      <c r="CL118" s="125"/>
      <c r="CM118" s="125"/>
      <c r="CN118" s="125"/>
      <c r="CO118" s="125"/>
      <c r="CP118" s="125"/>
      <c r="CQ118" s="125"/>
      <c r="CR118" s="125"/>
      <c r="CS118" s="125"/>
      <c r="CT118" s="141"/>
      <c r="CU118" s="128"/>
      <c r="CV118" s="162" t="str">
        <f t="shared" si="33"/>
        <v>EE</v>
      </c>
    </row>
    <row r="119" spans="1:100" ht="16.5" customHeight="1" outlineLevel="1" x14ac:dyDescent="0.2">
      <c r="A119" s="122">
        <v>140</v>
      </c>
      <c r="B119" s="123" t="s">
        <v>25</v>
      </c>
      <c r="C119" s="124"/>
      <c r="D119" s="125"/>
      <c r="E119" s="125"/>
      <c r="F119" s="125"/>
      <c r="G119" s="125"/>
      <c r="H119" s="125"/>
      <c r="I119" s="125"/>
      <c r="J119" s="125"/>
      <c r="K119" s="125"/>
      <c r="L119" s="125"/>
      <c r="M119" s="125"/>
      <c r="N119" s="125"/>
      <c r="O119" s="125"/>
      <c r="P119" s="125"/>
      <c r="Q119" s="125"/>
      <c r="R119" s="126"/>
      <c r="S119" s="125"/>
      <c r="T119" s="125"/>
      <c r="U119" s="125"/>
      <c r="V119" s="125"/>
      <c r="W119" s="125"/>
      <c r="X119" s="125" t="s">
        <v>19</v>
      </c>
      <c r="Y119" s="125" t="s">
        <v>19</v>
      </c>
      <c r="Z119" s="125" t="s">
        <v>19</v>
      </c>
      <c r="AA119" s="125"/>
      <c r="AB119" s="125"/>
      <c r="AC119" s="125"/>
      <c r="AD119" s="125"/>
      <c r="AE119" s="125"/>
      <c r="AF119" s="125"/>
      <c r="AG119" s="125"/>
      <c r="AH119" s="125"/>
      <c r="AI119" s="125"/>
      <c r="AJ119" s="126"/>
      <c r="AK119" s="126"/>
      <c r="AL119" s="126"/>
      <c r="AM119" s="125"/>
      <c r="AN119" s="125"/>
      <c r="AO119" s="125"/>
      <c r="AP119" s="125"/>
      <c r="AQ119" s="125"/>
      <c r="AR119" s="125"/>
      <c r="AS119" s="125"/>
      <c r="AT119" s="125"/>
      <c r="AU119" s="125"/>
      <c r="AV119" s="125"/>
      <c r="AW119" s="125"/>
      <c r="AX119" s="141"/>
      <c r="AY119" s="128"/>
      <c r="AZ119" s="125"/>
      <c r="BA119" s="125"/>
      <c r="BB119" s="125"/>
      <c r="BC119" s="125"/>
      <c r="BD119" s="125"/>
      <c r="BE119" s="125"/>
      <c r="BF119" s="125"/>
      <c r="BG119" s="125"/>
      <c r="BH119" s="125"/>
      <c r="BI119" s="125"/>
      <c r="BJ119" s="125"/>
      <c r="BK119" s="125"/>
      <c r="BL119" s="125"/>
      <c r="BM119" s="125"/>
      <c r="BN119" s="129"/>
      <c r="BO119" s="125"/>
      <c r="BP119" s="125"/>
      <c r="BQ119" s="130"/>
      <c r="BR119" s="130"/>
      <c r="BS119" s="130"/>
      <c r="BT119" s="130"/>
      <c r="BU119" s="130"/>
      <c r="BV119" s="130"/>
      <c r="BW119" s="125"/>
      <c r="BX119" s="125"/>
      <c r="BY119" s="125"/>
      <c r="BZ119" s="125"/>
      <c r="CA119" s="125"/>
      <c r="CB119" s="125"/>
      <c r="CC119" s="125"/>
      <c r="CD119" s="125"/>
      <c r="CE119" s="125"/>
      <c r="CF119" s="126"/>
      <c r="CG119" s="126"/>
      <c r="CH119" s="126"/>
      <c r="CI119" s="125"/>
      <c r="CJ119" s="125"/>
      <c r="CK119" s="125"/>
      <c r="CL119" s="125"/>
      <c r="CM119" s="125"/>
      <c r="CN119" s="125"/>
      <c r="CO119" s="125"/>
      <c r="CP119" s="125"/>
      <c r="CQ119" s="125"/>
      <c r="CR119" s="125"/>
      <c r="CS119" s="125"/>
      <c r="CT119" s="141"/>
      <c r="CU119" s="128"/>
      <c r="CV119" s="162" t="str">
        <f t="shared" si="33"/>
        <v>FF</v>
      </c>
    </row>
    <row r="120" spans="1:100" ht="16.5" customHeight="1" outlineLevel="1" x14ac:dyDescent="0.2">
      <c r="A120" s="122">
        <v>124</v>
      </c>
      <c r="B120" s="144" t="s">
        <v>26</v>
      </c>
      <c r="C120" s="125"/>
      <c r="D120" s="125"/>
      <c r="E120" s="125"/>
      <c r="F120" s="125"/>
      <c r="G120" s="135"/>
      <c r="H120" s="135"/>
      <c r="I120" s="135"/>
      <c r="J120" s="135"/>
      <c r="K120" s="125"/>
      <c r="L120" s="125"/>
      <c r="M120" s="125"/>
      <c r="N120" s="125"/>
      <c r="O120" s="125"/>
      <c r="P120" s="125"/>
      <c r="Q120" s="125"/>
      <c r="R120" s="126"/>
      <c r="S120" s="125"/>
      <c r="T120" s="125"/>
      <c r="U120" s="125"/>
      <c r="V120" s="125"/>
      <c r="W120" s="125"/>
      <c r="X120" s="125"/>
      <c r="Y120" s="125"/>
      <c r="Z120" s="125"/>
      <c r="AA120" s="125" t="s">
        <v>19</v>
      </c>
      <c r="AB120" s="125" t="s">
        <v>19</v>
      </c>
      <c r="AC120" s="125" t="s">
        <v>19</v>
      </c>
      <c r="AD120" s="125"/>
      <c r="AE120" s="125"/>
      <c r="AF120" s="136"/>
      <c r="AG120" s="137"/>
      <c r="AH120" s="137"/>
      <c r="AI120" s="137"/>
      <c r="AJ120" s="138"/>
      <c r="AK120" s="138"/>
      <c r="AL120" s="138"/>
      <c r="AM120" s="137"/>
      <c r="AN120" s="137"/>
      <c r="AO120" s="137"/>
      <c r="AP120" s="137"/>
      <c r="AQ120" s="137"/>
      <c r="AR120" s="137"/>
      <c r="AS120" s="137"/>
      <c r="AT120" s="137"/>
      <c r="AU120" s="137"/>
      <c r="AV120" s="137"/>
      <c r="AW120" s="137"/>
      <c r="AX120" s="139"/>
      <c r="AY120" s="140"/>
      <c r="AZ120" s="137"/>
      <c r="BA120" s="137"/>
      <c r="BB120" s="137"/>
      <c r="BC120" s="137"/>
      <c r="BD120" s="137"/>
      <c r="BE120" s="137"/>
      <c r="BF120" s="137"/>
      <c r="BG120" s="137"/>
      <c r="BH120" s="137"/>
      <c r="BI120" s="137"/>
      <c r="BJ120" s="137"/>
      <c r="BK120" s="137"/>
      <c r="BL120" s="137"/>
      <c r="BM120" s="137"/>
      <c r="BN120" s="138"/>
      <c r="BO120" s="137"/>
      <c r="BP120" s="137"/>
      <c r="BQ120" s="137"/>
      <c r="BR120" s="137"/>
      <c r="BS120" s="137"/>
      <c r="BT120" s="137"/>
      <c r="BU120" s="137"/>
      <c r="BV120" s="137"/>
      <c r="BW120" s="137"/>
      <c r="BX120" s="137"/>
      <c r="BY120" s="137"/>
      <c r="BZ120" s="137"/>
      <c r="CA120" s="137"/>
      <c r="CB120" s="137"/>
      <c r="CC120" s="137"/>
      <c r="CD120" s="137"/>
      <c r="CE120" s="137"/>
      <c r="CF120" s="138"/>
      <c r="CG120" s="138"/>
      <c r="CH120" s="138"/>
      <c r="CI120" s="137"/>
      <c r="CJ120" s="137"/>
      <c r="CK120" s="137"/>
      <c r="CL120" s="137"/>
      <c r="CM120" s="137"/>
      <c r="CN120" s="137"/>
      <c r="CO120" s="137"/>
      <c r="CP120" s="137"/>
      <c r="CQ120" s="137"/>
      <c r="CR120" s="137"/>
      <c r="CS120" s="137"/>
      <c r="CT120" s="139"/>
      <c r="CU120" s="140"/>
      <c r="CV120" s="162" t="str">
        <f t="shared" si="33"/>
        <v>GG</v>
      </c>
    </row>
    <row r="121" spans="1:100" ht="16.5" customHeight="1" outlineLevel="1" x14ac:dyDescent="0.2">
      <c r="A121" s="122">
        <v>500</v>
      </c>
      <c r="B121" s="123" t="s">
        <v>27</v>
      </c>
      <c r="C121" s="128"/>
      <c r="D121" s="125"/>
      <c r="E121" s="125"/>
      <c r="F121" s="125"/>
      <c r="G121" s="135"/>
      <c r="H121" s="135"/>
      <c r="I121" s="135"/>
      <c r="J121" s="135"/>
      <c r="K121" s="125"/>
      <c r="L121" s="125"/>
      <c r="M121" s="125"/>
      <c r="N121" s="125"/>
      <c r="O121" s="125"/>
      <c r="P121" s="125"/>
      <c r="Q121" s="125"/>
      <c r="R121" s="126"/>
      <c r="S121" s="125"/>
      <c r="T121" s="125"/>
      <c r="U121" s="125"/>
      <c r="V121" s="125"/>
      <c r="W121" s="125"/>
      <c r="X121" s="125"/>
      <c r="Y121" s="125"/>
      <c r="Z121" s="125"/>
      <c r="AA121" s="125"/>
      <c r="AB121" s="125"/>
      <c r="AC121" s="125"/>
      <c r="AD121" s="125" t="s">
        <v>19</v>
      </c>
      <c r="AE121" s="125" t="s">
        <v>19</v>
      </c>
      <c r="AF121" s="125" t="s">
        <v>19</v>
      </c>
      <c r="AG121" s="125"/>
      <c r="AH121" s="125"/>
      <c r="AI121" s="125"/>
      <c r="AJ121" s="126"/>
      <c r="AK121" s="126"/>
      <c r="AL121" s="126"/>
      <c r="AM121" s="125"/>
      <c r="AN121" s="125"/>
      <c r="AO121" s="125"/>
      <c r="AP121" s="125"/>
      <c r="AQ121" s="125"/>
      <c r="AR121" s="125"/>
      <c r="AS121" s="125"/>
      <c r="AT121" s="125"/>
      <c r="AU121" s="125"/>
      <c r="AV121" s="125"/>
      <c r="AW121" s="125"/>
      <c r="AX121" s="141"/>
      <c r="AY121" s="128"/>
      <c r="AZ121" s="125"/>
      <c r="BA121" s="125"/>
      <c r="BB121" s="125"/>
      <c r="BC121" s="125"/>
      <c r="BD121" s="125"/>
      <c r="BE121" s="125"/>
      <c r="BF121" s="125"/>
      <c r="BG121" s="125"/>
      <c r="BH121" s="125"/>
      <c r="BI121" s="125"/>
      <c r="BJ121" s="125"/>
      <c r="BK121" s="125"/>
      <c r="BL121" s="125"/>
      <c r="BM121" s="125"/>
      <c r="BN121" s="129"/>
      <c r="BO121" s="125"/>
      <c r="BP121" s="125"/>
      <c r="BQ121" s="130"/>
      <c r="BR121" s="130"/>
      <c r="BS121" s="130"/>
      <c r="BT121" s="130"/>
      <c r="BU121" s="130"/>
      <c r="BV121" s="130"/>
      <c r="BW121" s="125"/>
      <c r="BX121" s="125"/>
      <c r="BY121" s="125"/>
      <c r="BZ121" s="125"/>
      <c r="CA121" s="125"/>
      <c r="CB121" s="125"/>
      <c r="CC121" s="125"/>
      <c r="CD121" s="125"/>
      <c r="CE121" s="125"/>
      <c r="CF121" s="126"/>
      <c r="CG121" s="126"/>
      <c r="CH121" s="126"/>
      <c r="CI121" s="125"/>
      <c r="CJ121" s="125"/>
      <c r="CK121" s="125"/>
      <c r="CL121" s="125"/>
      <c r="CM121" s="125"/>
      <c r="CN121" s="125"/>
      <c r="CO121" s="125"/>
      <c r="CP121" s="125"/>
      <c r="CQ121" s="125"/>
      <c r="CR121" s="125"/>
      <c r="CS121" s="125"/>
      <c r="CT121" s="141"/>
      <c r="CU121" s="128"/>
      <c r="CV121" s="162" t="str">
        <f t="shared" si="33"/>
        <v>HH</v>
      </c>
    </row>
    <row r="122" spans="1:100" ht="16.5" customHeight="1" outlineLevel="1" x14ac:dyDescent="0.2">
      <c r="A122" s="122">
        <v>240</v>
      </c>
      <c r="B122" s="134" t="s">
        <v>28</v>
      </c>
      <c r="C122" s="125"/>
      <c r="D122" s="125"/>
      <c r="E122" s="125"/>
      <c r="F122" s="125"/>
      <c r="G122" s="135"/>
      <c r="H122" s="135"/>
      <c r="I122" s="135"/>
      <c r="J122" s="135"/>
      <c r="K122" s="125"/>
      <c r="L122" s="125"/>
      <c r="M122" s="125"/>
      <c r="N122" s="125"/>
      <c r="O122" s="125"/>
      <c r="P122" s="125"/>
      <c r="Q122" s="125"/>
      <c r="R122" s="126"/>
      <c r="S122" s="125"/>
      <c r="T122" s="125"/>
      <c r="U122" s="125"/>
      <c r="V122" s="125"/>
      <c r="W122" s="125"/>
      <c r="X122" s="125"/>
      <c r="Y122" s="125"/>
      <c r="Z122" s="125"/>
      <c r="AA122" s="125"/>
      <c r="AB122" s="125"/>
      <c r="AC122" s="125"/>
      <c r="AD122" s="125" t="s">
        <v>19</v>
      </c>
      <c r="AE122" s="125" t="s">
        <v>19</v>
      </c>
      <c r="AF122" s="136" t="s">
        <v>19</v>
      </c>
      <c r="AG122" s="137"/>
      <c r="AH122" s="137"/>
      <c r="AI122" s="137"/>
      <c r="AJ122" s="138"/>
      <c r="AK122" s="138"/>
      <c r="AL122" s="138"/>
      <c r="AM122" s="137"/>
      <c r="AN122" s="137"/>
      <c r="AO122" s="137"/>
      <c r="AP122" s="137"/>
      <c r="AQ122" s="137"/>
      <c r="AR122" s="137"/>
      <c r="AS122" s="137"/>
      <c r="AT122" s="137"/>
      <c r="AU122" s="137"/>
      <c r="AV122" s="137"/>
      <c r="AW122" s="137"/>
      <c r="AX122" s="139"/>
      <c r="AY122" s="140"/>
      <c r="AZ122" s="137"/>
      <c r="BA122" s="137"/>
      <c r="BB122" s="137"/>
      <c r="BC122" s="137"/>
      <c r="BD122" s="137"/>
      <c r="BE122" s="137"/>
      <c r="BF122" s="137"/>
      <c r="BG122" s="137"/>
      <c r="BH122" s="137"/>
      <c r="BI122" s="137"/>
      <c r="BJ122" s="137"/>
      <c r="BK122" s="137"/>
      <c r="BL122" s="137"/>
      <c r="BM122" s="137"/>
      <c r="BN122" s="138"/>
      <c r="BO122" s="137"/>
      <c r="BP122" s="137"/>
      <c r="BQ122" s="137"/>
      <c r="BR122" s="137"/>
      <c r="BS122" s="137"/>
      <c r="BT122" s="137"/>
      <c r="BU122" s="137"/>
      <c r="BV122" s="137"/>
      <c r="BW122" s="137"/>
      <c r="BX122" s="137"/>
      <c r="BY122" s="137"/>
      <c r="BZ122" s="137"/>
      <c r="CA122" s="137"/>
      <c r="CB122" s="137"/>
      <c r="CC122" s="137"/>
      <c r="CD122" s="137"/>
      <c r="CE122" s="137"/>
      <c r="CF122" s="138"/>
      <c r="CG122" s="138"/>
      <c r="CH122" s="138"/>
      <c r="CI122" s="137"/>
      <c r="CJ122" s="137"/>
      <c r="CK122" s="137"/>
      <c r="CL122" s="137"/>
      <c r="CM122" s="137"/>
      <c r="CN122" s="137"/>
      <c r="CO122" s="137"/>
      <c r="CP122" s="137"/>
      <c r="CQ122" s="137"/>
      <c r="CR122" s="137"/>
      <c r="CS122" s="137"/>
      <c r="CT122" s="139"/>
      <c r="CU122" s="140"/>
      <c r="CV122" s="162" t="str">
        <f t="shared" si="33"/>
        <v>II</v>
      </c>
    </row>
    <row r="123" spans="1:100" ht="16.5" customHeight="1" outlineLevel="1" x14ac:dyDescent="0.2">
      <c r="A123" s="122">
        <v>500</v>
      </c>
      <c r="B123" s="123" t="s">
        <v>29</v>
      </c>
      <c r="C123" s="124"/>
      <c r="D123" s="125"/>
      <c r="E123" s="125"/>
      <c r="F123" s="125"/>
      <c r="G123" s="125"/>
      <c r="H123" s="125"/>
      <c r="I123" s="125"/>
      <c r="J123" s="125"/>
      <c r="K123" s="125"/>
      <c r="L123" s="125"/>
      <c r="M123" s="125"/>
      <c r="N123" s="125"/>
      <c r="O123" s="125"/>
      <c r="P123" s="125"/>
      <c r="Q123" s="125"/>
      <c r="R123" s="126"/>
      <c r="S123" s="125"/>
      <c r="T123" s="125"/>
      <c r="U123" s="125"/>
      <c r="V123" s="125"/>
      <c r="W123" s="125"/>
      <c r="X123" s="125"/>
      <c r="Y123" s="125"/>
      <c r="Z123" s="125"/>
      <c r="AA123" s="125"/>
      <c r="AB123" s="125"/>
      <c r="AC123" s="125"/>
      <c r="AD123" s="125"/>
      <c r="AE123" s="125"/>
      <c r="AF123" s="125"/>
      <c r="AG123" s="125" t="s">
        <v>19</v>
      </c>
      <c r="AH123" s="125" t="s">
        <v>19</v>
      </c>
      <c r="AI123" s="125" t="s">
        <v>19</v>
      </c>
      <c r="AJ123" s="126"/>
      <c r="AK123" s="126"/>
      <c r="AL123" s="126"/>
      <c r="AM123" s="125"/>
      <c r="AN123" s="125"/>
      <c r="AO123" s="125"/>
      <c r="AP123" s="125"/>
      <c r="AQ123" s="125"/>
      <c r="AR123" s="125"/>
      <c r="AS123" s="125"/>
      <c r="AT123" s="125"/>
      <c r="AU123" s="125"/>
      <c r="AV123" s="125"/>
      <c r="AW123" s="125"/>
      <c r="AX123" s="141"/>
      <c r="AY123" s="128"/>
      <c r="AZ123" s="125"/>
      <c r="BA123" s="125"/>
      <c r="BB123" s="125"/>
      <c r="BC123" s="125"/>
      <c r="BD123" s="125"/>
      <c r="BE123" s="125"/>
      <c r="BF123" s="125"/>
      <c r="BG123" s="125"/>
      <c r="BH123" s="125"/>
      <c r="BI123" s="125"/>
      <c r="BJ123" s="125"/>
      <c r="BK123" s="125"/>
      <c r="BL123" s="125"/>
      <c r="BM123" s="125"/>
      <c r="BN123" s="129"/>
      <c r="BO123" s="125"/>
      <c r="BP123" s="125"/>
      <c r="BQ123" s="130"/>
      <c r="BR123" s="130"/>
      <c r="BS123" s="130"/>
      <c r="BT123" s="130"/>
      <c r="BU123" s="130"/>
      <c r="BV123" s="130"/>
      <c r="BW123" s="125"/>
      <c r="BX123" s="125"/>
      <c r="BY123" s="125"/>
      <c r="BZ123" s="125"/>
      <c r="CA123" s="125"/>
      <c r="CB123" s="125"/>
      <c r="CC123" s="125"/>
      <c r="CD123" s="125"/>
      <c r="CE123" s="125"/>
      <c r="CF123" s="126"/>
      <c r="CG123" s="126"/>
      <c r="CH123" s="126"/>
      <c r="CI123" s="125"/>
      <c r="CJ123" s="125"/>
      <c r="CK123" s="125"/>
      <c r="CL123" s="125"/>
      <c r="CM123" s="125"/>
      <c r="CN123" s="125"/>
      <c r="CO123" s="125"/>
      <c r="CP123" s="125"/>
      <c r="CQ123" s="125"/>
      <c r="CR123" s="125"/>
      <c r="CS123" s="125"/>
      <c r="CT123" s="141"/>
      <c r="CU123" s="128"/>
      <c r="CV123" s="162" t="str">
        <f t="shared" si="33"/>
        <v>JJ</v>
      </c>
    </row>
    <row r="124" spans="1:100" ht="16.5" customHeight="1" outlineLevel="1" thickBot="1" x14ac:dyDescent="0.25">
      <c r="A124" s="122">
        <v>500</v>
      </c>
      <c r="B124" s="142" t="s">
        <v>30</v>
      </c>
      <c r="C124" s="124"/>
      <c r="D124" s="125"/>
      <c r="E124" s="125"/>
      <c r="F124" s="125"/>
      <c r="G124" s="125"/>
      <c r="H124" s="125"/>
      <c r="I124" s="125"/>
      <c r="J124" s="125"/>
      <c r="K124" s="125"/>
      <c r="L124" s="125"/>
      <c r="M124" s="125"/>
      <c r="N124" s="125"/>
      <c r="O124" s="125"/>
      <c r="P124" s="125"/>
      <c r="Q124" s="125"/>
      <c r="R124" s="126"/>
      <c r="S124" s="125"/>
      <c r="T124" s="125"/>
      <c r="U124" s="125"/>
      <c r="V124" s="125"/>
      <c r="W124" s="125"/>
      <c r="X124" s="125"/>
      <c r="Y124" s="125"/>
      <c r="Z124" s="125"/>
      <c r="AA124" s="125"/>
      <c r="AB124" s="125"/>
      <c r="AC124" s="125"/>
      <c r="AD124" s="125"/>
      <c r="AE124" s="125"/>
      <c r="AF124" s="125"/>
      <c r="AG124" s="125"/>
      <c r="AH124" s="125"/>
      <c r="AI124" s="125"/>
      <c r="AJ124" s="126"/>
      <c r="AK124" s="126"/>
      <c r="AL124" s="126"/>
      <c r="AM124" s="125" t="s">
        <v>19</v>
      </c>
      <c r="AN124" s="125" t="s">
        <v>19</v>
      </c>
      <c r="AO124" s="125" t="s">
        <v>19</v>
      </c>
      <c r="AP124" s="125"/>
      <c r="AQ124" s="125"/>
      <c r="AR124" s="125"/>
      <c r="AS124" s="125"/>
      <c r="AT124" s="125"/>
      <c r="AU124" s="125"/>
      <c r="AV124" s="125"/>
      <c r="AW124" s="125"/>
      <c r="AX124" s="141"/>
      <c r="AY124" s="128"/>
      <c r="AZ124" s="125"/>
      <c r="BA124" s="125"/>
      <c r="BB124" s="125"/>
      <c r="BC124" s="125"/>
      <c r="BD124" s="125"/>
      <c r="BE124" s="125"/>
      <c r="BF124" s="125"/>
      <c r="BG124" s="125"/>
      <c r="BH124" s="125"/>
      <c r="BI124" s="125"/>
      <c r="BJ124" s="125"/>
      <c r="BK124" s="125"/>
      <c r="BL124" s="125"/>
      <c r="BM124" s="125"/>
      <c r="BN124" s="129"/>
      <c r="BO124" s="125"/>
      <c r="BP124" s="125"/>
      <c r="BQ124" s="130"/>
      <c r="BR124" s="130"/>
      <c r="BS124" s="130"/>
      <c r="BT124" s="130"/>
      <c r="BU124" s="130"/>
      <c r="BV124" s="130"/>
      <c r="BW124" s="125"/>
      <c r="BX124" s="125"/>
      <c r="BY124" s="125"/>
      <c r="BZ124" s="125"/>
      <c r="CA124" s="125"/>
      <c r="CB124" s="125"/>
      <c r="CC124" s="125"/>
      <c r="CD124" s="125"/>
      <c r="CE124" s="125"/>
      <c r="CF124" s="126"/>
      <c r="CG124" s="126"/>
      <c r="CH124" s="126"/>
      <c r="CI124" s="125"/>
      <c r="CJ124" s="125"/>
      <c r="CK124" s="125"/>
      <c r="CL124" s="125"/>
      <c r="CM124" s="125"/>
      <c r="CN124" s="125"/>
      <c r="CO124" s="125"/>
      <c r="CP124" s="125"/>
      <c r="CQ124" s="125"/>
      <c r="CR124" s="125"/>
      <c r="CS124" s="125"/>
      <c r="CT124" s="141"/>
      <c r="CU124" s="194"/>
      <c r="CV124" s="192" t="str">
        <f t="shared" si="33"/>
        <v>KK</v>
      </c>
    </row>
    <row r="125" spans="1:100" ht="15.75" customHeight="1" outlineLevel="1" thickTop="1" x14ac:dyDescent="0.2">
      <c r="A125" s="148">
        <v>500</v>
      </c>
      <c r="B125" s="123" t="s">
        <v>31</v>
      </c>
      <c r="C125" s="128"/>
      <c r="D125" s="125"/>
      <c r="E125" s="125"/>
      <c r="F125" s="125"/>
      <c r="G125" s="135"/>
      <c r="H125" s="135"/>
      <c r="I125" s="135"/>
      <c r="J125" s="135"/>
      <c r="K125" s="125"/>
      <c r="L125" s="125"/>
      <c r="M125" s="125"/>
      <c r="N125" s="125"/>
      <c r="O125" s="125"/>
      <c r="P125" s="125"/>
      <c r="Q125" s="125"/>
      <c r="R125" s="126"/>
      <c r="S125" s="125"/>
      <c r="T125" s="125"/>
      <c r="U125" s="125"/>
      <c r="V125" s="125"/>
      <c r="W125" s="125"/>
      <c r="X125" s="125"/>
      <c r="Y125" s="125"/>
      <c r="Z125" s="125"/>
      <c r="AA125" s="125"/>
      <c r="AB125" s="125"/>
      <c r="AC125" s="125"/>
      <c r="AD125" s="125"/>
      <c r="AE125" s="125"/>
      <c r="AF125" s="149"/>
      <c r="AG125" s="130"/>
      <c r="AH125" s="130"/>
      <c r="AI125" s="130"/>
      <c r="AJ125" s="126"/>
      <c r="AK125" s="126"/>
      <c r="AL125" s="126"/>
      <c r="AM125" s="130"/>
      <c r="AN125" s="130"/>
      <c r="AO125" s="130"/>
      <c r="AP125" s="130"/>
      <c r="AQ125" s="130"/>
      <c r="AR125" s="130"/>
      <c r="AS125" s="130"/>
      <c r="AT125" s="130"/>
      <c r="AU125" s="130"/>
      <c r="AV125" s="130"/>
      <c r="AW125" s="130"/>
      <c r="AX125" s="150"/>
      <c r="AY125" s="151"/>
      <c r="AZ125" s="130" t="s">
        <v>19</v>
      </c>
      <c r="BA125" s="130" t="s">
        <v>19</v>
      </c>
      <c r="BB125" s="130" t="s">
        <v>19</v>
      </c>
      <c r="BC125" s="130"/>
      <c r="BD125" s="130"/>
      <c r="BE125" s="130"/>
      <c r="BF125" s="130"/>
      <c r="BG125" s="130"/>
      <c r="BH125" s="130"/>
      <c r="BI125" s="130"/>
      <c r="BJ125" s="130"/>
      <c r="BK125" s="130"/>
      <c r="BL125" s="130"/>
      <c r="BM125" s="130"/>
      <c r="BN125" s="129"/>
      <c r="BO125" s="130"/>
      <c r="BP125" s="130"/>
      <c r="BQ125" s="130"/>
      <c r="BR125" s="130"/>
      <c r="BS125" s="130"/>
      <c r="BT125" s="130"/>
      <c r="BU125" s="130"/>
      <c r="BV125" s="130"/>
      <c r="BW125" s="130"/>
      <c r="BX125" s="130"/>
      <c r="BY125" s="130"/>
      <c r="BZ125" s="130"/>
      <c r="CA125" s="130"/>
      <c r="CB125" s="130"/>
      <c r="CC125" s="130"/>
      <c r="CD125" s="130"/>
      <c r="CE125" s="130"/>
      <c r="CF125" s="126"/>
      <c r="CG125" s="126"/>
      <c r="CH125" s="126"/>
      <c r="CI125" s="130"/>
      <c r="CJ125" s="130"/>
      <c r="CK125" s="130"/>
      <c r="CL125" s="130"/>
      <c r="CM125" s="130"/>
      <c r="CN125" s="130"/>
      <c r="CO125" s="130"/>
      <c r="CP125" s="130"/>
      <c r="CQ125" s="130"/>
      <c r="CR125" s="130"/>
      <c r="CS125" s="130"/>
      <c r="CT125" s="150"/>
      <c r="CU125" s="151"/>
      <c r="CV125" s="153" t="str">
        <f t="shared" si="33"/>
        <v>LL</v>
      </c>
    </row>
    <row r="126" spans="1:100" ht="16.5" customHeight="1" outlineLevel="1" x14ac:dyDescent="0.2">
      <c r="A126" s="148">
        <v>405</v>
      </c>
      <c r="B126" s="123" t="s">
        <v>32</v>
      </c>
      <c r="C126" s="128"/>
      <c r="D126" s="125"/>
      <c r="E126" s="125"/>
      <c r="F126" s="125"/>
      <c r="G126" s="125"/>
      <c r="H126" s="125"/>
      <c r="I126" s="125"/>
      <c r="J126" s="125"/>
      <c r="K126" s="125"/>
      <c r="L126" s="125"/>
      <c r="M126" s="125"/>
      <c r="N126" s="125"/>
      <c r="O126" s="125"/>
      <c r="P126" s="125"/>
      <c r="Q126" s="125"/>
      <c r="R126" s="126"/>
      <c r="S126" s="125"/>
      <c r="T126" s="125"/>
      <c r="U126" s="125"/>
      <c r="V126" s="125"/>
      <c r="W126" s="125"/>
      <c r="X126" s="125"/>
      <c r="Y126" s="125"/>
      <c r="Z126" s="125"/>
      <c r="AA126" s="125"/>
      <c r="AB126" s="125"/>
      <c r="AC126" s="125"/>
      <c r="AD126" s="125"/>
      <c r="AE126" s="125"/>
      <c r="AF126" s="125"/>
      <c r="AG126" s="125"/>
      <c r="AH126" s="125"/>
      <c r="AI126" s="125"/>
      <c r="AJ126" s="126"/>
      <c r="AK126" s="126"/>
      <c r="AL126" s="126"/>
      <c r="AM126" s="125"/>
      <c r="AN126" s="125"/>
      <c r="AO126" s="125"/>
      <c r="AP126" s="125"/>
      <c r="AQ126" s="125"/>
      <c r="AR126" s="125"/>
      <c r="AS126" s="125"/>
      <c r="AT126" s="125"/>
      <c r="AU126" s="125"/>
      <c r="AV126" s="125"/>
      <c r="AW126" s="125"/>
      <c r="AX126" s="141"/>
      <c r="AY126" s="128"/>
      <c r="AZ126" s="125"/>
      <c r="BA126" s="125"/>
      <c r="BB126" s="125" t="s">
        <v>19</v>
      </c>
      <c r="BC126" s="125" t="s">
        <v>19</v>
      </c>
      <c r="BD126" s="125" t="s">
        <v>19</v>
      </c>
      <c r="BE126" s="125"/>
      <c r="BF126" s="125"/>
      <c r="BG126" s="125"/>
      <c r="BH126" s="125"/>
      <c r="BI126" s="125"/>
      <c r="BJ126" s="125"/>
      <c r="BK126" s="125"/>
      <c r="BL126" s="125"/>
      <c r="BM126" s="125"/>
      <c r="BN126" s="129"/>
      <c r="BO126" s="125"/>
      <c r="BP126" s="125"/>
      <c r="BQ126" s="130"/>
      <c r="BR126" s="130"/>
      <c r="BS126" s="130"/>
      <c r="BT126" s="130"/>
      <c r="BU126" s="130"/>
      <c r="BV126" s="130"/>
      <c r="BW126" s="125"/>
      <c r="BX126" s="125"/>
      <c r="BY126" s="125"/>
      <c r="BZ126" s="125"/>
      <c r="CA126" s="125"/>
      <c r="CB126" s="125"/>
      <c r="CC126" s="125"/>
      <c r="CD126" s="125"/>
      <c r="CE126" s="125"/>
      <c r="CF126" s="126"/>
      <c r="CG126" s="126"/>
      <c r="CH126" s="126"/>
      <c r="CI126" s="125"/>
      <c r="CJ126" s="125"/>
      <c r="CK126" s="125"/>
      <c r="CL126" s="125"/>
      <c r="CM126" s="125"/>
      <c r="CN126" s="125"/>
      <c r="CO126" s="125"/>
      <c r="CP126" s="125"/>
      <c r="CQ126" s="125"/>
      <c r="CR126" s="125"/>
      <c r="CS126" s="125"/>
      <c r="CT126" s="141"/>
      <c r="CU126" s="128"/>
      <c r="CV126" s="162" t="str">
        <f t="shared" si="33"/>
        <v>MM</v>
      </c>
    </row>
    <row r="127" spans="1:100" ht="16.5" customHeight="1" outlineLevel="1" x14ac:dyDescent="0.2">
      <c r="A127" s="148">
        <v>500</v>
      </c>
      <c r="B127" s="134" t="s">
        <v>33</v>
      </c>
      <c r="C127" s="128"/>
      <c r="D127" s="125"/>
      <c r="E127" s="125"/>
      <c r="F127" s="125"/>
      <c r="G127" s="125"/>
      <c r="H127" s="125"/>
      <c r="I127" s="125"/>
      <c r="J127" s="125"/>
      <c r="K127" s="125"/>
      <c r="L127" s="125"/>
      <c r="M127" s="125"/>
      <c r="N127" s="125"/>
      <c r="O127" s="125"/>
      <c r="P127" s="125"/>
      <c r="Q127" s="125"/>
      <c r="R127" s="126"/>
      <c r="S127" s="125"/>
      <c r="T127" s="125"/>
      <c r="U127" s="125"/>
      <c r="V127" s="125"/>
      <c r="W127" s="125"/>
      <c r="X127" s="125"/>
      <c r="Y127" s="125"/>
      <c r="Z127" s="125"/>
      <c r="AA127" s="125"/>
      <c r="AB127" s="125"/>
      <c r="AC127" s="125"/>
      <c r="AD127" s="125"/>
      <c r="AE127" s="125"/>
      <c r="AF127" s="125"/>
      <c r="AG127" s="125"/>
      <c r="AH127" s="125"/>
      <c r="AI127" s="125"/>
      <c r="AJ127" s="126"/>
      <c r="AK127" s="126"/>
      <c r="AL127" s="126"/>
      <c r="AM127" s="125"/>
      <c r="AN127" s="125"/>
      <c r="AO127" s="125"/>
      <c r="AP127" s="125"/>
      <c r="AQ127" s="125"/>
      <c r="AR127" s="125"/>
      <c r="AS127" s="125"/>
      <c r="AT127" s="125"/>
      <c r="AU127" s="125"/>
      <c r="AV127" s="125"/>
      <c r="AW127" s="125"/>
      <c r="AX127" s="141"/>
      <c r="AY127" s="128"/>
      <c r="AZ127" s="125"/>
      <c r="BA127" s="125"/>
      <c r="BB127" s="125"/>
      <c r="BC127" s="125"/>
      <c r="BD127" s="125"/>
      <c r="BE127" s="125" t="s">
        <v>19</v>
      </c>
      <c r="BF127" s="125" t="s">
        <v>19</v>
      </c>
      <c r="BG127" s="125" t="s">
        <v>19</v>
      </c>
      <c r="BH127" s="125"/>
      <c r="BI127" s="125"/>
      <c r="BJ127" s="125"/>
      <c r="BK127" s="125"/>
      <c r="BL127" s="125"/>
      <c r="BM127" s="125"/>
      <c r="BN127" s="129"/>
      <c r="BO127" s="125"/>
      <c r="BP127" s="125"/>
      <c r="BQ127" s="130"/>
      <c r="BR127" s="130"/>
      <c r="BS127" s="130"/>
      <c r="BT127" s="130"/>
      <c r="BU127" s="130"/>
      <c r="BV127" s="130"/>
      <c r="BW127" s="125"/>
      <c r="BX127" s="125"/>
      <c r="BY127" s="125"/>
      <c r="BZ127" s="125"/>
      <c r="CA127" s="125"/>
      <c r="CB127" s="125"/>
      <c r="CC127" s="125"/>
      <c r="CD127" s="125"/>
      <c r="CE127" s="125"/>
      <c r="CF127" s="126"/>
      <c r="CG127" s="126"/>
      <c r="CH127" s="126"/>
      <c r="CI127" s="125"/>
      <c r="CJ127" s="125"/>
      <c r="CK127" s="125"/>
      <c r="CL127" s="125"/>
      <c r="CM127" s="125"/>
      <c r="CN127" s="125"/>
      <c r="CO127" s="125"/>
      <c r="CP127" s="125"/>
      <c r="CQ127" s="125"/>
      <c r="CR127" s="125"/>
      <c r="CS127" s="125"/>
      <c r="CT127" s="141"/>
      <c r="CU127" s="128"/>
      <c r="CV127" s="162" t="str">
        <f t="shared" si="33"/>
        <v>NN</v>
      </c>
    </row>
    <row r="128" spans="1:100" ht="16.5" customHeight="1" outlineLevel="1" x14ac:dyDescent="0.2">
      <c r="A128" s="148">
        <v>500</v>
      </c>
      <c r="B128" s="134" t="s">
        <v>34</v>
      </c>
      <c r="C128" s="128"/>
      <c r="D128" s="125"/>
      <c r="E128" s="125"/>
      <c r="F128" s="125"/>
      <c r="G128" s="125"/>
      <c r="H128" s="125"/>
      <c r="I128" s="125"/>
      <c r="J128" s="125"/>
      <c r="K128" s="125"/>
      <c r="L128" s="125"/>
      <c r="M128" s="125"/>
      <c r="N128" s="125"/>
      <c r="O128" s="125"/>
      <c r="P128" s="125"/>
      <c r="Q128" s="125"/>
      <c r="R128" s="126"/>
      <c r="S128" s="125"/>
      <c r="T128" s="125"/>
      <c r="U128" s="125"/>
      <c r="V128" s="125"/>
      <c r="W128" s="125"/>
      <c r="X128" s="125"/>
      <c r="Y128" s="125"/>
      <c r="Z128" s="125"/>
      <c r="AA128" s="125"/>
      <c r="AB128" s="125"/>
      <c r="AC128" s="125"/>
      <c r="AD128" s="125"/>
      <c r="AE128" s="125"/>
      <c r="AF128" s="125"/>
      <c r="AG128" s="125"/>
      <c r="AH128" s="125"/>
      <c r="AI128" s="125"/>
      <c r="AJ128" s="126"/>
      <c r="AK128" s="126"/>
      <c r="AL128" s="126"/>
      <c r="AM128" s="125"/>
      <c r="AN128" s="125"/>
      <c r="AO128" s="125"/>
      <c r="AP128" s="125"/>
      <c r="AQ128" s="125"/>
      <c r="AR128" s="125"/>
      <c r="AS128" s="125"/>
      <c r="AT128" s="125"/>
      <c r="AU128" s="125"/>
      <c r="AV128" s="125"/>
      <c r="AW128" s="125"/>
      <c r="AX128" s="141"/>
      <c r="AY128" s="128"/>
      <c r="AZ128" s="125"/>
      <c r="BA128" s="125"/>
      <c r="BB128" s="125"/>
      <c r="BC128" s="125"/>
      <c r="BD128" s="125"/>
      <c r="BE128" s="125" t="s">
        <v>19</v>
      </c>
      <c r="BF128" s="125" t="s">
        <v>19</v>
      </c>
      <c r="BG128" s="125" t="s">
        <v>19</v>
      </c>
      <c r="BH128" s="125"/>
      <c r="BI128" s="125"/>
      <c r="BJ128" s="125"/>
      <c r="BK128" s="125"/>
      <c r="BL128" s="125"/>
      <c r="BM128" s="125"/>
      <c r="BN128" s="129"/>
      <c r="BO128" s="125"/>
      <c r="BP128" s="125"/>
      <c r="BQ128" s="130"/>
      <c r="BR128" s="130"/>
      <c r="BS128" s="130"/>
      <c r="BT128" s="130"/>
      <c r="BU128" s="130"/>
      <c r="BV128" s="130"/>
      <c r="BW128" s="125"/>
      <c r="BX128" s="125"/>
      <c r="BY128" s="125"/>
      <c r="BZ128" s="125"/>
      <c r="CA128" s="125"/>
      <c r="CB128" s="125"/>
      <c r="CC128" s="125"/>
      <c r="CD128" s="125"/>
      <c r="CE128" s="125"/>
      <c r="CF128" s="126"/>
      <c r="CG128" s="126"/>
      <c r="CH128" s="126"/>
      <c r="CI128" s="125"/>
      <c r="CJ128" s="125"/>
      <c r="CK128" s="125"/>
      <c r="CL128" s="125"/>
      <c r="CM128" s="125"/>
      <c r="CN128" s="125"/>
      <c r="CO128" s="125"/>
      <c r="CP128" s="125"/>
      <c r="CQ128" s="125"/>
      <c r="CR128" s="125"/>
      <c r="CS128" s="125"/>
      <c r="CT128" s="141"/>
      <c r="CU128" s="128"/>
      <c r="CV128" s="162" t="str">
        <f t="shared" si="33"/>
        <v>OO</v>
      </c>
    </row>
    <row r="129" spans="1:102" ht="16.5" customHeight="1" outlineLevel="1" x14ac:dyDescent="0.2">
      <c r="A129" s="148">
        <v>405</v>
      </c>
      <c r="B129" s="155" t="s">
        <v>35</v>
      </c>
      <c r="C129" s="140"/>
      <c r="D129" s="137"/>
      <c r="E129" s="137"/>
      <c r="F129" s="137"/>
      <c r="G129" s="137"/>
      <c r="H129" s="137"/>
      <c r="I129" s="137"/>
      <c r="J129" s="137"/>
      <c r="K129" s="137"/>
      <c r="L129" s="137"/>
      <c r="M129" s="137"/>
      <c r="N129" s="137"/>
      <c r="O129" s="137"/>
      <c r="P129" s="137"/>
      <c r="Q129" s="137"/>
      <c r="R129" s="138"/>
      <c r="S129" s="137"/>
      <c r="T129" s="137"/>
      <c r="U129" s="137"/>
      <c r="V129" s="137"/>
      <c r="W129" s="137"/>
      <c r="X129" s="137"/>
      <c r="Y129" s="137"/>
      <c r="Z129" s="137"/>
      <c r="AA129" s="137"/>
      <c r="AB129" s="137"/>
      <c r="AC129" s="137"/>
      <c r="AD129" s="137"/>
      <c r="AE129" s="137"/>
      <c r="AF129" s="137"/>
      <c r="AG129" s="137"/>
      <c r="AH129" s="137"/>
      <c r="AI129" s="137"/>
      <c r="AJ129" s="138"/>
      <c r="AK129" s="138"/>
      <c r="AL129" s="138"/>
      <c r="AM129" s="137"/>
      <c r="AN129" s="137"/>
      <c r="AO129" s="137"/>
      <c r="AP129" s="137"/>
      <c r="AQ129" s="137"/>
      <c r="AR129" s="137"/>
      <c r="AS129" s="137"/>
      <c r="AT129" s="137"/>
      <c r="AU129" s="137"/>
      <c r="AV129" s="137"/>
      <c r="AW129" s="137"/>
      <c r="AX129" s="139"/>
      <c r="AY129" s="140"/>
      <c r="AZ129" s="137"/>
      <c r="BA129" s="137"/>
      <c r="BB129" s="137"/>
      <c r="BC129" s="137"/>
      <c r="BD129" s="137"/>
      <c r="BE129" s="137"/>
      <c r="BF129" s="137"/>
      <c r="BG129" s="137"/>
      <c r="BH129" s="137"/>
      <c r="BI129" s="137"/>
      <c r="BJ129" s="137"/>
      <c r="BK129" s="137" t="s">
        <v>19</v>
      </c>
      <c r="BL129" s="137" t="s">
        <v>19</v>
      </c>
      <c r="BM129" s="137" t="s">
        <v>19</v>
      </c>
      <c r="BN129" s="138"/>
      <c r="BO129" s="137"/>
      <c r="BP129" s="137"/>
      <c r="BQ129" s="137"/>
      <c r="BR129" s="137" t="s">
        <v>19</v>
      </c>
      <c r="BS129" s="137" t="s">
        <v>19</v>
      </c>
      <c r="BT129" s="137" t="s">
        <v>19</v>
      </c>
      <c r="BU129" s="137"/>
      <c r="BV129" s="137"/>
      <c r="BW129" s="137"/>
      <c r="BX129" s="137"/>
      <c r="BY129" s="137"/>
      <c r="BZ129" s="137"/>
      <c r="CA129" s="137"/>
      <c r="CB129" s="137"/>
      <c r="CC129" s="137"/>
      <c r="CD129" s="137"/>
      <c r="CE129" s="137"/>
      <c r="CF129" s="138"/>
      <c r="CG129" s="138"/>
      <c r="CH129" s="138"/>
      <c r="CI129" s="137"/>
      <c r="CJ129" s="137"/>
      <c r="CK129" s="137"/>
      <c r="CL129" s="137"/>
      <c r="CM129" s="137"/>
      <c r="CN129" s="137"/>
      <c r="CO129" s="137"/>
      <c r="CP129" s="137"/>
      <c r="CQ129" s="137"/>
      <c r="CR129" s="137"/>
      <c r="CS129" s="137"/>
      <c r="CT129" s="139"/>
      <c r="CU129" s="140"/>
      <c r="CV129" s="162" t="str">
        <f t="shared" si="33"/>
        <v>PP</v>
      </c>
    </row>
    <row r="130" spans="1:102" ht="16.5" customHeight="1" outlineLevel="1" x14ac:dyDescent="0.2">
      <c r="A130" s="148">
        <v>500</v>
      </c>
      <c r="B130" s="155" t="s">
        <v>36</v>
      </c>
      <c r="C130" s="128"/>
      <c r="D130" s="125"/>
      <c r="E130" s="125"/>
      <c r="F130" s="125"/>
      <c r="G130" s="125"/>
      <c r="H130" s="125"/>
      <c r="I130" s="125"/>
      <c r="J130" s="125"/>
      <c r="K130" s="125"/>
      <c r="L130" s="125"/>
      <c r="M130" s="125"/>
      <c r="N130" s="125"/>
      <c r="O130" s="125"/>
      <c r="P130" s="125"/>
      <c r="Q130" s="125"/>
      <c r="R130" s="126"/>
      <c r="S130" s="125"/>
      <c r="T130" s="125"/>
      <c r="U130" s="125"/>
      <c r="V130" s="125"/>
      <c r="W130" s="125"/>
      <c r="X130" s="125"/>
      <c r="Y130" s="125"/>
      <c r="Z130" s="125"/>
      <c r="AA130" s="125"/>
      <c r="AB130" s="125"/>
      <c r="AC130" s="125"/>
      <c r="AD130" s="125"/>
      <c r="AE130" s="125"/>
      <c r="AF130" s="125"/>
      <c r="AG130" s="125"/>
      <c r="AH130" s="125"/>
      <c r="AI130" s="125"/>
      <c r="AJ130" s="126"/>
      <c r="AK130" s="126"/>
      <c r="AL130" s="126"/>
      <c r="AM130" s="125"/>
      <c r="AN130" s="125"/>
      <c r="AO130" s="125"/>
      <c r="AP130" s="125"/>
      <c r="AQ130" s="125"/>
      <c r="AR130" s="125"/>
      <c r="AS130" s="125"/>
      <c r="AT130" s="125"/>
      <c r="AU130" s="125"/>
      <c r="AV130" s="125"/>
      <c r="AW130" s="125"/>
      <c r="AX130" s="141"/>
      <c r="AY130" s="128"/>
      <c r="AZ130" s="125"/>
      <c r="BA130" s="125"/>
      <c r="BB130" s="125"/>
      <c r="BC130" s="125"/>
      <c r="BD130" s="125"/>
      <c r="BE130" s="125"/>
      <c r="BF130" s="125"/>
      <c r="BG130" s="125"/>
      <c r="BH130" s="125"/>
      <c r="BI130" s="125"/>
      <c r="BJ130" s="125"/>
      <c r="BK130" s="125"/>
      <c r="BL130" s="125"/>
      <c r="BM130" s="125"/>
      <c r="BN130" s="129"/>
      <c r="BO130" s="125"/>
      <c r="BP130" s="125"/>
      <c r="BQ130" s="130" t="s">
        <v>19</v>
      </c>
      <c r="BR130" s="130" t="s">
        <v>19</v>
      </c>
      <c r="BS130" s="130" t="s">
        <v>19</v>
      </c>
      <c r="BT130" s="130"/>
      <c r="BU130" s="130"/>
      <c r="BV130" s="130"/>
      <c r="BW130" s="125"/>
      <c r="BX130" s="125"/>
      <c r="BY130" s="125"/>
      <c r="BZ130" s="125"/>
      <c r="CA130" s="125"/>
      <c r="CB130" s="125"/>
      <c r="CC130" s="125"/>
      <c r="CD130" s="125"/>
      <c r="CE130" s="125"/>
      <c r="CF130" s="126"/>
      <c r="CG130" s="126"/>
      <c r="CH130" s="126"/>
      <c r="CI130" s="125"/>
      <c r="CJ130" s="125"/>
      <c r="CK130" s="125"/>
      <c r="CL130" s="125"/>
      <c r="CM130" s="125"/>
      <c r="CN130" s="125"/>
      <c r="CO130" s="125"/>
      <c r="CP130" s="125"/>
      <c r="CQ130" s="125"/>
      <c r="CR130" s="125"/>
      <c r="CS130" s="125"/>
      <c r="CT130" s="141"/>
      <c r="CU130" s="128"/>
      <c r="CV130" s="162" t="str">
        <f t="shared" si="33"/>
        <v>QQ</v>
      </c>
    </row>
    <row r="131" spans="1:102" ht="16.5" customHeight="1" outlineLevel="1" x14ac:dyDescent="0.2">
      <c r="A131" s="148">
        <v>500</v>
      </c>
      <c r="B131" s="142" t="s">
        <v>37</v>
      </c>
      <c r="C131" s="140"/>
      <c r="D131" s="137"/>
      <c r="E131" s="137"/>
      <c r="F131" s="137"/>
      <c r="G131" s="137"/>
      <c r="H131" s="137"/>
      <c r="I131" s="137"/>
      <c r="J131" s="137"/>
      <c r="K131" s="137"/>
      <c r="L131" s="137"/>
      <c r="M131" s="137"/>
      <c r="N131" s="137"/>
      <c r="O131" s="137"/>
      <c r="P131" s="137"/>
      <c r="Q131" s="137"/>
      <c r="R131" s="138"/>
      <c r="S131" s="137"/>
      <c r="T131" s="137"/>
      <c r="U131" s="137"/>
      <c r="V131" s="137"/>
      <c r="W131" s="137"/>
      <c r="X131" s="137"/>
      <c r="Y131" s="137"/>
      <c r="Z131" s="137"/>
      <c r="AA131" s="137"/>
      <c r="AB131" s="137"/>
      <c r="AC131" s="137"/>
      <c r="AD131" s="137"/>
      <c r="AE131" s="137"/>
      <c r="AF131" s="137"/>
      <c r="AG131" s="137"/>
      <c r="AH131" s="137"/>
      <c r="AI131" s="137"/>
      <c r="AJ131" s="138"/>
      <c r="AK131" s="138"/>
      <c r="AL131" s="138"/>
      <c r="AM131" s="137"/>
      <c r="AN131" s="137"/>
      <c r="AO131" s="137"/>
      <c r="AP131" s="137"/>
      <c r="AQ131" s="137"/>
      <c r="AR131" s="137"/>
      <c r="AS131" s="137"/>
      <c r="AT131" s="137"/>
      <c r="AU131" s="137"/>
      <c r="AV131" s="137"/>
      <c r="AW131" s="137"/>
      <c r="AX131" s="139"/>
      <c r="AY131" s="140"/>
      <c r="AZ131" s="137"/>
      <c r="BA131" s="137"/>
      <c r="BB131" s="137"/>
      <c r="BC131" s="137"/>
      <c r="BD131" s="137"/>
      <c r="BE131" s="137"/>
      <c r="BF131" s="137"/>
      <c r="BG131" s="137"/>
      <c r="BH131" s="137"/>
      <c r="BI131" s="137"/>
      <c r="BJ131" s="137"/>
      <c r="BK131" s="137"/>
      <c r="BL131" s="137"/>
      <c r="BM131" s="137"/>
      <c r="BN131" s="138"/>
      <c r="BO131" s="137"/>
      <c r="BP131" s="137"/>
      <c r="BQ131" s="137"/>
      <c r="BR131" s="137" t="s">
        <v>19</v>
      </c>
      <c r="BS131" s="137" t="s">
        <v>19</v>
      </c>
      <c r="BT131" s="137" t="s">
        <v>19</v>
      </c>
      <c r="BU131" s="137"/>
      <c r="BV131" s="137"/>
      <c r="BW131" s="137"/>
      <c r="BX131" s="137"/>
      <c r="BY131" s="137"/>
      <c r="BZ131" s="137"/>
      <c r="CA131" s="137"/>
      <c r="CB131" s="137"/>
      <c r="CC131" s="137"/>
      <c r="CD131" s="137"/>
      <c r="CE131" s="137"/>
      <c r="CF131" s="138"/>
      <c r="CG131" s="138"/>
      <c r="CH131" s="138"/>
      <c r="CI131" s="137"/>
      <c r="CJ131" s="137"/>
      <c r="CK131" s="137"/>
      <c r="CL131" s="137"/>
      <c r="CM131" s="137"/>
      <c r="CN131" s="137"/>
      <c r="CO131" s="137"/>
      <c r="CP131" s="137"/>
      <c r="CQ131" s="137"/>
      <c r="CR131" s="137"/>
      <c r="CS131" s="137"/>
      <c r="CT131" s="139"/>
      <c r="CU131" s="140"/>
      <c r="CV131" s="162" t="str">
        <f t="shared" si="33"/>
        <v>RR</v>
      </c>
    </row>
    <row r="132" spans="1:102" ht="16.5" customHeight="1" outlineLevel="1" x14ac:dyDescent="0.2">
      <c r="A132" s="148">
        <v>240</v>
      </c>
      <c r="B132" s="134" t="s">
        <v>38</v>
      </c>
      <c r="C132" s="128"/>
      <c r="D132" s="125"/>
      <c r="E132" s="125"/>
      <c r="F132" s="125"/>
      <c r="G132" s="125"/>
      <c r="H132" s="125"/>
      <c r="I132" s="125"/>
      <c r="J132" s="125"/>
      <c r="K132" s="125"/>
      <c r="L132" s="125"/>
      <c r="M132" s="125"/>
      <c r="N132" s="125"/>
      <c r="O132" s="125"/>
      <c r="P132" s="125"/>
      <c r="Q132" s="125"/>
      <c r="R132" s="126"/>
      <c r="S132" s="125"/>
      <c r="T132" s="125"/>
      <c r="U132" s="125"/>
      <c r="V132" s="125"/>
      <c r="W132" s="125"/>
      <c r="X132" s="125"/>
      <c r="Y132" s="125"/>
      <c r="Z132" s="125"/>
      <c r="AA132" s="125"/>
      <c r="AB132" s="125"/>
      <c r="AC132" s="125"/>
      <c r="AD132" s="125"/>
      <c r="AE132" s="125"/>
      <c r="AF132" s="125"/>
      <c r="AG132" s="125"/>
      <c r="AH132" s="125"/>
      <c r="AI132" s="125"/>
      <c r="AJ132" s="126"/>
      <c r="AK132" s="126"/>
      <c r="AL132" s="126"/>
      <c r="AM132" s="125"/>
      <c r="AN132" s="125"/>
      <c r="AO132" s="125"/>
      <c r="AP132" s="125"/>
      <c r="AQ132" s="125"/>
      <c r="AR132" s="125"/>
      <c r="AS132" s="125"/>
      <c r="AT132" s="125"/>
      <c r="AU132" s="125"/>
      <c r="AV132" s="125"/>
      <c r="AW132" s="125"/>
      <c r="AX132" s="141"/>
      <c r="AY132" s="128"/>
      <c r="AZ132" s="125"/>
      <c r="BA132" s="125"/>
      <c r="BB132" s="125"/>
      <c r="BC132" s="125"/>
      <c r="BD132" s="125"/>
      <c r="BE132" s="125"/>
      <c r="BF132" s="125"/>
      <c r="BG132" s="125"/>
      <c r="BH132" s="125"/>
      <c r="BI132" s="125"/>
      <c r="BJ132" s="125"/>
      <c r="BK132" s="125"/>
      <c r="BL132" s="125"/>
      <c r="BM132" s="125"/>
      <c r="BN132" s="129"/>
      <c r="BO132" s="125"/>
      <c r="BP132" s="125"/>
      <c r="BQ132" s="130"/>
      <c r="BR132" s="130"/>
      <c r="BS132" s="130"/>
      <c r="BT132" s="130"/>
      <c r="BU132" s="130"/>
      <c r="BV132" s="125"/>
      <c r="BW132" s="125" t="s">
        <v>19</v>
      </c>
      <c r="BX132" s="125" t="s">
        <v>19</v>
      </c>
      <c r="BY132" s="125" t="s">
        <v>19</v>
      </c>
      <c r="BZ132" s="125"/>
      <c r="CA132" s="125"/>
      <c r="CB132" s="125"/>
      <c r="CC132" s="125" t="s">
        <v>19</v>
      </c>
      <c r="CD132" s="125" t="s">
        <v>19</v>
      </c>
      <c r="CE132" s="125" t="s">
        <v>19</v>
      </c>
      <c r="CF132" s="126"/>
      <c r="CG132" s="126"/>
      <c r="CH132" s="126"/>
      <c r="CI132" s="125"/>
      <c r="CJ132" s="125"/>
      <c r="CK132" s="125"/>
      <c r="CL132" s="125"/>
      <c r="CM132" s="125"/>
      <c r="CN132" s="125"/>
      <c r="CO132" s="125"/>
      <c r="CP132" s="125"/>
      <c r="CQ132" s="125"/>
      <c r="CR132" s="125"/>
      <c r="CS132" s="125"/>
      <c r="CT132" s="141"/>
      <c r="CU132" s="128"/>
      <c r="CV132" s="162" t="str">
        <f t="shared" si="33"/>
        <v>SS</v>
      </c>
    </row>
    <row r="133" spans="1:102" ht="16.5" customHeight="1" outlineLevel="1" x14ac:dyDescent="0.2">
      <c r="A133" s="148">
        <v>500</v>
      </c>
      <c r="B133" s="134" t="s">
        <v>39</v>
      </c>
      <c r="C133" s="124"/>
      <c r="D133" s="125"/>
      <c r="E133" s="125"/>
      <c r="F133" s="125"/>
      <c r="G133" s="125"/>
      <c r="H133" s="125"/>
      <c r="I133" s="125"/>
      <c r="J133" s="125"/>
      <c r="K133" s="125"/>
      <c r="L133" s="125"/>
      <c r="M133" s="125"/>
      <c r="N133" s="125"/>
      <c r="O133" s="125"/>
      <c r="P133" s="125"/>
      <c r="Q133" s="125"/>
      <c r="R133" s="126"/>
      <c r="S133" s="125"/>
      <c r="T133" s="125"/>
      <c r="U133" s="125"/>
      <c r="V133" s="125"/>
      <c r="W133" s="125"/>
      <c r="X133" s="125"/>
      <c r="Y133" s="125"/>
      <c r="Z133" s="125"/>
      <c r="AA133" s="125"/>
      <c r="AB133" s="125"/>
      <c r="AC133" s="125"/>
      <c r="AD133" s="125"/>
      <c r="AE133" s="125"/>
      <c r="AF133" s="125"/>
      <c r="AG133" s="125"/>
      <c r="AH133" s="125"/>
      <c r="AI133" s="125"/>
      <c r="AJ133" s="126"/>
      <c r="AK133" s="126"/>
      <c r="AL133" s="126"/>
      <c r="AM133" s="125"/>
      <c r="AN133" s="125"/>
      <c r="AO133" s="125"/>
      <c r="AP133" s="125"/>
      <c r="AQ133" s="125"/>
      <c r="AR133" s="125"/>
      <c r="AS133" s="125"/>
      <c r="AT133" s="125"/>
      <c r="AU133" s="125"/>
      <c r="AV133" s="125"/>
      <c r="AW133" s="125"/>
      <c r="AX133" s="141"/>
      <c r="AY133" s="128"/>
      <c r="AZ133" s="125"/>
      <c r="BA133" s="125"/>
      <c r="BB133" s="125"/>
      <c r="BC133" s="125"/>
      <c r="BD133" s="125"/>
      <c r="BE133" s="125"/>
      <c r="BF133" s="125"/>
      <c r="BG133" s="125"/>
      <c r="BH133" s="125"/>
      <c r="BI133" s="125"/>
      <c r="BJ133" s="125"/>
      <c r="BK133" s="125"/>
      <c r="BL133" s="125"/>
      <c r="BM133" s="125"/>
      <c r="BN133" s="129"/>
      <c r="BO133" s="125"/>
      <c r="BP133" s="125"/>
      <c r="BQ133" s="130"/>
      <c r="BR133" s="130"/>
      <c r="BS133" s="130"/>
      <c r="BT133" s="130"/>
      <c r="BU133" s="130"/>
      <c r="BV133" s="130"/>
      <c r="BW133" s="125"/>
      <c r="BX133" s="125"/>
      <c r="BY133" s="125"/>
      <c r="BZ133" s="125" t="s">
        <v>19</v>
      </c>
      <c r="CA133" s="125" t="s">
        <v>19</v>
      </c>
      <c r="CB133" s="125" t="s">
        <v>19</v>
      </c>
      <c r="CC133" s="125"/>
      <c r="CD133" s="125"/>
      <c r="CE133" s="125"/>
      <c r="CF133" s="126"/>
      <c r="CG133" s="126"/>
      <c r="CH133" s="126"/>
      <c r="CI133" s="125"/>
      <c r="CJ133" s="125"/>
      <c r="CK133" s="125"/>
      <c r="CL133" s="125"/>
      <c r="CM133" s="125"/>
      <c r="CN133" s="125"/>
      <c r="CO133" s="125"/>
      <c r="CP133" s="125"/>
      <c r="CQ133" s="125"/>
      <c r="CR133" s="125"/>
      <c r="CS133" s="125"/>
      <c r="CT133" s="141"/>
      <c r="CU133" s="128"/>
      <c r="CV133" s="162" t="str">
        <f t="shared" si="33"/>
        <v>TT</v>
      </c>
    </row>
    <row r="134" spans="1:102" ht="16.5" customHeight="1" outlineLevel="1" x14ac:dyDescent="0.2">
      <c r="A134" s="148">
        <v>405</v>
      </c>
      <c r="B134" s="123" t="s">
        <v>40</v>
      </c>
      <c r="C134" s="125"/>
      <c r="D134" s="125"/>
      <c r="E134" s="125"/>
      <c r="F134" s="125"/>
      <c r="G134" s="135"/>
      <c r="H134" s="135"/>
      <c r="I134" s="135"/>
      <c r="J134" s="135"/>
      <c r="K134" s="125"/>
      <c r="L134" s="125"/>
      <c r="M134" s="125"/>
      <c r="N134" s="125"/>
      <c r="O134" s="125"/>
      <c r="P134" s="125"/>
      <c r="Q134" s="125"/>
      <c r="R134" s="126"/>
      <c r="S134" s="125"/>
      <c r="T134" s="125"/>
      <c r="U134" s="125"/>
      <c r="V134" s="125"/>
      <c r="W134" s="125"/>
      <c r="X134" s="125"/>
      <c r="Y134" s="125"/>
      <c r="Z134" s="125"/>
      <c r="AA134" s="125"/>
      <c r="AB134" s="125"/>
      <c r="AC134" s="125"/>
      <c r="AD134" s="125"/>
      <c r="AE134" s="125"/>
      <c r="AF134" s="157"/>
      <c r="AG134" s="125"/>
      <c r="AH134" s="125"/>
      <c r="AI134" s="125"/>
      <c r="AJ134" s="126"/>
      <c r="AK134" s="126"/>
      <c r="AL134" s="126"/>
      <c r="AM134" s="125"/>
      <c r="AN134" s="125"/>
      <c r="AO134" s="125"/>
      <c r="AP134" s="125"/>
      <c r="AQ134" s="125"/>
      <c r="AR134" s="125"/>
      <c r="AS134" s="125"/>
      <c r="AT134" s="125"/>
      <c r="AU134" s="125"/>
      <c r="AV134" s="125"/>
      <c r="AW134" s="125"/>
      <c r="AX134" s="141"/>
      <c r="AY134" s="128"/>
      <c r="AZ134" s="125"/>
      <c r="BA134" s="125"/>
      <c r="BB134" s="125"/>
      <c r="BC134" s="125"/>
      <c r="BD134" s="125"/>
      <c r="BE134" s="125"/>
      <c r="BF134" s="125"/>
      <c r="BG134" s="125"/>
      <c r="BH134" s="125"/>
      <c r="BI134" s="125"/>
      <c r="BJ134" s="125"/>
      <c r="BK134" s="125"/>
      <c r="BL134" s="125"/>
      <c r="BM134" s="125"/>
      <c r="BN134" s="129"/>
      <c r="BO134" s="125"/>
      <c r="BP134" s="125"/>
      <c r="BQ134" s="130"/>
      <c r="BR134" s="130"/>
      <c r="BS134" s="130"/>
      <c r="BT134" s="130"/>
      <c r="BU134" s="130"/>
      <c r="BV134" s="130"/>
      <c r="BW134" s="125"/>
      <c r="BX134" s="125"/>
      <c r="BY134" s="125"/>
      <c r="BZ134" s="125"/>
      <c r="CA134" s="125"/>
      <c r="CB134" s="125"/>
      <c r="CC134" s="125" t="s">
        <v>19</v>
      </c>
      <c r="CD134" s="125" t="s">
        <v>19</v>
      </c>
      <c r="CE134" s="125" t="s">
        <v>19</v>
      </c>
      <c r="CF134" s="126"/>
      <c r="CG134" s="126"/>
      <c r="CH134" s="126"/>
      <c r="CI134" s="125"/>
      <c r="CJ134" s="125"/>
      <c r="CK134" s="125"/>
      <c r="CL134" s="125"/>
      <c r="CM134" s="125"/>
      <c r="CN134" s="125"/>
      <c r="CO134" s="125"/>
      <c r="CP134" s="125"/>
      <c r="CQ134" s="125"/>
      <c r="CR134" s="125"/>
      <c r="CS134" s="125"/>
      <c r="CT134" s="141"/>
      <c r="CU134" s="128"/>
      <c r="CV134" s="162" t="str">
        <f t="shared" si="33"/>
        <v>UU</v>
      </c>
    </row>
    <row r="135" spans="1:102" ht="16.5" customHeight="1" outlineLevel="1" x14ac:dyDescent="0.2">
      <c r="A135" s="148">
        <v>405</v>
      </c>
      <c r="B135" s="134" t="s">
        <v>41</v>
      </c>
      <c r="C135" s="124"/>
      <c r="D135" s="125"/>
      <c r="E135" s="125"/>
      <c r="F135" s="125"/>
      <c r="G135" s="125"/>
      <c r="H135" s="125"/>
      <c r="I135" s="125"/>
      <c r="J135" s="125"/>
      <c r="K135" s="125"/>
      <c r="L135" s="125"/>
      <c r="M135" s="125"/>
      <c r="N135" s="125"/>
      <c r="O135" s="125"/>
      <c r="P135" s="125"/>
      <c r="Q135" s="125"/>
      <c r="R135" s="126"/>
      <c r="S135" s="125"/>
      <c r="T135" s="125"/>
      <c r="U135" s="125"/>
      <c r="V135" s="125"/>
      <c r="W135" s="125"/>
      <c r="X135" s="125"/>
      <c r="Y135" s="125"/>
      <c r="Z135" s="125"/>
      <c r="AA135" s="125"/>
      <c r="AB135" s="125"/>
      <c r="AC135" s="125"/>
      <c r="AD135" s="125"/>
      <c r="AE135" s="125"/>
      <c r="AF135" s="125"/>
      <c r="AG135" s="125"/>
      <c r="AH135" s="125"/>
      <c r="AI135" s="125"/>
      <c r="AJ135" s="126"/>
      <c r="AK135" s="126"/>
      <c r="AL135" s="126"/>
      <c r="AM135" s="125"/>
      <c r="AN135" s="125"/>
      <c r="AO135" s="125"/>
      <c r="AP135" s="125"/>
      <c r="AQ135" s="125"/>
      <c r="AR135" s="125"/>
      <c r="AS135" s="125"/>
      <c r="AT135" s="125"/>
      <c r="AU135" s="125"/>
      <c r="AV135" s="125"/>
      <c r="AW135" s="125"/>
      <c r="AX135" s="141"/>
      <c r="AY135" s="128"/>
      <c r="AZ135" s="125"/>
      <c r="BA135" s="125"/>
      <c r="BB135" s="125"/>
      <c r="BC135" s="125"/>
      <c r="BD135" s="125"/>
      <c r="BE135" s="125"/>
      <c r="BF135" s="125"/>
      <c r="BG135" s="125"/>
      <c r="BH135" s="125"/>
      <c r="BI135" s="125"/>
      <c r="BJ135" s="125"/>
      <c r="BK135" s="125"/>
      <c r="BL135" s="125"/>
      <c r="BM135" s="125"/>
      <c r="BN135" s="129"/>
      <c r="BO135" s="125"/>
      <c r="BP135" s="125"/>
      <c r="BQ135" s="130"/>
      <c r="BR135" s="130"/>
      <c r="BS135" s="130"/>
      <c r="BT135" s="130"/>
      <c r="BU135" s="130"/>
      <c r="BV135" s="130"/>
      <c r="BW135" s="125"/>
      <c r="BX135" s="125"/>
      <c r="BY135" s="125"/>
      <c r="BZ135" s="125"/>
      <c r="CA135" s="125"/>
      <c r="CB135" s="125"/>
      <c r="CC135" s="125"/>
      <c r="CD135" s="125"/>
      <c r="CE135" s="125"/>
      <c r="CF135" s="126"/>
      <c r="CG135" s="126"/>
      <c r="CH135" s="126"/>
      <c r="CI135" s="125"/>
      <c r="CJ135" s="125" t="s">
        <v>19</v>
      </c>
      <c r="CK135" s="125" t="s">
        <v>19</v>
      </c>
      <c r="CL135" s="125" t="s">
        <v>19</v>
      </c>
      <c r="CM135" s="125"/>
      <c r="CN135" s="125"/>
      <c r="CO135" s="125"/>
      <c r="CP135" s="125"/>
      <c r="CQ135" s="125"/>
      <c r="CR135" s="125"/>
      <c r="CS135" s="125"/>
      <c r="CT135" s="141"/>
      <c r="CU135" s="128"/>
      <c r="CV135" s="162" t="str">
        <f t="shared" si="33"/>
        <v>VV</v>
      </c>
    </row>
    <row r="136" spans="1:102" s="163" customFormat="1" ht="12" customHeight="1" outlineLevel="1" x14ac:dyDescent="0.2">
      <c r="A136" s="110"/>
      <c r="B136" s="158" t="s">
        <v>44</v>
      </c>
      <c r="C136" s="159">
        <f t="shared" ref="C136:BN136" si="34">COUNTIF(C114:C135,"P")</f>
        <v>0</v>
      </c>
      <c r="D136" s="159">
        <f t="shared" si="34"/>
        <v>0</v>
      </c>
      <c r="E136" s="159">
        <f t="shared" si="34"/>
        <v>0</v>
      </c>
      <c r="F136" s="159">
        <f t="shared" si="34"/>
        <v>0</v>
      </c>
      <c r="G136" s="159">
        <f t="shared" si="34"/>
        <v>0</v>
      </c>
      <c r="H136" s="159">
        <f t="shared" si="34"/>
        <v>0</v>
      </c>
      <c r="I136" s="159">
        <f t="shared" si="34"/>
        <v>0</v>
      </c>
      <c r="J136" s="159">
        <f t="shared" si="34"/>
        <v>0</v>
      </c>
      <c r="K136" s="159">
        <f t="shared" si="34"/>
        <v>0</v>
      </c>
      <c r="L136" s="159">
        <f t="shared" si="34"/>
        <v>0</v>
      </c>
      <c r="M136" s="159">
        <f t="shared" si="34"/>
        <v>0</v>
      </c>
      <c r="N136" s="159">
        <f t="shared" si="34"/>
        <v>0</v>
      </c>
      <c r="O136" s="159">
        <f t="shared" si="34"/>
        <v>0</v>
      </c>
      <c r="P136" s="159">
        <f t="shared" si="34"/>
        <v>0</v>
      </c>
      <c r="Q136" s="159">
        <f t="shared" si="34"/>
        <v>0</v>
      </c>
      <c r="R136" s="159">
        <f t="shared" si="34"/>
        <v>0</v>
      </c>
      <c r="S136" s="159">
        <f t="shared" si="34"/>
        <v>0</v>
      </c>
      <c r="T136" s="159">
        <f t="shared" si="34"/>
        <v>0</v>
      </c>
      <c r="U136" s="159">
        <f t="shared" si="34"/>
        <v>1</v>
      </c>
      <c r="V136" s="159">
        <f t="shared" si="34"/>
        <v>3</v>
      </c>
      <c r="W136" s="159">
        <f t="shared" si="34"/>
        <v>3</v>
      </c>
      <c r="X136" s="159">
        <f t="shared" si="34"/>
        <v>3</v>
      </c>
      <c r="Y136" s="159">
        <f t="shared" si="34"/>
        <v>2</v>
      </c>
      <c r="Z136" s="159">
        <f t="shared" si="34"/>
        <v>2</v>
      </c>
      <c r="AA136" s="159">
        <f t="shared" si="34"/>
        <v>2</v>
      </c>
      <c r="AB136" s="159">
        <f t="shared" si="34"/>
        <v>1</v>
      </c>
      <c r="AC136" s="159">
        <f t="shared" si="34"/>
        <v>1</v>
      </c>
      <c r="AD136" s="159">
        <f t="shared" si="34"/>
        <v>2</v>
      </c>
      <c r="AE136" s="159">
        <f t="shared" si="34"/>
        <v>2</v>
      </c>
      <c r="AF136" s="159">
        <f t="shared" si="34"/>
        <v>2</v>
      </c>
      <c r="AG136" s="159">
        <f t="shared" si="34"/>
        <v>1</v>
      </c>
      <c r="AH136" s="159">
        <f t="shared" si="34"/>
        <v>1</v>
      </c>
      <c r="AI136" s="159">
        <f t="shared" si="34"/>
        <v>1</v>
      </c>
      <c r="AJ136" s="159">
        <f t="shared" si="34"/>
        <v>0</v>
      </c>
      <c r="AK136" s="159">
        <f t="shared" si="34"/>
        <v>0</v>
      </c>
      <c r="AL136" s="159">
        <f t="shared" si="34"/>
        <v>0</v>
      </c>
      <c r="AM136" s="159">
        <f t="shared" si="34"/>
        <v>1</v>
      </c>
      <c r="AN136" s="159">
        <f t="shared" si="34"/>
        <v>1</v>
      </c>
      <c r="AO136" s="159">
        <f t="shared" si="34"/>
        <v>1</v>
      </c>
      <c r="AP136" s="159">
        <f t="shared" si="34"/>
        <v>0</v>
      </c>
      <c r="AQ136" s="159">
        <f t="shared" si="34"/>
        <v>0</v>
      </c>
      <c r="AR136" s="159">
        <f t="shared" si="34"/>
        <v>0</v>
      </c>
      <c r="AS136" s="159">
        <f t="shared" si="34"/>
        <v>0</v>
      </c>
      <c r="AT136" s="159">
        <f t="shared" si="34"/>
        <v>0</v>
      </c>
      <c r="AU136" s="159">
        <f t="shared" si="34"/>
        <v>0</v>
      </c>
      <c r="AV136" s="159">
        <f t="shared" si="34"/>
        <v>0</v>
      </c>
      <c r="AW136" s="159">
        <f t="shared" si="34"/>
        <v>0</v>
      </c>
      <c r="AX136" s="159">
        <f t="shared" si="34"/>
        <v>0</v>
      </c>
      <c r="AY136" s="159">
        <f t="shared" si="34"/>
        <v>0</v>
      </c>
      <c r="AZ136" s="159">
        <f t="shared" si="34"/>
        <v>1</v>
      </c>
      <c r="BA136" s="159">
        <f t="shared" si="34"/>
        <v>1</v>
      </c>
      <c r="BB136" s="159">
        <f t="shared" si="34"/>
        <v>2</v>
      </c>
      <c r="BC136" s="159">
        <f t="shared" si="34"/>
        <v>1</v>
      </c>
      <c r="BD136" s="159">
        <f t="shared" si="34"/>
        <v>1</v>
      </c>
      <c r="BE136" s="159">
        <f t="shared" si="34"/>
        <v>2</v>
      </c>
      <c r="BF136" s="159">
        <f t="shared" si="34"/>
        <v>2</v>
      </c>
      <c r="BG136" s="159">
        <f t="shared" si="34"/>
        <v>2</v>
      </c>
      <c r="BH136" s="159">
        <f t="shared" si="34"/>
        <v>0</v>
      </c>
      <c r="BI136" s="159">
        <f t="shared" si="34"/>
        <v>0</v>
      </c>
      <c r="BJ136" s="159">
        <f t="shared" si="34"/>
        <v>0</v>
      </c>
      <c r="BK136" s="159">
        <f t="shared" si="34"/>
        <v>1</v>
      </c>
      <c r="BL136" s="159">
        <f t="shared" si="34"/>
        <v>1</v>
      </c>
      <c r="BM136" s="159">
        <f t="shared" si="34"/>
        <v>1</v>
      </c>
      <c r="BN136" s="159">
        <f t="shared" si="34"/>
        <v>0</v>
      </c>
      <c r="BO136" s="159">
        <f t="shared" ref="BO136:CU136" si="35">COUNTIF(BO114:BO135,"P")</f>
        <v>0</v>
      </c>
      <c r="BP136" s="159">
        <f t="shared" si="35"/>
        <v>0</v>
      </c>
      <c r="BQ136" s="159">
        <f t="shared" si="35"/>
        <v>1</v>
      </c>
      <c r="BR136" s="159">
        <f t="shared" si="35"/>
        <v>3</v>
      </c>
      <c r="BS136" s="159">
        <f t="shared" si="35"/>
        <v>3</v>
      </c>
      <c r="BT136" s="159">
        <f t="shared" si="35"/>
        <v>2</v>
      </c>
      <c r="BU136" s="159">
        <f t="shared" si="35"/>
        <v>0</v>
      </c>
      <c r="BV136" s="159">
        <f t="shared" si="35"/>
        <v>0</v>
      </c>
      <c r="BW136" s="159">
        <f t="shared" si="35"/>
        <v>1</v>
      </c>
      <c r="BX136" s="159">
        <f t="shared" si="35"/>
        <v>1</v>
      </c>
      <c r="BY136" s="159">
        <f t="shared" si="35"/>
        <v>1</v>
      </c>
      <c r="BZ136" s="159">
        <f t="shared" si="35"/>
        <v>1</v>
      </c>
      <c r="CA136" s="159">
        <f t="shared" si="35"/>
        <v>1</v>
      </c>
      <c r="CB136" s="159">
        <f t="shared" si="35"/>
        <v>1</v>
      </c>
      <c r="CC136" s="159">
        <f t="shared" si="35"/>
        <v>2</v>
      </c>
      <c r="CD136" s="159">
        <f t="shared" si="35"/>
        <v>2</v>
      </c>
      <c r="CE136" s="159">
        <f t="shared" si="35"/>
        <v>2</v>
      </c>
      <c r="CF136" s="159">
        <f t="shared" si="35"/>
        <v>0</v>
      </c>
      <c r="CG136" s="159">
        <f t="shared" si="35"/>
        <v>0</v>
      </c>
      <c r="CH136" s="159">
        <f t="shared" si="35"/>
        <v>0</v>
      </c>
      <c r="CI136" s="159">
        <f t="shared" si="35"/>
        <v>0</v>
      </c>
      <c r="CJ136" s="159">
        <f t="shared" si="35"/>
        <v>1</v>
      </c>
      <c r="CK136" s="159">
        <f t="shared" si="35"/>
        <v>1</v>
      </c>
      <c r="CL136" s="159">
        <f t="shared" si="35"/>
        <v>1</v>
      </c>
      <c r="CM136" s="159">
        <f t="shared" si="35"/>
        <v>0</v>
      </c>
      <c r="CN136" s="159">
        <f t="shared" si="35"/>
        <v>0</v>
      </c>
      <c r="CO136" s="159">
        <f t="shared" si="35"/>
        <v>0</v>
      </c>
      <c r="CP136" s="159">
        <f t="shared" si="35"/>
        <v>0</v>
      </c>
      <c r="CQ136" s="159">
        <f t="shared" si="35"/>
        <v>0</v>
      </c>
      <c r="CR136" s="159">
        <f t="shared" si="35"/>
        <v>0</v>
      </c>
      <c r="CS136" s="159">
        <f t="shared" si="35"/>
        <v>0</v>
      </c>
      <c r="CT136" s="159">
        <f t="shared" si="35"/>
        <v>0</v>
      </c>
      <c r="CU136" s="159">
        <f t="shared" si="35"/>
        <v>0</v>
      </c>
      <c r="CV136" s="162" t="str">
        <f t="shared" si="33"/>
        <v xml:space="preserve">Total </v>
      </c>
    </row>
    <row r="137" spans="1:102" s="163" customFormat="1" ht="12" customHeight="1" outlineLevel="1" x14ac:dyDescent="0.2">
      <c r="A137" s="110"/>
      <c r="B137" s="164" t="s">
        <v>44</v>
      </c>
      <c r="C137" s="159">
        <f t="shared" ref="C137:BN137" si="36">COUNTIF(C114:C135,"V")</f>
        <v>0</v>
      </c>
      <c r="D137" s="159">
        <f t="shared" si="36"/>
        <v>0</v>
      </c>
      <c r="E137" s="159">
        <f t="shared" si="36"/>
        <v>0</v>
      </c>
      <c r="F137" s="159">
        <f t="shared" si="36"/>
        <v>0</v>
      </c>
      <c r="G137" s="159">
        <f t="shared" si="36"/>
        <v>0</v>
      </c>
      <c r="H137" s="159">
        <f t="shared" si="36"/>
        <v>0</v>
      </c>
      <c r="I137" s="159">
        <f t="shared" si="36"/>
        <v>0</v>
      </c>
      <c r="J137" s="159">
        <f t="shared" si="36"/>
        <v>0</v>
      </c>
      <c r="K137" s="159">
        <f t="shared" si="36"/>
        <v>0</v>
      </c>
      <c r="L137" s="159">
        <f t="shared" si="36"/>
        <v>0</v>
      </c>
      <c r="M137" s="159">
        <f t="shared" si="36"/>
        <v>0</v>
      </c>
      <c r="N137" s="159">
        <f t="shared" si="36"/>
        <v>0</v>
      </c>
      <c r="O137" s="159">
        <f t="shared" si="36"/>
        <v>0</v>
      </c>
      <c r="P137" s="159">
        <f t="shared" si="36"/>
        <v>0</v>
      </c>
      <c r="Q137" s="159">
        <f t="shared" si="36"/>
        <v>0</v>
      </c>
      <c r="R137" s="159">
        <f t="shared" si="36"/>
        <v>0</v>
      </c>
      <c r="S137" s="159">
        <f t="shared" si="36"/>
        <v>0</v>
      </c>
      <c r="T137" s="159">
        <f t="shared" si="36"/>
        <v>0</v>
      </c>
      <c r="U137" s="159">
        <f t="shared" si="36"/>
        <v>0</v>
      </c>
      <c r="V137" s="159">
        <f t="shared" si="36"/>
        <v>0</v>
      </c>
      <c r="W137" s="159">
        <f t="shared" si="36"/>
        <v>0</v>
      </c>
      <c r="X137" s="159">
        <f t="shared" si="36"/>
        <v>0</v>
      </c>
      <c r="Y137" s="159">
        <f t="shared" si="36"/>
        <v>0</v>
      </c>
      <c r="Z137" s="159">
        <f t="shared" si="36"/>
        <v>0</v>
      </c>
      <c r="AA137" s="159">
        <f t="shared" si="36"/>
        <v>0</v>
      </c>
      <c r="AB137" s="159">
        <f t="shared" si="36"/>
        <v>0</v>
      </c>
      <c r="AC137" s="159">
        <f t="shared" si="36"/>
        <v>0</v>
      </c>
      <c r="AD137" s="159">
        <f t="shared" si="36"/>
        <v>0</v>
      </c>
      <c r="AE137" s="159">
        <f t="shared" si="36"/>
        <v>0</v>
      </c>
      <c r="AF137" s="159">
        <f t="shared" si="36"/>
        <v>0</v>
      </c>
      <c r="AG137" s="159">
        <f t="shared" si="36"/>
        <v>0</v>
      </c>
      <c r="AH137" s="159">
        <f t="shared" si="36"/>
        <v>0</v>
      </c>
      <c r="AI137" s="159">
        <f t="shared" si="36"/>
        <v>0</v>
      </c>
      <c r="AJ137" s="159">
        <f t="shared" si="36"/>
        <v>0</v>
      </c>
      <c r="AK137" s="159">
        <f t="shared" si="36"/>
        <v>0</v>
      </c>
      <c r="AL137" s="159">
        <f t="shared" si="36"/>
        <v>0</v>
      </c>
      <c r="AM137" s="159">
        <f t="shared" si="36"/>
        <v>0</v>
      </c>
      <c r="AN137" s="159">
        <f t="shared" si="36"/>
        <v>0</v>
      </c>
      <c r="AO137" s="159">
        <f t="shared" si="36"/>
        <v>0</v>
      </c>
      <c r="AP137" s="159">
        <f t="shared" si="36"/>
        <v>0</v>
      </c>
      <c r="AQ137" s="159">
        <f t="shared" si="36"/>
        <v>0</v>
      </c>
      <c r="AR137" s="159">
        <f t="shared" si="36"/>
        <v>0</v>
      </c>
      <c r="AS137" s="159">
        <f t="shared" si="36"/>
        <v>0</v>
      </c>
      <c r="AT137" s="159">
        <f t="shared" si="36"/>
        <v>0</v>
      </c>
      <c r="AU137" s="159">
        <f t="shared" si="36"/>
        <v>0</v>
      </c>
      <c r="AV137" s="159">
        <f t="shared" si="36"/>
        <v>0</v>
      </c>
      <c r="AW137" s="159">
        <f t="shared" si="36"/>
        <v>0</v>
      </c>
      <c r="AX137" s="159">
        <f t="shared" si="36"/>
        <v>0</v>
      </c>
      <c r="AY137" s="159">
        <f t="shared" si="36"/>
        <v>0</v>
      </c>
      <c r="AZ137" s="159">
        <f t="shared" si="36"/>
        <v>0</v>
      </c>
      <c r="BA137" s="159">
        <f t="shared" si="36"/>
        <v>0</v>
      </c>
      <c r="BB137" s="159">
        <f t="shared" si="36"/>
        <v>0</v>
      </c>
      <c r="BC137" s="159">
        <f t="shared" si="36"/>
        <v>0</v>
      </c>
      <c r="BD137" s="159">
        <f t="shared" si="36"/>
        <v>0</v>
      </c>
      <c r="BE137" s="159">
        <f t="shared" si="36"/>
        <v>0</v>
      </c>
      <c r="BF137" s="159">
        <f t="shared" si="36"/>
        <v>0</v>
      </c>
      <c r="BG137" s="159">
        <f t="shared" si="36"/>
        <v>0</v>
      </c>
      <c r="BH137" s="159">
        <f t="shared" si="36"/>
        <v>0</v>
      </c>
      <c r="BI137" s="159">
        <f t="shared" si="36"/>
        <v>0</v>
      </c>
      <c r="BJ137" s="159">
        <f t="shared" si="36"/>
        <v>0</v>
      </c>
      <c r="BK137" s="159">
        <f t="shared" si="36"/>
        <v>0</v>
      </c>
      <c r="BL137" s="159">
        <f t="shared" si="36"/>
        <v>0</v>
      </c>
      <c r="BM137" s="159">
        <f t="shared" si="36"/>
        <v>0</v>
      </c>
      <c r="BN137" s="159">
        <f t="shared" si="36"/>
        <v>0</v>
      </c>
      <c r="BO137" s="159">
        <f t="shared" ref="BO137:CU137" si="37">COUNTIF(BO114:BO135,"V")</f>
        <v>0</v>
      </c>
      <c r="BP137" s="159">
        <f t="shared" si="37"/>
        <v>0</v>
      </c>
      <c r="BQ137" s="159">
        <f t="shared" si="37"/>
        <v>0</v>
      </c>
      <c r="BR137" s="159">
        <f t="shared" si="37"/>
        <v>0</v>
      </c>
      <c r="BS137" s="159">
        <f t="shared" si="37"/>
        <v>0</v>
      </c>
      <c r="BT137" s="159">
        <f t="shared" si="37"/>
        <v>0</v>
      </c>
      <c r="BU137" s="159">
        <f t="shared" si="37"/>
        <v>0</v>
      </c>
      <c r="BV137" s="159">
        <f t="shared" si="37"/>
        <v>0</v>
      </c>
      <c r="BW137" s="159">
        <f t="shared" si="37"/>
        <v>0</v>
      </c>
      <c r="BX137" s="159">
        <f t="shared" si="37"/>
        <v>0</v>
      </c>
      <c r="BY137" s="159">
        <f t="shared" si="37"/>
        <v>0</v>
      </c>
      <c r="BZ137" s="159">
        <f t="shared" si="37"/>
        <v>0</v>
      </c>
      <c r="CA137" s="159">
        <f t="shared" si="37"/>
        <v>0</v>
      </c>
      <c r="CB137" s="159">
        <f t="shared" si="37"/>
        <v>0</v>
      </c>
      <c r="CC137" s="159">
        <f t="shared" si="37"/>
        <v>0</v>
      </c>
      <c r="CD137" s="159">
        <f t="shared" si="37"/>
        <v>0</v>
      </c>
      <c r="CE137" s="159">
        <f t="shared" si="37"/>
        <v>0</v>
      </c>
      <c r="CF137" s="159">
        <f t="shared" si="37"/>
        <v>0</v>
      </c>
      <c r="CG137" s="159">
        <f t="shared" si="37"/>
        <v>0</v>
      </c>
      <c r="CH137" s="159">
        <f t="shared" si="37"/>
        <v>0</v>
      </c>
      <c r="CI137" s="159">
        <f t="shared" si="37"/>
        <v>0</v>
      </c>
      <c r="CJ137" s="159">
        <f t="shared" si="37"/>
        <v>0</v>
      </c>
      <c r="CK137" s="159">
        <f t="shared" si="37"/>
        <v>0</v>
      </c>
      <c r="CL137" s="159">
        <f t="shared" si="37"/>
        <v>0</v>
      </c>
      <c r="CM137" s="159">
        <f t="shared" si="37"/>
        <v>0</v>
      </c>
      <c r="CN137" s="159">
        <f t="shared" si="37"/>
        <v>0</v>
      </c>
      <c r="CO137" s="159">
        <f t="shared" si="37"/>
        <v>0</v>
      </c>
      <c r="CP137" s="159">
        <f t="shared" si="37"/>
        <v>0</v>
      </c>
      <c r="CQ137" s="159">
        <f t="shared" si="37"/>
        <v>0</v>
      </c>
      <c r="CR137" s="159">
        <f t="shared" si="37"/>
        <v>0</v>
      </c>
      <c r="CS137" s="159">
        <f t="shared" si="37"/>
        <v>0</v>
      </c>
      <c r="CT137" s="159">
        <f t="shared" si="37"/>
        <v>0</v>
      </c>
      <c r="CU137" s="159">
        <f t="shared" si="37"/>
        <v>0</v>
      </c>
      <c r="CV137" s="162" t="str">
        <f t="shared" si="33"/>
        <v xml:space="preserve">Total </v>
      </c>
    </row>
    <row r="138" spans="1:102" s="163" customFormat="1" ht="12" customHeight="1" outlineLevel="1" x14ac:dyDescent="0.2">
      <c r="A138" s="110"/>
      <c r="B138" s="164" t="s">
        <v>44</v>
      </c>
      <c r="C138" s="159">
        <f t="shared" ref="C138:BN138" si="38">COUNTIF(C114:C135,"R")</f>
        <v>0</v>
      </c>
      <c r="D138" s="159">
        <f t="shared" si="38"/>
        <v>0</v>
      </c>
      <c r="E138" s="159">
        <f t="shared" si="38"/>
        <v>0</v>
      </c>
      <c r="F138" s="159">
        <f t="shared" si="38"/>
        <v>0</v>
      </c>
      <c r="G138" s="159">
        <f t="shared" si="38"/>
        <v>0</v>
      </c>
      <c r="H138" s="159">
        <f t="shared" si="38"/>
        <v>0</v>
      </c>
      <c r="I138" s="159">
        <f t="shared" si="38"/>
        <v>0</v>
      </c>
      <c r="J138" s="159">
        <f t="shared" si="38"/>
        <v>0</v>
      </c>
      <c r="K138" s="159">
        <f t="shared" si="38"/>
        <v>0</v>
      </c>
      <c r="L138" s="159">
        <f t="shared" si="38"/>
        <v>0</v>
      </c>
      <c r="M138" s="159">
        <f t="shared" si="38"/>
        <v>0</v>
      </c>
      <c r="N138" s="159">
        <f t="shared" si="38"/>
        <v>0</v>
      </c>
      <c r="O138" s="159">
        <f t="shared" si="38"/>
        <v>0</v>
      </c>
      <c r="P138" s="159">
        <f t="shared" si="38"/>
        <v>0</v>
      </c>
      <c r="Q138" s="159">
        <f t="shared" si="38"/>
        <v>0</v>
      </c>
      <c r="R138" s="159">
        <f t="shared" si="38"/>
        <v>0</v>
      </c>
      <c r="S138" s="159">
        <f t="shared" si="38"/>
        <v>0</v>
      </c>
      <c r="T138" s="159">
        <f t="shared" si="38"/>
        <v>0</v>
      </c>
      <c r="U138" s="159">
        <f t="shared" si="38"/>
        <v>0</v>
      </c>
      <c r="V138" s="159">
        <f t="shared" si="38"/>
        <v>0</v>
      </c>
      <c r="W138" s="159">
        <f t="shared" si="38"/>
        <v>0</v>
      </c>
      <c r="X138" s="159">
        <f t="shared" si="38"/>
        <v>0</v>
      </c>
      <c r="Y138" s="159">
        <f t="shared" si="38"/>
        <v>0</v>
      </c>
      <c r="Z138" s="159">
        <f t="shared" si="38"/>
        <v>0</v>
      </c>
      <c r="AA138" s="159">
        <f t="shared" si="38"/>
        <v>0</v>
      </c>
      <c r="AB138" s="159">
        <f t="shared" si="38"/>
        <v>0</v>
      </c>
      <c r="AC138" s="159">
        <f t="shared" si="38"/>
        <v>0</v>
      </c>
      <c r="AD138" s="159">
        <f t="shared" si="38"/>
        <v>0</v>
      </c>
      <c r="AE138" s="159">
        <f t="shared" si="38"/>
        <v>0</v>
      </c>
      <c r="AF138" s="159">
        <f t="shared" si="38"/>
        <v>0</v>
      </c>
      <c r="AG138" s="159">
        <f t="shared" si="38"/>
        <v>0</v>
      </c>
      <c r="AH138" s="159">
        <f t="shared" si="38"/>
        <v>0</v>
      </c>
      <c r="AI138" s="159">
        <f t="shared" si="38"/>
        <v>0</v>
      </c>
      <c r="AJ138" s="159">
        <f t="shared" si="38"/>
        <v>0</v>
      </c>
      <c r="AK138" s="159">
        <f t="shared" si="38"/>
        <v>0</v>
      </c>
      <c r="AL138" s="159">
        <f t="shared" si="38"/>
        <v>0</v>
      </c>
      <c r="AM138" s="159">
        <f t="shared" si="38"/>
        <v>0</v>
      </c>
      <c r="AN138" s="159">
        <f t="shared" si="38"/>
        <v>0</v>
      </c>
      <c r="AO138" s="159">
        <f t="shared" si="38"/>
        <v>0</v>
      </c>
      <c r="AP138" s="159">
        <f t="shared" si="38"/>
        <v>0</v>
      </c>
      <c r="AQ138" s="159">
        <f t="shared" si="38"/>
        <v>0</v>
      </c>
      <c r="AR138" s="159">
        <f t="shared" si="38"/>
        <v>0</v>
      </c>
      <c r="AS138" s="159">
        <f t="shared" si="38"/>
        <v>0</v>
      </c>
      <c r="AT138" s="159">
        <f t="shared" si="38"/>
        <v>0</v>
      </c>
      <c r="AU138" s="159">
        <f t="shared" si="38"/>
        <v>0</v>
      </c>
      <c r="AV138" s="159">
        <f t="shared" si="38"/>
        <v>0</v>
      </c>
      <c r="AW138" s="159">
        <f t="shared" si="38"/>
        <v>0</v>
      </c>
      <c r="AX138" s="159">
        <f t="shared" si="38"/>
        <v>0</v>
      </c>
      <c r="AY138" s="159">
        <f t="shared" si="38"/>
        <v>0</v>
      </c>
      <c r="AZ138" s="159">
        <f t="shared" si="38"/>
        <v>0</v>
      </c>
      <c r="BA138" s="159">
        <f t="shared" si="38"/>
        <v>0</v>
      </c>
      <c r="BB138" s="159">
        <f t="shared" si="38"/>
        <v>0</v>
      </c>
      <c r="BC138" s="159">
        <f t="shared" si="38"/>
        <v>0</v>
      </c>
      <c r="BD138" s="159">
        <f t="shared" si="38"/>
        <v>0</v>
      </c>
      <c r="BE138" s="159">
        <f t="shared" si="38"/>
        <v>0</v>
      </c>
      <c r="BF138" s="159">
        <f t="shared" si="38"/>
        <v>0</v>
      </c>
      <c r="BG138" s="159">
        <f t="shared" si="38"/>
        <v>0</v>
      </c>
      <c r="BH138" s="159">
        <f t="shared" si="38"/>
        <v>0</v>
      </c>
      <c r="BI138" s="159">
        <f t="shared" si="38"/>
        <v>0</v>
      </c>
      <c r="BJ138" s="159">
        <f t="shared" si="38"/>
        <v>0</v>
      </c>
      <c r="BK138" s="159">
        <f t="shared" si="38"/>
        <v>0</v>
      </c>
      <c r="BL138" s="159">
        <f t="shared" si="38"/>
        <v>0</v>
      </c>
      <c r="BM138" s="159">
        <f t="shared" si="38"/>
        <v>0</v>
      </c>
      <c r="BN138" s="159">
        <f t="shared" si="38"/>
        <v>0</v>
      </c>
      <c r="BO138" s="159">
        <f t="shared" ref="BO138:CU138" si="39">COUNTIF(BO114:BO135,"R")</f>
        <v>0</v>
      </c>
      <c r="BP138" s="159">
        <f t="shared" si="39"/>
        <v>0</v>
      </c>
      <c r="BQ138" s="159">
        <f t="shared" si="39"/>
        <v>0</v>
      </c>
      <c r="BR138" s="159">
        <f t="shared" si="39"/>
        <v>0</v>
      </c>
      <c r="BS138" s="159">
        <f t="shared" si="39"/>
        <v>0</v>
      </c>
      <c r="BT138" s="159">
        <f t="shared" si="39"/>
        <v>0</v>
      </c>
      <c r="BU138" s="159">
        <f t="shared" si="39"/>
        <v>0</v>
      </c>
      <c r="BV138" s="159">
        <f t="shared" si="39"/>
        <v>0</v>
      </c>
      <c r="BW138" s="159">
        <f t="shared" si="39"/>
        <v>0</v>
      </c>
      <c r="BX138" s="159">
        <f t="shared" si="39"/>
        <v>0</v>
      </c>
      <c r="BY138" s="159">
        <f t="shared" si="39"/>
        <v>0</v>
      </c>
      <c r="BZ138" s="159">
        <f t="shared" si="39"/>
        <v>0</v>
      </c>
      <c r="CA138" s="159">
        <f t="shared" si="39"/>
        <v>0</v>
      </c>
      <c r="CB138" s="159">
        <f t="shared" si="39"/>
        <v>0</v>
      </c>
      <c r="CC138" s="159">
        <f t="shared" si="39"/>
        <v>0</v>
      </c>
      <c r="CD138" s="159">
        <f t="shared" si="39"/>
        <v>0</v>
      </c>
      <c r="CE138" s="159">
        <f t="shared" si="39"/>
        <v>0</v>
      </c>
      <c r="CF138" s="159">
        <f t="shared" si="39"/>
        <v>0</v>
      </c>
      <c r="CG138" s="159">
        <f t="shared" si="39"/>
        <v>0</v>
      </c>
      <c r="CH138" s="159">
        <f t="shared" si="39"/>
        <v>0</v>
      </c>
      <c r="CI138" s="159">
        <f t="shared" si="39"/>
        <v>0</v>
      </c>
      <c r="CJ138" s="159">
        <f t="shared" si="39"/>
        <v>0</v>
      </c>
      <c r="CK138" s="159">
        <f t="shared" si="39"/>
        <v>0</v>
      </c>
      <c r="CL138" s="159">
        <f t="shared" si="39"/>
        <v>0</v>
      </c>
      <c r="CM138" s="159">
        <f t="shared" si="39"/>
        <v>0</v>
      </c>
      <c r="CN138" s="159">
        <f t="shared" si="39"/>
        <v>0</v>
      </c>
      <c r="CO138" s="159">
        <f t="shared" si="39"/>
        <v>0</v>
      </c>
      <c r="CP138" s="159">
        <f t="shared" si="39"/>
        <v>0</v>
      </c>
      <c r="CQ138" s="159">
        <f t="shared" si="39"/>
        <v>0</v>
      </c>
      <c r="CR138" s="159">
        <f t="shared" si="39"/>
        <v>0</v>
      </c>
      <c r="CS138" s="159">
        <f t="shared" si="39"/>
        <v>0</v>
      </c>
      <c r="CT138" s="159">
        <f t="shared" si="39"/>
        <v>0</v>
      </c>
      <c r="CU138" s="159">
        <f t="shared" si="39"/>
        <v>0</v>
      </c>
      <c r="CV138" s="132" t="str">
        <f t="shared" si="33"/>
        <v xml:space="preserve">Total </v>
      </c>
    </row>
    <row r="139" spans="1:102" outlineLevel="1" x14ac:dyDescent="0.2">
      <c r="A139" s="110"/>
      <c r="B139" s="165"/>
      <c r="C139" s="166">
        <f t="shared" ref="C139:BN139" si="40">+COUNTIF(C114:C135,"S")</f>
        <v>0</v>
      </c>
      <c r="D139" s="166">
        <f t="shared" si="40"/>
        <v>0</v>
      </c>
      <c r="E139" s="166">
        <f t="shared" si="40"/>
        <v>0</v>
      </c>
      <c r="F139" s="166">
        <f t="shared" si="40"/>
        <v>0</v>
      </c>
      <c r="G139" s="166">
        <f t="shared" si="40"/>
        <v>0</v>
      </c>
      <c r="H139" s="166">
        <f t="shared" si="40"/>
        <v>0</v>
      </c>
      <c r="I139" s="166">
        <f t="shared" si="40"/>
        <v>0</v>
      </c>
      <c r="J139" s="166">
        <f t="shared" si="40"/>
        <v>0</v>
      </c>
      <c r="K139" s="166">
        <f t="shared" si="40"/>
        <v>0</v>
      </c>
      <c r="L139" s="166">
        <f t="shared" si="40"/>
        <v>0</v>
      </c>
      <c r="M139" s="166">
        <f t="shared" si="40"/>
        <v>0</v>
      </c>
      <c r="N139" s="166">
        <f t="shared" si="40"/>
        <v>0</v>
      </c>
      <c r="O139" s="166">
        <f t="shared" si="40"/>
        <v>0</v>
      </c>
      <c r="P139" s="166">
        <f t="shared" si="40"/>
        <v>0</v>
      </c>
      <c r="Q139" s="166">
        <f t="shared" si="40"/>
        <v>0</v>
      </c>
      <c r="R139" s="166">
        <f t="shared" si="40"/>
        <v>0</v>
      </c>
      <c r="S139" s="166">
        <f t="shared" si="40"/>
        <v>0</v>
      </c>
      <c r="T139" s="166">
        <f t="shared" si="40"/>
        <v>0</v>
      </c>
      <c r="U139" s="166">
        <f t="shared" si="40"/>
        <v>0</v>
      </c>
      <c r="V139" s="166">
        <f t="shared" si="40"/>
        <v>0</v>
      </c>
      <c r="W139" s="166">
        <f t="shared" si="40"/>
        <v>0</v>
      </c>
      <c r="X139" s="166">
        <f t="shared" si="40"/>
        <v>0</v>
      </c>
      <c r="Y139" s="166">
        <f t="shared" si="40"/>
        <v>0</v>
      </c>
      <c r="Z139" s="166">
        <f t="shared" si="40"/>
        <v>0</v>
      </c>
      <c r="AA139" s="166">
        <f t="shared" si="40"/>
        <v>0</v>
      </c>
      <c r="AB139" s="166">
        <f t="shared" si="40"/>
        <v>0</v>
      </c>
      <c r="AC139" s="166">
        <f t="shared" si="40"/>
        <v>0</v>
      </c>
      <c r="AD139" s="166">
        <f t="shared" si="40"/>
        <v>0</v>
      </c>
      <c r="AE139" s="166">
        <f t="shared" si="40"/>
        <v>0</v>
      </c>
      <c r="AF139" s="166">
        <f t="shared" si="40"/>
        <v>0</v>
      </c>
      <c r="AG139" s="166">
        <f t="shared" si="40"/>
        <v>0</v>
      </c>
      <c r="AH139" s="166">
        <f t="shared" si="40"/>
        <v>0</v>
      </c>
      <c r="AI139" s="166">
        <f t="shared" si="40"/>
        <v>0</v>
      </c>
      <c r="AJ139" s="166">
        <f t="shared" si="40"/>
        <v>0</v>
      </c>
      <c r="AK139" s="166">
        <f t="shared" si="40"/>
        <v>0</v>
      </c>
      <c r="AL139" s="166">
        <f t="shared" si="40"/>
        <v>0</v>
      </c>
      <c r="AM139" s="166">
        <f t="shared" si="40"/>
        <v>0</v>
      </c>
      <c r="AN139" s="166">
        <f t="shared" si="40"/>
        <v>0</v>
      </c>
      <c r="AO139" s="166">
        <f t="shared" si="40"/>
        <v>0</v>
      </c>
      <c r="AP139" s="166">
        <f t="shared" si="40"/>
        <v>0</v>
      </c>
      <c r="AQ139" s="166">
        <f t="shared" si="40"/>
        <v>0</v>
      </c>
      <c r="AR139" s="166">
        <f t="shared" si="40"/>
        <v>0</v>
      </c>
      <c r="AS139" s="166">
        <f t="shared" si="40"/>
        <v>0</v>
      </c>
      <c r="AT139" s="166">
        <f t="shared" si="40"/>
        <v>0</v>
      </c>
      <c r="AU139" s="166">
        <f t="shared" si="40"/>
        <v>0</v>
      </c>
      <c r="AV139" s="166">
        <f t="shared" si="40"/>
        <v>0</v>
      </c>
      <c r="AW139" s="166">
        <f t="shared" si="40"/>
        <v>0</v>
      </c>
      <c r="AX139" s="166">
        <f t="shared" si="40"/>
        <v>0</v>
      </c>
      <c r="AY139" s="166">
        <f t="shared" si="40"/>
        <v>0</v>
      </c>
      <c r="AZ139" s="166">
        <f t="shared" si="40"/>
        <v>0</v>
      </c>
      <c r="BA139" s="166">
        <f t="shared" si="40"/>
        <v>0</v>
      </c>
      <c r="BB139" s="166">
        <f t="shared" si="40"/>
        <v>0</v>
      </c>
      <c r="BC139" s="166">
        <f t="shared" si="40"/>
        <v>0</v>
      </c>
      <c r="BD139" s="166">
        <f t="shared" si="40"/>
        <v>0</v>
      </c>
      <c r="BE139" s="166">
        <f t="shared" si="40"/>
        <v>0</v>
      </c>
      <c r="BF139" s="166">
        <f t="shared" si="40"/>
        <v>0</v>
      </c>
      <c r="BG139" s="166">
        <f t="shared" si="40"/>
        <v>0</v>
      </c>
      <c r="BH139" s="166">
        <f t="shared" si="40"/>
        <v>0</v>
      </c>
      <c r="BI139" s="166">
        <f t="shared" si="40"/>
        <v>0</v>
      </c>
      <c r="BJ139" s="166">
        <f t="shared" si="40"/>
        <v>0</v>
      </c>
      <c r="BK139" s="166">
        <f t="shared" si="40"/>
        <v>0</v>
      </c>
      <c r="BL139" s="166">
        <f t="shared" si="40"/>
        <v>0</v>
      </c>
      <c r="BM139" s="166">
        <f t="shared" si="40"/>
        <v>0</v>
      </c>
      <c r="BN139" s="166">
        <f t="shared" si="40"/>
        <v>0</v>
      </c>
      <c r="BO139" s="166">
        <f t="shared" ref="BO139:CU139" si="41">+COUNTIF(BO114:BO135,"S")</f>
        <v>0</v>
      </c>
      <c r="BP139" s="166">
        <f t="shared" si="41"/>
        <v>0</v>
      </c>
      <c r="BQ139" s="166">
        <f t="shared" si="41"/>
        <v>0</v>
      </c>
      <c r="BR139" s="166">
        <f t="shared" si="41"/>
        <v>0</v>
      </c>
      <c r="BS139" s="166">
        <f t="shared" si="41"/>
        <v>0</v>
      </c>
      <c r="BT139" s="166">
        <f t="shared" si="41"/>
        <v>0</v>
      </c>
      <c r="BU139" s="166">
        <f t="shared" si="41"/>
        <v>0</v>
      </c>
      <c r="BV139" s="166">
        <f t="shared" si="41"/>
        <v>0</v>
      </c>
      <c r="BW139" s="166">
        <f t="shared" si="41"/>
        <v>0</v>
      </c>
      <c r="BX139" s="166">
        <f t="shared" si="41"/>
        <v>0</v>
      </c>
      <c r="BY139" s="166">
        <f t="shared" si="41"/>
        <v>0</v>
      </c>
      <c r="BZ139" s="166">
        <f t="shared" si="41"/>
        <v>0</v>
      </c>
      <c r="CA139" s="166">
        <f t="shared" si="41"/>
        <v>0</v>
      </c>
      <c r="CB139" s="166">
        <f t="shared" si="41"/>
        <v>0</v>
      </c>
      <c r="CC139" s="166">
        <f t="shared" si="41"/>
        <v>0</v>
      </c>
      <c r="CD139" s="166">
        <f t="shared" si="41"/>
        <v>0</v>
      </c>
      <c r="CE139" s="166">
        <f t="shared" si="41"/>
        <v>0</v>
      </c>
      <c r="CF139" s="166">
        <f t="shared" si="41"/>
        <v>0</v>
      </c>
      <c r="CG139" s="166">
        <f t="shared" si="41"/>
        <v>0</v>
      </c>
      <c r="CH139" s="166">
        <f t="shared" si="41"/>
        <v>0</v>
      </c>
      <c r="CI139" s="166">
        <f t="shared" si="41"/>
        <v>0</v>
      </c>
      <c r="CJ139" s="166">
        <f t="shared" si="41"/>
        <v>0</v>
      </c>
      <c r="CK139" s="166">
        <f t="shared" si="41"/>
        <v>0</v>
      </c>
      <c r="CL139" s="166">
        <f t="shared" si="41"/>
        <v>0</v>
      </c>
      <c r="CM139" s="166">
        <f t="shared" si="41"/>
        <v>0</v>
      </c>
      <c r="CN139" s="166">
        <f t="shared" si="41"/>
        <v>0</v>
      </c>
      <c r="CO139" s="166">
        <f t="shared" si="41"/>
        <v>0</v>
      </c>
      <c r="CP139" s="166">
        <f t="shared" si="41"/>
        <v>0</v>
      </c>
      <c r="CQ139" s="166">
        <f t="shared" si="41"/>
        <v>0</v>
      </c>
      <c r="CR139" s="166">
        <f t="shared" si="41"/>
        <v>0</v>
      </c>
      <c r="CS139" s="166">
        <f t="shared" si="41"/>
        <v>0</v>
      </c>
      <c r="CT139" s="166">
        <f t="shared" si="41"/>
        <v>0</v>
      </c>
      <c r="CU139" s="166">
        <f t="shared" si="41"/>
        <v>0</v>
      </c>
      <c r="CV139" s="162" t="str">
        <f t="shared" si="33"/>
        <v/>
      </c>
      <c r="CX139" s="163"/>
    </row>
    <row r="140" spans="1:102" ht="13.5" outlineLevel="1" thickBot="1" x14ac:dyDescent="0.25">
      <c r="A140" s="110"/>
      <c r="B140" s="169" t="s">
        <v>45</v>
      </c>
      <c r="C140" s="159">
        <f t="shared" ref="C140:BN140" si="42">C136+C137+C138</f>
        <v>0</v>
      </c>
      <c r="D140" s="159">
        <f t="shared" si="42"/>
        <v>0</v>
      </c>
      <c r="E140" s="159">
        <f t="shared" si="42"/>
        <v>0</v>
      </c>
      <c r="F140" s="159">
        <f t="shared" si="42"/>
        <v>0</v>
      </c>
      <c r="G140" s="159">
        <f t="shared" si="42"/>
        <v>0</v>
      </c>
      <c r="H140" s="159">
        <f t="shared" si="42"/>
        <v>0</v>
      </c>
      <c r="I140" s="159">
        <f t="shared" si="42"/>
        <v>0</v>
      </c>
      <c r="J140" s="159">
        <f t="shared" si="42"/>
        <v>0</v>
      </c>
      <c r="K140" s="159">
        <f t="shared" si="42"/>
        <v>0</v>
      </c>
      <c r="L140" s="159">
        <f t="shared" si="42"/>
        <v>0</v>
      </c>
      <c r="M140" s="159">
        <f t="shared" si="42"/>
        <v>0</v>
      </c>
      <c r="N140" s="159">
        <f t="shared" si="42"/>
        <v>0</v>
      </c>
      <c r="O140" s="159">
        <f t="shared" si="42"/>
        <v>0</v>
      </c>
      <c r="P140" s="159">
        <f t="shared" si="42"/>
        <v>0</v>
      </c>
      <c r="Q140" s="159">
        <f t="shared" si="42"/>
        <v>0</v>
      </c>
      <c r="R140" s="159">
        <f t="shared" si="42"/>
        <v>0</v>
      </c>
      <c r="S140" s="159">
        <f t="shared" si="42"/>
        <v>0</v>
      </c>
      <c r="T140" s="159">
        <f t="shared" si="42"/>
        <v>0</v>
      </c>
      <c r="U140" s="159">
        <f t="shared" si="42"/>
        <v>1</v>
      </c>
      <c r="V140" s="159">
        <f t="shared" si="42"/>
        <v>3</v>
      </c>
      <c r="W140" s="159">
        <f t="shared" si="42"/>
        <v>3</v>
      </c>
      <c r="X140" s="159">
        <f t="shared" si="42"/>
        <v>3</v>
      </c>
      <c r="Y140" s="159">
        <f t="shared" si="42"/>
        <v>2</v>
      </c>
      <c r="Z140" s="159">
        <f t="shared" si="42"/>
        <v>2</v>
      </c>
      <c r="AA140" s="159">
        <f t="shared" si="42"/>
        <v>2</v>
      </c>
      <c r="AB140" s="159">
        <f t="shared" si="42"/>
        <v>1</v>
      </c>
      <c r="AC140" s="159">
        <f t="shared" si="42"/>
        <v>1</v>
      </c>
      <c r="AD140" s="159">
        <f t="shared" si="42"/>
        <v>2</v>
      </c>
      <c r="AE140" s="159">
        <f t="shared" si="42"/>
        <v>2</v>
      </c>
      <c r="AF140" s="159">
        <f t="shared" si="42"/>
        <v>2</v>
      </c>
      <c r="AG140" s="159">
        <f t="shared" si="42"/>
        <v>1</v>
      </c>
      <c r="AH140" s="159">
        <f t="shared" si="42"/>
        <v>1</v>
      </c>
      <c r="AI140" s="159">
        <f t="shared" si="42"/>
        <v>1</v>
      </c>
      <c r="AJ140" s="159">
        <f t="shared" si="42"/>
        <v>0</v>
      </c>
      <c r="AK140" s="159">
        <f t="shared" si="42"/>
        <v>0</v>
      </c>
      <c r="AL140" s="159">
        <f t="shared" si="42"/>
        <v>0</v>
      </c>
      <c r="AM140" s="159">
        <f t="shared" si="42"/>
        <v>1</v>
      </c>
      <c r="AN140" s="159">
        <f t="shared" si="42"/>
        <v>1</v>
      </c>
      <c r="AO140" s="159">
        <f t="shared" si="42"/>
        <v>1</v>
      </c>
      <c r="AP140" s="159">
        <f t="shared" si="42"/>
        <v>0</v>
      </c>
      <c r="AQ140" s="159">
        <f t="shared" si="42"/>
        <v>0</v>
      </c>
      <c r="AR140" s="159">
        <f t="shared" si="42"/>
        <v>0</v>
      </c>
      <c r="AS140" s="159">
        <f t="shared" si="42"/>
        <v>0</v>
      </c>
      <c r="AT140" s="159">
        <f t="shared" si="42"/>
        <v>0</v>
      </c>
      <c r="AU140" s="159">
        <f t="shared" si="42"/>
        <v>0</v>
      </c>
      <c r="AV140" s="159">
        <f t="shared" si="42"/>
        <v>0</v>
      </c>
      <c r="AW140" s="159">
        <f t="shared" si="42"/>
        <v>0</v>
      </c>
      <c r="AX140" s="159">
        <f t="shared" si="42"/>
        <v>0</v>
      </c>
      <c r="AY140" s="159">
        <f t="shared" si="42"/>
        <v>0</v>
      </c>
      <c r="AZ140" s="159">
        <f t="shared" si="42"/>
        <v>1</v>
      </c>
      <c r="BA140" s="159">
        <f t="shared" si="42"/>
        <v>1</v>
      </c>
      <c r="BB140" s="159">
        <f t="shared" si="42"/>
        <v>2</v>
      </c>
      <c r="BC140" s="159">
        <f t="shared" si="42"/>
        <v>1</v>
      </c>
      <c r="BD140" s="159">
        <f t="shared" si="42"/>
        <v>1</v>
      </c>
      <c r="BE140" s="159">
        <f t="shared" si="42"/>
        <v>2</v>
      </c>
      <c r="BF140" s="159">
        <f t="shared" si="42"/>
        <v>2</v>
      </c>
      <c r="BG140" s="159">
        <f t="shared" si="42"/>
        <v>2</v>
      </c>
      <c r="BH140" s="159">
        <f t="shared" si="42"/>
        <v>0</v>
      </c>
      <c r="BI140" s="159">
        <f t="shared" si="42"/>
        <v>0</v>
      </c>
      <c r="BJ140" s="159">
        <f t="shared" si="42"/>
        <v>0</v>
      </c>
      <c r="BK140" s="159">
        <f t="shared" si="42"/>
        <v>1</v>
      </c>
      <c r="BL140" s="159">
        <f t="shared" si="42"/>
        <v>1</v>
      </c>
      <c r="BM140" s="159">
        <f t="shared" si="42"/>
        <v>1</v>
      </c>
      <c r="BN140" s="159">
        <f t="shared" si="42"/>
        <v>0</v>
      </c>
      <c r="BO140" s="159">
        <f t="shared" ref="BO140:CU140" si="43">BO136+BO137+BO138</f>
        <v>0</v>
      </c>
      <c r="BP140" s="159">
        <f t="shared" si="43"/>
        <v>0</v>
      </c>
      <c r="BQ140" s="159">
        <f t="shared" si="43"/>
        <v>1</v>
      </c>
      <c r="BR140" s="159">
        <f t="shared" si="43"/>
        <v>3</v>
      </c>
      <c r="BS140" s="159">
        <f t="shared" si="43"/>
        <v>3</v>
      </c>
      <c r="BT140" s="159">
        <f t="shared" si="43"/>
        <v>2</v>
      </c>
      <c r="BU140" s="159">
        <f t="shared" si="43"/>
        <v>0</v>
      </c>
      <c r="BV140" s="159">
        <f t="shared" si="43"/>
        <v>0</v>
      </c>
      <c r="BW140" s="159">
        <f t="shared" si="43"/>
        <v>1</v>
      </c>
      <c r="BX140" s="159">
        <f t="shared" si="43"/>
        <v>1</v>
      </c>
      <c r="BY140" s="159">
        <f t="shared" si="43"/>
        <v>1</v>
      </c>
      <c r="BZ140" s="159">
        <f t="shared" si="43"/>
        <v>1</v>
      </c>
      <c r="CA140" s="159">
        <f t="shared" si="43"/>
        <v>1</v>
      </c>
      <c r="CB140" s="159">
        <f t="shared" si="43"/>
        <v>1</v>
      </c>
      <c r="CC140" s="159">
        <f t="shared" si="43"/>
        <v>2</v>
      </c>
      <c r="CD140" s="159">
        <f t="shared" si="43"/>
        <v>2</v>
      </c>
      <c r="CE140" s="159">
        <f t="shared" si="43"/>
        <v>2</v>
      </c>
      <c r="CF140" s="159">
        <f t="shared" si="43"/>
        <v>0</v>
      </c>
      <c r="CG140" s="159">
        <f t="shared" si="43"/>
        <v>0</v>
      </c>
      <c r="CH140" s="159">
        <f t="shared" si="43"/>
        <v>0</v>
      </c>
      <c r="CI140" s="159">
        <f t="shared" si="43"/>
        <v>0</v>
      </c>
      <c r="CJ140" s="159">
        <f t="shared" si="43"/>
        <v>1</v>
      </c>
      <c r="CK140" s="159">
        <f t="shared" si="43"/>
        <v>1</v>
      </c>
      <c r="CL140" s="159">
        <f t="shared" si="43"/>
        <v>1</v>
      </c>
      <c r="CM140" s="159">
        <f t="shared" si="43"/>
        <v>0</v>
      </c>
      <c r="CN140" s="159">
        <f t="shared" si="43"/>
        <v>0</v>
      </c>
      <c r="CO140" s="159">
        <f t="shared" si="43"/>
        <v>0</v>
      </c>
      <c r="CP140" s="159">
        <f t="shared" si="43"/>
        <v>0</v>
      </c>
      <c r="CQ140" s="159">
        <f t="shared" si="43"/>
        <v>0</v>
      </c>
      <c r="CR140" s="159">
        <f t="shared" si="43"/>
        <v>0</v>
      </c>
      <c r="CS140" s="159">
        <f t="shared" si="43"/>
        <v>0</v>
      </c>
      <c r="CT140" s="160">
        <f t="shared" si="43"/>
        <v>0</v>
      </c>
      <c r="CU140" s="161">
        <f t="shared" si="43"/>
        <v>0</v>
      </c>
      <c r="CV140" s="162" t="str">
        <f t="shared" si="33"/>
        <v>Total</v>
      </c>
    </row>
    <row r="141" spans="1:102" outlineLevel="1" x14ac:dyDescent="0.2">
      <c r="B141" s="170"/>
      <c r="C141" s="171">
        <f>+COUNTIF(C114:AX135,"P")/3</f>
        <v>10</v>
      </c>
      <c r="D141" s="172"/>
      <c r="E141" s="173">
        <f>+COUNTIF(C114:AX135,"V")/3</f>
        <v>0</v>
      </c>
      <c r="F141" s="174"/>
      <c r="G141" s="175"/>
      <c r="H141" s="176">
        <f>+COUNTIF(C114:AX135,"S")/3</f>
        <v>0</v>
      </c>
      <c r="I141" s="177"/>
      <c r="J141" s="178"/>
      <c r="K141" s="179">
        <f>+COUNTIF(C114:AX135,"R")/6</f>
        <v>0</v>
      </c>
      <c r="L141" s="180"/>
      <c r="M141" s="178"/>
      <c r="N141" s="178"/>
      <c r="O141" s="175"/>
      <c r="P141" s="195"/>
      <c r="Q141" s="195"/>
      <c r="R141" s="175"/>
      <c r="S141" s="175"/>
      <c r="T141" s="195"/>
      <c r="U141" s="195"/>
      <c r="V141" s="195"/>
      <c r="W141" s="175"/>
      <c r="X141" s="175"/>
      <c r="Y141" s="175"/>
      <c r="Z141" s="175"/>
      <c r="AA141" s="175"/>
      <c r="AB141" s="175"/>
      <c r="AC141" s="175"/>
      <c r="AD141" s="175"/>
      <c r="AE141" s="175"/>
      <c r="AF141" s="175"/>
      <c r="AG141" s="196"/>
      <c r="AH141" s="197"/>
      <c r="AI141" s="196"/>
      <c r="AJ141" s="197"/>
      <c r="AK141" s="175"/>
      <c r="AL141" s="175"/>
      <c r="AM141" s="175"/>
      <c r="AN141" s="175"/>
      <c r="AO141" s="175"/>
      <c r="AP141" s="175"/>
      <c r="AQ141" s="175"/>
      <c r="AR141" s="175"/>
      <c r="AS141" s="195"/>
      <c r="AT141" s="195"/>
      <c r="AU141" s="178"/>
      <c r="AV141" s="175"/>
      <c r="AW141" s="175"/>
      <c r="AX141" s="175"/>
      <c r="AY141" s="175"/>
      <c r="AZ141" s="185">
        <f>+COUNTIF(AY114:CT135,"P")/3</f>
        <v>13</v>
      </c>
      <c r="BA141" s="172"/>
      <c r="BB141" s="175"/>
      <c r="BC141" s="173">
        <f>+COUNTIF(AY114:CT135,"V")/3</f>
        <v>0</v>
      </c>
      <c r="BD141" s="174"/>
      <c r="BE141" s="175"/>
      <c r="BF141" s="176">
        <f>+COUNTIF(AY114:CT135,"S")/3</f>
        <v>0</v>
      </c>
      <c r="BG141" s="177"/>
      <c r="BH141" s="175"/>
      <c r="BI141" s="179">
        <f>+COUNTIF(AY114:CT135,"r")/6</f>
        <v>0</v>
      </c>
      <c r="BJ141" s="180"/>
      <c r="BK141" s="186"/>
      <c r="BL141" s="175"/>
      <c r="BM141" s="175"/>
      <c r="BN141" s="175"/>
      <c r="BO141" s="175"/>
      <c r="BP141" s="175"/>
      <c r="BQ141" s="175"/>
      <c r="BR141" s="175"/>
      <c r="BS141" s="175"/>
      <c r="BT141" s="175"/>
      <c r="BU141" s="175"/>
      <c r="BV141" s="175"/>
      <c r="BW141" s="175"/>
      <c r="BX141" s="175"/>
      <c r="BY141" s="175"/>
      <c r="BZ141" s="175"/>
      <c r="CA141" s="175"/>
      <c r="CB141" s="175"/>
      <c r="CC141" s="175"/>
      <c r="CD141" s="175"/>
      <c r="CE141" s="175"/>
      <c r="CF141" s="175"/>
      <c r="CG141" s="175"/>
      <c r="CH141" s="175"/>
      <c r="CI141" s="175"/>
      <c r="CJ141" s="175"/>
      <c r="CK141" s="175"/>
      <c r="CL141" s="175"/>
      <c r="CM141" s="175"/>
      <c r="CN141" s="175"/>
      <c r="CO141" s="175"/>
      <c r="CP141" s="175"/>
      <c r="CQ141" s="175"/>
      <c r="CR141" s="175"/>
      <c r="CS141" s="175"/>
      <c r="CT141" s="187"/>
      <c r="CU141" s="184"/>
      <c r="CV141" s="184"/>
    </row>
    <row r="143" spans="1:102" ht="13.5" thickBot="1" x14ac:dyDescent="0.25"/>
    <row r="144" spans="1:102" ht="12.75" customHeight="1" outlineLevel="1" x14ac:dyDescent="0.2">
      <c r="A144" s="110"/>
      <c r="B144" s="198" t="s">
        <v>2</v>
      </c>
      <c r="C144" s="112">
        <f>+C3</f>
        <v>0.22916666666666666</v>
      </c>
      <c r="D144" s="80"/>
      <c r="E144" s="112">
        <f>(D145-C144)+D145</f>
        <v>0.24305555555555561</v>
      </c>
      <c r="F144" s="112"/>
      <c r="G144" s="112">
        <f>(F145-E144)+F145</f>
        <v>0.25694444444444464</v>
      </c>
      <c r="H144" s="112"/>
      <c r="I144" s="112">
        <f>(H145-G144)+H145</f>
        <v>0.2708333333333337</v>
      </c>
      <c r="J144" s="112"/>
      <c r="K144" s="112">
        <f>(J145-I144)+J145</f>
        <v>0.28472222222222276</v>
      </c>
      <c r="L144" s="112"/>
      <c r="M144" s="112">
        <f>(L145-K144)+L145</f>
        <v>0.29861111111111183</v>
      </c>
      <c r="N144" s="112"/>
      <c r="O144" s="112">
        <f>(N145-M144)+N145</f>
        <v>0.31250000000000089</v>
      </c>
      <c r="P144" s="112"/>
      <c r="Q144" s="112">
        <f>(P145-O144)+P145</f>
        <v>0.32638888888888995</v>
      </c>
      <c r="R144" s="112"/>
      <c r="S144" s="112">
        <f>(R145-Q144)+R145</f>
        <v>0.34027777777777901</v>
      </c>
      <c r="T144" s="112"/>
      <c r="U144" s="112">
        <f>(T145-S144)+T145</f>
        <v>0.35416666666666807</v>
      </c>
      <c r="V144" s="112"/>
      <c r="W144" s="112">
        <f>(V145-U144)+V145</f>
        <v>0.36805555555555713</v>
      </c>
      <c r="X144" s="112"/>
      <c r="Y144" s="112">
        <f>(X145-W144)+X145</f>
        <v>0.3819444444444462</v>
      </c>
      <c r="Z144" s="112"/>
      <c r="AA144" s="112">
        <f>(Z145-Y144)+Z145</f>
        <v>0.39583333333333526</v>
      </c>
      <c r="AB144" s="112"/>
      <c r="AC144" s="112">
        <f>(AB145-AA144)+AB145</f>
        <v>0.40972222222222432</v>
      </c>
      <c r="AD144" s="112"/>
      <c r="AE144" s="112">
        <f>(AD145-AC144)+AD145</f>
        <v>0.42361111111111338</v>
      </c>
      <c r="AF144" s="112"/>
      <c r="AG144" s="112">
        <f>(AF145-AE144)+AF145</f>
        <v>0.43750000000000244</v>
      </c>
      <c r="AH144" s="112"/>
      <c r="AI144" s="112">
        <f>(AH145-AG144)+AH145</f>
        <v>0.4513888888888915</v>
      </c>
      <c r="AJ144" s="112"/>
      <c r="AK144" s="112">
        <f>(AJ145-AI144)+AJ145</f>
        <v>0.46527777777778057</v>
      </c>
      <c r="AL144" s="112"/>
      <c r="AM144" s="112">
        <f>(AL145-AK144)+AL145</f>
        <v>0.47916666666666963</v>
      </c>
      <c r="AN144" s="112"/>
      <c r="AO144" s="112">
        <f>(AN145-AM144)+AN145</f>
        <v>0.49305555555555869</v>
      </c>
      <c r="AP144" s="112"/>
      <c r="AQ144" s="112">
        <f>(AP145-AO144)+AP145</f>
        <v>0.50694444444444775</v>
      </c>
      <c r="AR144" s="112"/>
      <c r="AS144" s="112">
        <f>(AR145-AQ144)+AR145</f>
        <v>0.52083333333333681</v>
      </c>
      <c r="AT144" s="112"/>
      <c r="AU144" s="112">
        <f>(AT145-AS144)+AT145</f>
        <v>0.53472222222222587</v>
      </c>
      <c r="AV144" s="112"/>
      <c r="AW144" s="112">
        <f>(AV145-AU144)+AV145</f>
        <v>0.54861111111111494</v>
      </c>
      <c r="AX144" s="112"/>
      <c r="AY144" s="112">
        <f>(AX145-AW144)+AX145</f>
        <v>0.562500000000004</v>
      </c>
      <c r="AZ144" s="112"/>
      <c r="BA144" s="112">
        <f>(AZ145-AY144)+AZ145</f>
        <v>0.57638888888889306</v>
      </c>
      <c r="BB144" s="112"/>
      <c r="BC144" s="112">
        <f>(BB145-BA144)+BB145</f>
        <v>0.59027777777778212</v>
      </c>
      <c r="BD144" s="112"/>
      <c r="BE144" s="112">
        <f>(BD145-BC144)+BD145</f>
        <v>0.60416666666667118</v>
      </c>
      <c r="BF144" s="112"/>
      <c r="BG144" s="112">
        <f>(BF145-BE144)+BF145</f>
        <v>0.61805555555556024</v>
      </c>
      <c r="BH144" s="112"/>
      <c r="BI144" s="112">
        <f>(BH145-BG144)+BH145</f>
        <v>0.6319444444444493</v>
      </c>
      <c r="BJ144" s="112"/>
      <c r="BK144" s="112">
        <f>(BJ145-BI144)+BJ145</f>
        <v>0.64583333333333837</v>
      </c>
      <c r="BL144" s="112"/>
      <c r="BM144" s="112">
        <f>(BL145-BK144)+BL145</f>
        <v>0.65972222222222743</v>
      </c>
      <c r="BN144" s="112"/>
      <c r="BO144" s="112">
        <f>(BN145-BM144)+BN145</f>
        <v>0.67361111111111649</v>
      </c>
      <c r="BP144" s="112"/>
      <c r="BQ144" s="112">
        <f>(BP145-BO144)+BP145</f>
        <v>0.68750000000000555</v>
      </c>
      <c r="BR144" s="112"/>
      <c r="BS144" s="112">
        <f>(BR145-BQ144)+BR145</f>
        <v>0.70138888888889461</v>
      </c>
      <c r="BT144" s="112"/>
      <c r="BU144" s="112">
        <f>(BT145-BS144)+BT145</f>
        <v>0.71527777777778367</v>
      </c>
      <c r="BV144" s="112"/>
      <c r="BW144" s="112">
        <f>(BV145-BU144)+BV145</f>
        <v>0.72916666666667274</v>
      </c>
      <c r="BX144" s="112"/>
      <c r="BY144" s="112">
        <f>(BX145-BW144)+BX145</f>
        <v>0.7430555555555618</v>
      </c>
      <c r="BZ144" s="112"/>
      <c r="CA144" s="112">
        <f>(BZ145-BY144)+BZ145</f>
        <v>0.75694444444445086</v>
      </c>
      <c r="CB144" s="112"/>
      <c r="CC144" s="112">
        <f>(CB145-CA144)+CB145</f>
        <v>0.77083333333333992</v>
      </c>
      <c r="CD144" s="112"/>
      <c r="CE144" s="112">
        <f>(CD145-CC144)+CD145</f>
        <v>0.78472222222222898</v>
      </c>
      <c r="CF144" s="112"/>
      <c r="CG144" s="112">
        <f>(CF145-CE144)+CF145</f>
        <v>0.79861111111111804</v>
      </c>
      <c r="CH144" s="112"/>
      <c r="CI144" s="112">
        <f>(CH145-CG144)+CH145</f>
        <v>0.81250000000000711</v>
      </c>
      <c r="CJ144" s="112"/>
      <c r="CK144" s="112">
        <f>(CJ145-CI144)+CJ145</f>
        <v>0.82638888888889617</v>
      </c>
      <c r="CL144" s="112"/>
      <c r="CM144" s="112">
        <f>(CL145-CK144)+CL145</f>
        <v>0.84027777777778523</v>
      </c>
      <c r="CN144" s="112"/>
      <c r="CO144" s="112">
        <f>(CN145-CM144)+CN145</f>
        <v>0.85416666666667429</v>
      </c>
      <c r="CP144" s="112"/>
      <c r="CQ144" s="112">
        <f>(CP145-CO144)+CP145</f>
        <v>0.86805555555556335</v>
      </c>
      <c r="CR144" s="112"/>
      <c r="CS144" s="112">
        <f>(CR145-CQ144)+CR145</f>
        <v>0.88194444444445241</v>
      </c>
      <c r="CT144" s="112"/>
      <c r="CU144" s="112">
        <f>(CT145-CS144)+CT145</f>
        <v>0.89583333333334147</v>
      </c>
      <c r="CV144" s="81"/>
    </row>
    <row r="145" spans="1:100" ht="12.75" customHeight="1" outlineLevel="1" thickBot="1" x14ac:dyDescent="0.25">
      <c r="A145" s="110"/>
      <c r="B145" s="199"/>
      <c r="C145" s="83"/>
      <c r="D145" s="114">
        <f>+D4</f>
        <v>0.23611111111111113</v>
      </c>
      <c r="E145" s="114"/>
      <c r="F145" s="114">
        <f>(E144-D145)+E144</f>
        <v>0.25000000000000011</v>
      </c>
      <c r="G145" s="114"/>
      <c r="H145" s="114">
        <f>(G144-F145)+G144</f>
        <v>0.26388888888888917</v>
      </c>
      <c r="I145" s="114"/>
      <c r="J145" s="114">
        <f>(I144-H145)+I144</f>
        <v>0.27777777777777823</v>
      </c>
      <c r="K145" s="114"/>
      <c r="L145" s="114">
        <f>(K144-J145)+K144</f>
        <v>0.2916666666666673</v>
      </c>
      <c r="M145" s="114"/>
      <c r="N145" s="114">
        <f>(M144-L145)+M144</f>
        <v>0.30555555555555636</v>
      </c>
      <c r="O145" s="114"/>
      <c r="P145" s="114">
        <f>(O144-N145)+O144</f>
        <v>0.31944444444444542</v>
      </c>
      <c r="Q145" s="115"/>
      <c r="R145" s="115">
        <f>(Q144-P145)+Q144</f>
        <v>0.33333333333333448</v>
      </c>
      <c r="S145" s="115"/>
      <c r="T145" s="115">
        <f>(S144-R145)+S144</f>
        <v>0.34722222222222354</v>
      </c>
      <c r="U145" s="115"/>
      <c r="V145" s="115">
        <f>(U144-T145)+U144</f>
        <v>0.3611111111111126</v>
      </c>
      <c r="W145" s="115"/>
      <c r="X145" s="115">
        <f>(W144-V145)+W144</f>
        <v>0.37500000000000167</v>
      </c>
      <c r="Y145" s="115"/>
      <c r="Z145" s="115">
        <f>(Y144-X145)+Y144</f>
        <v>0.38888888888889073</v>
      </c>
      <c r="AA145" s="115"/>
      <c r="AB145" s="115">
        <f>(AA144-Z145)+AA144</f>
        <v>0.40277777777777979</v>
      </c>
      <c r="AC145" s="115"/>
      <c r="AD145" s="115">
        <f>(AC144-AB145)+AC144</f>
        <v>0.41666666666666885</v>
      </c>
      <c r="AE145" s="115"/>
      <c r="AF145" s="115">
        <f>(AE144-AD145)+AE144</f>
        <v>0.43055555555555791</v>
      </c>
      <c r="AG145" s="115"/>
      <c r="AH145" s="115">
        <f>(AG144-AF145)+AG144</f>
        <v>0.44444444444444697</v>
      </c>
      <c r="AI145" s="115"/>
      <c r="AJ145" s="115">
        <f>(AI144-AH145)+AI144</f>
        <v>0.45833333333333603</v>
      </c>
      <c r="AK145" s="115"/>
      <c r="AL145" s="115">
        <f>(AK144-AJ145)+AK144</f>
        <v>0.4722222222222251</v>
      </c>
      <c r="AM145" s="115"/>
      <c r="AN145" s="115">
        <f>(AM144-AL145)+AM144</f>
        <v>0.48611111111111416</v>
      </c>
      <c r="AO145" s="115"/>
      <c r="AP145" s="115">
        <f>(AO144-AN145)+AO144</f>
        <v>0.50000000000000322</v>
      </c>
      <c r="AQ145" s="115"/>
      <c r="AR145" s="115">
        <f>(AQ144-AP145)+AQ144</f>
        <v>0.51388888888889228</v>
      </c>
      <c r="AS145" s="115"/>
      <c r="AT145" s="115">
        <f>(AS144-AR145)+AS144</f>
        <v>0.52777777777778134</v>
      </c>
      <c r="AU145" s="115"/>
      <c r="AV145" s="115">
        <f>(AU144-AT145)+AU144</f>
        <v>0.5416666666666704</v>
      </c>
      <c r="AW145" s="115"/>
      <c r="AX145" s="115">
        <f>(AW144-AV145)+AW144</f>
        <v>0.55555555555555947</v>
      </c>
      <c r="AY145" s="115"/>
      <c r="AZ145" s="115">
        <f>(AY144-AX145)+AY144</f>
        <v>0.56944444444444853</v>
      </c>
      <c r="BA145" s="115"/>
      <c r="BB145" s="115">
        <f>(BA144-AZ145)+BA144</f>
        <v>0.58333333333333759</v>
      </c>
      <c r="BC145" s="115"/>
      <c r="BD145" s="115">
        <f>(BC144-BB145)+BC144</f>
        <v>0.59722222222222665</v>
      </c>
      <c r="BE145" s="115"/>
      <c r="BF145" s="115">
        <f>(BE144-BD145)+BE144</f>
        <v>0.61111111111111571</v>
      </c>
      <c r="BG145" s="115"/>
      <c r="BH145" s="115">
        <f>(BG144-BF145)+BG144</f>
        <v>0.62500000000000477</v>
      </c>
      <c r="BI145" s="115"/>
      <c r="BJ145" s="115">
        <f>(BI144-BH145)+BI144</f>
        <v>0.63888888888889384</v>
      </c>
      <c r="BK145" s="115"/>
      <c r="BL145" s="115">
        <f>(BK144-BJ145)+BK144</f>
        <v>0.6527777777777829</v>
      </c>
      <c r="BM145" s="115"/>
      <c r="BN145" s="115">
        <f>(BM144-BL145)+BM144</f>
        <v>0.66666666666667196</v>
      </c>
      <c r="BO145" s="115"/>
      <c r="BP145" s="116">
        <f>(BO144-BN145)+BO144</f>
        <v>0.68055555555556102</v>
      </c>
      <c r="BQ145" s="116"/>
      <c r="BR145" s="116">
        <f>(BQ144-BP145)+BQ144</f>
        <v>0.69444444444445008</v>
      </c>
      <c r="BS145" s="116"/>
      <c r="BT145" s="116">
        <f>(BS144-BR145)+BS144</f>
        <v>0.70833333333333914</v>
      </c>
      <c r="BU145" s="116"/>
      <c r="BV145" s="116">
        <f>(BU144-BT145)+BU144</f>
        <v>0.72222222222222821</v>
      </c>
      <c r="BW145" s="116"/>
      <c r="BX145" s="116">
        <f>(BW144-BV145)+BW144</f>
        <v>0.73611111111111727</v>
      </c>
      <c r="BY145" s="116"/>
      <c r="BZ145" s="116">
        <f>(BY144-BX145)+BY144</f>
        <v>0.75000000000000633</v>
      </c>
      <c r="CA145" s="116"/>
      <c r="CB145" s="116">
        <f>(CA144-BZ145)+CA144</f>
        <v>0.76388888888889539</v>
      </c>
      <c r="CC145" s="116"/>
      <c r="CD145" s="116">
        <f>(CC144-CB145)+CC144</f>
        <v>0.77777777777778445</v>
      </c>
      <c r="CE145" s="116"/>
      <c r="CF145" s="116">
        <f>(CE144-CD145)+CE144</f>
        <v>0.79166666666667351</v>
      </c>
      <c r="CG145" s="116"/>
      <c r="CH145" s="116">
        <f>(CG144-CF145)+CG144</f>
        <v>0.80555555555556257</v>
      </c>
      <c r="CI145" s="116"/>
      <c r="CJ145" s="116">
        <f>(CI144-CH145)+CI144</f>
        <v>0.81944444444445164</v>
      </c>
      <c r="CK145" s="116"/>
      <c r="CL145" s="116">
        <f>(CK144-CJ145)+CK144</f>
        <v>0.8333333333333407</v>
      </c>
      <c r="CM145" s="116"/>
      <c r="CN145" s="116">
        <f>(CM144-CL145)+CM144</f>
        <v>0.84722222222222976</v>
      </c>
      <c r="CO145" s="116"/>
      <c r="CP145" s="116">
        <f>(CO144-CN145)+CO144</f>
        <v>0.86111111111111882</v>
      </c>
      <c r="CQ145" s="116"/>
      <c r="CR145" s="116">
        <f>(CQ144-CP145)+CQ144</f>
        <v>0.87500000000000788</v>
      </c>
      <c r="CS145" s="116"/>
      <c r="CT145" s="116">
        <f>(CS144-CR145)+CS144</f>
        <v>0.88888888888889694</v>
      </c>
      <c r="CU145" s="116"/>
      <c r="CV145" s="87"/>
    </row>
    <row r="146" spans="1:100" ht="16.5" customHeight="1" outlineLevel="1" x14ac:dyDescent="0.2">
      <c r="B146" s="117">
        <f>B10+4</f>
        <v>43014</v>
      </c>
      <c r="C146" s="118"/>
      <c r="D146" s="118"/>
      <c r="E146" s="118"/>
      <c r="F146" s="118"/>
      <c r="G146" s="118"/>
      <c r="H146" s="118"/>
      <c r="I146" s="118"/>
      <c r="J146" s="118"/>
      <c r="K146" s="118"/>
      <c r="L146" s="118"/>
      <c r="M146" s="118"/>
      <c r="N146" s="118"/>
      <c r="O146" s="118"/>
      <c r="P146" s="118"/>
      <c r="Q146" s="118"/>
      <c r="R146" s="118"/>
      <c r="S146" s="118"/>
      <c r="T146" s="118"/>
      <c r="U146" s="118"/>
      <c r="V146" s="118"/>
      <c r="W146" s="118"/>
      <c r="X146" s="118"/>
      <c r="Y146" s="118"/>
      <c r="Z146" s="118"/>
      <c r="AA146" s="118"/>
      <c r="AB146" s="118"/>
      <c r="AC146" s="118"/>
      <c r="AD146" s="118"/>
      <c r="AE146" s="118"/>
      <c r="AF146" s="119"/>
      <c r="AG146" s="118"/>
      <c r="AH146" s="118"/>
      <c r="AI146" s="118"/>
      <c r="AJ146" s="118"/>
      <c r="AK146" s="118"/>
      <c r="AL146" s="118"/>
      <c r="AM146" s="118"/>
      <c r="AN146" s="118"/>
      <c r="AO146" s="118"/>
      <c r="AP146" s="118"/>
      <c r="AQ146" s="118"/>
      <c r="AR146" s="118"/>
      <c r="AS146" s="118"/>
      <c r="AT146" s="118"/>
      <c r="AU146" s="118"/>
      <c r="AV146" s="118"/>
      <c r="AW146" s="118"/>
      <c r="AX146" s="118"/>
      <c r="AY146" s="118"/>
      <c r="AZ146" s="118"/>
      <c r="BA146" s="118"/>
      <c r="BB146" s="118"/>
      <c r="BC146" s="118"/>
      <c r="BD146" s="118"/>
      <c r="BE146" s="118"/>
      <c r="BF146" s="118"/>
      <c r="BG146" s="118"/>
      <c r="BH146" s="118"/>
      <c r="BI146" s="118"/>
      <c r="BJ146" s="118"/>
      <c r="BK146" s="118"/>
      <c r="BL146" s="118"/>
      <c r="BM146" s="118"/>
      <c r="BN146" s="118"/>
      <c r="BO146" s="118"/>
      <c r="BP146" s="118"/>
      <c r="BQ146" s="118"/>
      <c r="BR146" s="118"/>
      <c r="BS146" s="118"/>
      <c r="BT146" s="118"/>
      <c r="BU146" s="118"/>
      <c r="BV146" s="118"/>
      <c r="BW146" s="118"/>
      <c r="BX146" s="118"/>
      <c r="BY146" s="118"/>
      <c r="BZ146" s="118"/>
      <c r="CA146" s="118"/>
      <c r="CB146" s="118"/>
      <c r="CC146" s="118"/>
      <c r="CD146" s="118"/>
      <c r="CE146" s="118"/>
      <c r="CF146" s="118"/>
      <c r="CG146" s="118"/>
      <c r="CH146" s="118"/>
      <c r="CI146" s="118"/>
      <c r="CJ146" s="118"/>
      <c r="CK146" s="118"/>
      <c r="CL146" s="118"/>
      <c r="CM146" s="118"/>
      <c r="CN146" s="118"/>
      <c r="CO146" s="118"/>
      <c r="CP146" s="118"/>
      <c r="CQ146" s="118"/>
      <c r="CR146" s="118"/>
      <c r="CS146" s="118"/>
      <c r="CT146" s="120"/>
      <c r="CU146" s="118"/>
      <c r="CV146" s="121"/>
    </row>
    <row r="147" spans="1:100" ht="16.5" customHeight="1" outlineLevel="1" x14ac:dyDescent="0.2">
      <c r="A147" s="122">
        <v>350</v>
      </c>
      <c r="B147" s="123" t="s">
        <v>47</v>
      </c>
      <c r="C147" s="124"/>
      <c r="D147" s="125"/>
      <c r="E147" s="125"/>
      <c r="F147" s="125"/>
      <c r="G147" s="125"/>
      <c r="H147" s="125"/>
      <c r="I147" s="125"/>
      <c r="J147" s="125"/>
      <c r="K147" s="125"/>
      <c r="L147" s="125"/>
      <c r="M147" s="125"/>
      <c r="N147" s="125"/>
      <c r="O147" s="125"/>
      <c r="P147" s="125"/>
      <c r="Q147" s="125"/>
      <c r="R147" s="126"/>
      <c r="S147" s="125"/>
      <c r="T147" s="125"/>
      <c r="U147" s="125"/>
      <c r="V147" s="125"/>
      <c r="W147" s="125"/>
      <c r="X147" s="125"/>
      <c r="Y147" s="125"/>
      <c r="Z147" s="125"/>
      <c r="AA147" s="125"/>
      <c r="AB147" s="125"/>
      <c r="AC147" s="125"/>
      <c r="AD147" s="125"/>
      <c r="AE147" s="125"/>
      <c r="AF147" s="125"/>
      <c r="AG147" s="125"/>
      <c r="AH147" s="125"/>
      <c r="AI147" s="125"/>
      <c r="AJ147" s="126"/>
      <c r="AK147" s="126"/>
      <c r="AL147" s="126"/>
      <c r="AM147" s="125"/>
      <c r="AN147" s="125"/>
      <c r="AO147" s="125"/>
      <c r="AP147" s="125"/>
      <c r="AQ147" s="125"/>
      <c r="AR147" s="125"/>
      <c r="AS147" s="125"/>
      <c r="AT147" s="125"/>
      <c r="AU147" s="125"/>
      <c r="AV147" s="125"/>
      <c r="AW147" s="125"/>
      <c r="AX147" s="141"/>
      <c r="AY147" s="128"/>
      <c r="AZ147" s="125"/>
      <c r="BA147" s="125"/>
      <c r="BB147" s="125"/>
      <c r="BC147" s="125"/>
      <c r="BD147" s="125"/>
      <c r="BE147" s="125"/>
      <c r="BF147" s="125"/>
      <c r="BG147" s="125"/>
      <c r="BH147" s="125"/>
      <c r="BI147" s="125"/>
      <c r="BJ147" s="125"/>
      <c r="BK147" s="125"/>
      <c r="BL147" s="125"/>
      <c r="BM147" s="125"/>
      <c r="BN147" s="129"/>
      <c r="BO147" s="125"/>
      <c r="BP147" s="125"/>
      <c r="BQ147" s="130"/>
      <c r="BR147" s="130"/>
      <c r="BS147" s="130"/>
      <c r="BT147" s="130"/>
      <c r="BU147" s="130"/>
      <c r="BV147" s="125"/>
      <c r="BW147" s="125"/>
      <c r="BX147" s="125"/>
      <c r="BY147" s="125"/>
      <c r="BZ147" s="125"/>
      <c r="CA147" s="125"/>
      <c r="CB147" s="125"/>
      <c r="CC147" s="125"/>
      <c r="CD147" s="125"/>
      <c r="CE147" s="125"/>
      <c r="CF147" s="126"/>
      <c r="CG147" s="126"/>
      <c r="CH147" s="126"/>
      <c r="CI147" s="125"/>
      <c r="CJ147" s="125"/>
      <c r="CK147" s="125"/>
      <c r="CL147" s="125"/>
      <c r="CM147" s="125"/>
      <c r="CN147" s="125"/>
      <c r="CO147" s="125"/>
      <c r="CP147" s="125"/>
      <c r="CQ147" s="125"/>
      <c r="CR147" s="125"/>
      <c r="CS147" s="125"/>
      <c r="CT147" s="127"/>
      <c r="CU147" s="131"/>
      <c r="CV147" s="162" t="str">
        <f t="shared" ref="CV147:CV169" si="44">IF(B147&lt;&gt;"",B147,"")</f>
        <v>ZZ</v>
      </c>
    </row>
    <row r="148" spans="1:100" ht="16.5" customHeight="1" outlineLevel="1" x14ac:dyDescent="0.2">
      <c r="A148" s="122">
        <v>401</v>
      </c>
      <c r="B148" s="134" t="s">
        <v>21</v>
      </c>
      <c r="C148" s="124"/>
      <c r="D148" s="125"/>
      <c r="E148" s="125"/>
      <c r="F148" s="125" t="s">
        <v>19</v>
      </c>
      <c r="G148" s="125" t="s">
        <v>19</v>
      </c>
      <c r="H148" s="125" t="s">
        <v>19</v>
      </c>
      <c r="I148" s="125"/>
      <c r="J148" s="125"/>
      <c r="K148" s="125"/>
      <c r="L148" s="125"/>
      <c r="M148" s="125"/>
      <c r="N148" s="125"/>
      <c r="O148" s="125"/>
      <c r="P148" s="125"/>
      <c r="Q148" s="125"/>
      <c r="R148" s="126"/>
      <c r="S148" s="125"/>
      <c r="T148" s="125"/>
      <c r="U148" s="125"/>
      <c r="V148" s="125"/>
      <c r="W148" s="125"/>
      <c r="X148" s="125"/>
      <c r="Y148" s="125"/>
      <c r="Z148" s="125"/>
      <c r="AA148" s="125"/>
      <c r="AB148" s="125"/>
      <c r="AC148" s="125"/>
      <c r="AD148" s="125"/>
      <c r="AE148" s="125"/>
      <c r="AF148" s="125"/>
      <c r="AG148" s="125"/>
      <c r="AH148" s="125"/>
      <c r="AI148" s="125"/>
      <c r="AJ148" s="126"/>
      <c r="AK148" s="126"/>
      <c r="AL148" s="126"/>
      <c r="AM148" s="125"/>
      <c r="AN148" s="125"/>
      <c r="AO148" s="125"/>
      <c r="AP148" s="125"/>
      <c r="AQ148" s="125"/>
      <c r="AR148" s="125"/>
      <c r="AS148" s="125"/>
      <c r="AT148" s="125"/>
      <c r="AU148" s="125"/>
      <c r="AV148" s="125"/>
      <c r="AW148" s="125"/>
      <c r="AX148" s="127"/>
      <c r="AY148" s="128"/>
      <c r="AZ148" s="125"/>
      <c r="BA148" s="125"/>
      <c r="BB148" s="125"/>
      <c r="BC148" s="125"/>
      <c r="BD148" s="125"/>
      <c r="BE148" s="125"/>
      <c r="BF148" s="125"/>
      <c r="BG148" s="125"/>
      <c r="BH148" s="125"/>
      <c r="BI148" s="125"/>
      <c r="BJ148" s="125"/>
      <c r="BK148" s="125"/>
      <c r="BL148" s="125"/>
      <c r="BM148" s="125"/>
      <c r="BN148" s="129"/>
      <c r="BO148" s="125"/>
      <c r="BP148" s="125"/>
      <c r="BQ148" s="130"/>
      <c r="BR148" s="130"/>
      <c r="BS148" s="130"/>
      <c r="BT148" s="130"/>
      <c r="BU148" s="130"/>
      <c r="BV148" s="125"/>
      <c r="BW148" s="125"/>
      <c r="BX148" s="125"/>
      <c r="BY148" s="125"/>
      <c r="BZ148" s="125"/>
      <c r="CA148" s="125"/>
      <c r="CB148" s="125"/>
      <c r="CC148" s="125"/>
      <c r="CD148" s="125"/>
      <c r="CE148" s="125"/>
      <c r="CF148" s="126"/>
      <c r="CG148" s="126"/>
      <c r="CH148" s="126"/>
      <c r="CI148" s="125"/>
      <c r="CJ148" s="125"/>
      <c r="CK148" s="125"/>
      <c r="CL148" s="125"/>
      <c r="CM148" s="125"/>
      <c r="CN148" s="125"/>
      <c r="CO148" s="125"/>
      <c r="CP148" s="125"/>
      <c r="CQ148" s="125"/>
      <c r="CR148" s="125"/>
      <c r="CS148" s="125"/>
      <c r="CT148" s="127"/>
      <c r="CU148" s="131"/>
      <c r="CV148" s="162" t="str">
        <f t="shared" si="44"/>
        <v>BB</v>
      </c>
    </row>
    <row r="149" spans="1:100" ht="16.5" customHeight="1" outlineLevel="1" x14ac:dyDescent="0.2">
      <c r="A149" s="122">
        <v>235</v>
      </c>
      <c r="B149" s="123" t="s">
        <v>22</v>
      </c>
      <c r="C149" s="125"/>
      <c r="D149" s="125"/>
      <c r="E149" s="125"/>
      <c r="F149" s="125"/>
      <c r="G149" s="135"/>
      <c r="H149" s="135"/>
      <c r="I149" s="135"/>
      <c r="J149" s="135"/>
      <c r="K149" s="125"/>
      <c r="L149" s="125"/>
      <c r="M149" s="125"/>
      <c r="N149" s="125" t="s">
        <v>19</v>
      </c>
      <c r="O149" s="125" t="s">
        <v>19</v>
      </c>
      <c r="P149" s="125" t="s">
        <v>19</v>
      </c>
      <c r="Q149" s="125"/>
      <c r="R149" s="126"/>
      <c r="S149" s="125"/>
      <c r="T149" s="125"/>
      <c r="U149" s="125"/>
      <c r="V149" s="125"/>
      <c r="W149" s="125"/>
      <c r="X149" s="125"/>
      <c r="Y149" s="125"/>
      <c r="Z149" s="125"/>
      <c r="AA149" s="125"/>
      <c r="AB149" s="125"/>
      <c r="AC149" s="125"/>
      <c r="AD149" s="125"/>
      <c r="AE149" s="125"/>
      <c r="AF149" s="136"/>
      <c r="AG149" s="137"/>
      <c r="AH149" s="137"/>
      <c r="AI149" s="137"/>
      <c r="AJ149" s="138"/>
      <c r="AK149" s="138"/>
      <c r="AL149" s="138"/>
      <c r="AM149" s="137"/>
      <c r="AN149" s="137"/>
      <c r="AO149" s="137"/>
      <c r="AP149" s="137"/>
      <c r="AQ149" s="137"/>
      <c r="AR149" s="137"/>
      <c r="AS149" s="137"/>
      <c r="AT149" s="137"/>
      <c r="AU149" s="137"/>
      <c r="AV149" s="137"/>
      <c r="AW149" s="137"/>
      <c r="AX149" s="139"/>
      <c r="AY149" s="140"/>
      <c r="AZ149" s="137"/>
      <c r="BA149" s="137"/>
      <c r="BB149" s="137"/>
      <c r="BC149" s="137"/>
      <c r="BD149" s="137"/>
      <c r="BE149" s="137"/>
      <c r="BF149" s="137"/>
      <c r="BG149" s="137"/>
      <c r="BH149" s="137"/>
      <c r="BI149" s="137"/>
      <c r="BJ149" s="137"/>
      <c r="BK149" s="137"/>
      <c r="BL149" s="137"/>
      <c r="BM149" s="137"/>
      <c r="BN149" s="138"/>
      <c r="BO149" s="137"/>
      <c r="BP149" s="137"/>
      <c r="BQ149" s="137"/>
      <c r="BR149" s="137"/>
      <c r="BS149" s="137"/>
      <c r="BT149" s="137"/>
      <c r="BU149" s="137"/>
      <c r="BV149" s="137"/>
      <c r="BW149" s="137"/>
      <c r="BX149" s="137"/>
      <c r="BY149" s="137"/>
      <c r="BZ149" s="137"/>
      <c r="CA149" s="137"/>
      <c r="CB149" s="137"/>
      <c r="CC149" s="137"/>
      <c r="CD149" s="137"/>
      <c r="CE149" s="137"/>
      <c r="CF149" s="138"/>
      <c r="CG149" s="138"/>
      <c r="CH149" s="138"/>
      <c r="CI149" s="137"/>
      <c r="CJ149" s="137"/>
      <c r="CK149" s="137"/>
      <c r="CL149" s="137"/>
      <c r="CM149" s="137"/>
      <c r="CN149" s="137"/>
      <c r="CO149" s="137"/>
      <c r="CP149" s="137"/>
      <c r="CQ149" s="137"/>
      <c r="CR149" s="137"/>
      <c r="CS149" s="137"/>
      <c r="CT149" s="139"/>
      <c r="CU149" s="140"/>
      <c r="CV149" s="162" t="str">
        <f t="shared" si="44"/>
        <v>CC</v>
      </c>
    </row>
    <row r="150" spans="1:100" ht="16.5" customHeight="1" outlineLevel="1" x14ac:dyDescent="0.2">
      <c r="A150" s="122">
        <v>500</v>
      </c>
      <c r="B150" s="123" t="s">
        <v>23</v>
      </c>
      <c r="C150" s="125"/>
      <c r="D150" s="125"/>
      <c r="E150" s="125"/>
      <c r="F150" s="125"/>
      <c r="G150" s="135"/>
      <c r="H150" s="135"/>
      <c r="I150" s="135"/>
      <c r="J150" s="135"/>
      <c r="K150" s="125"/>
      <c r="L150" s="125"/>
      <c r="M150" s="125"/>
      <c r="N150" s="125"/>
      <c r="O150" s="125"/>
      <c r="P150" s="125"/>
      <c r="Q150" s="125"/>
      <c r="R150" s="126"/>
      <c r="S150" s="125"/>
      <c r="T150" s="125"/>
      <c r="U150" s="125"/>
      <c r="V150" s="125" t="s">
        <v>19</v>
      </c>
      <c r="W150" s="125" t="s">
        <v>19</v>
      </c>
      <c r="X150" s="125" t="s">
        <v>19</v>
      </c>
      <c r="Y150" s="125"/>
      <c r="Z150" s="125"/>
      <c r="AA150" s="125"/>
      <c r="AB150" s="125"/>
      <c r="AC150" s="125"/>
      <c r="AD150" s="125"/>
      <c r="AE150" s="125"/>
      <c r="AF150" s="136"/>
      <c r="AG150" s="137"/>
      <c r="AH150" s="137"/>
      <c r="AI150" s="137"/>
      <c r="AJ150" s="138"/>
      <c r="AK150" s="138"/>
      <c r="AL150" s="138"/>
      <c r="AM150" s="137"/>
      <c r="AN150" s="137"/>
      <c r="AO150" s="137"/>
      <c r="AP150" s="137"/>
      <c r="AQ150" s="137"/>
      <c r="AR150" s="137"/>
      <c r="AS150" s="137"/>
      <c r="AT150" s="137"/>
      <c r="AU150" s="137"/>
      <c r="AV150" s="137"/>
      <c r="AW150" s="137"/>
      <c r="AX150" s="139"/>
      <c r="AY150" s="140"/>
      <c r="AZ150" s="137"/>
      <c r="BA150" s="137"/>
      <c r="BB150" s="137"/>
      <c r="BC150" s="137"/>
      <c r="BD150" s="137"/>
      <c r="BE150" s="137"/>
      <c r="BF150" s="137"/>
      <c r="BG150" s="137"/>
      <c r="BH150" s="137"/>
      <c r="BI150" s="137"/>
      <c r="BJ150" s="137"/>
      <c r="BK150" s="137"/>
      <c r="BL150" s="137"/>
      <c r="BM150" s="137"/>
      <c r="BN150" s="138"/>
      <c r="BO150" s="137"/>
      <c r="BP150" s="137"/>
      <c r="BQ150" s="137"/>
      <c r="BR150" s="137"/>
      <c r="BS150" s="137"/>
      <c r="BT150" s="137"/>
      <c r="BU150" s="137"/>
      <c r="BV150" s="137"/>
      <c r="BW150" s="137"/>
      <c r="BX150" s="137"/>
      <c r="BY150" s="137"/>
      <c r="BZ150" s="137"/>
      <c r="CA150" s="137"/>
      <c r="CB150" s="137"/>
      <c r="CC150" s="137"/>
      <c r="CD150" s="137"/>
      <c r="CE150" s="137"/>
      <c r="CF150" s="138"/>
      <c r="CG150" s="138"/>
      <c r="CH150" s="138"/>
      <c r="CI150" s="137"/>
      <c r="CJ150" s="137"/>
      <c r="CK150" s="137"/>
      <c r="CL150" s="137"/>
      <c r="CM150" s="137"/>
      <c r="CN150" s="137"/>
      <c r="CO150" s="137"/>
      <c r="CP150" s="137"/>
      <c r="CQ150" s="137"/>
      <c r="CR150" s="137"/>
      <c r="CS150" s="137"/>
      <c r="CT150" s="139"/>
      <c r="CU150" s="140"/>
      <c r="CV150" s="162" t="str">
        <f t="shared" si="44"/>
        <v>DD</v>
      </c>
    </row>
    <row r="151" spans="1:100" ht="16.5" customHeight="1" outlineLevel="1" x14ac:dyDescent="0.2">
      <c r="A151" s="122">
        <v>401</v>
      </c>
      <c r="B151" s="142" t="s">
        <v>24</v>
      </c>
      <c r="C151" s="124"/>
      <c r="D151" s="125"/>
      <c r="E151" s="125"/>
      <c r="F151" s="125"/>
      <c r="G151" s="125"/>
      <c r="H151" s="125"/>
      <c r="I151" s="125"/>
      <c r="J151" s="125"/>
      <c r="K151" s="125"/>
      <c r="L151" s="125"/>
      <c r="M151" s="125"/>
      <c r="N151" s="125"/>
      <c r="O151" s="125"/>
      <c r="P151" s="125"/>
      <c r="Q151" s="125"/>
      <c r="R151" s="126"/>
      <c r="S151" s="125"/>
      <c r="T151" s="125"/>
      <c r="U151" s="125"/>
      <c r="V151" s="125"/>
      <c r="W151" s="125"/>
      <c r="X151" s="125"/>
      <c r="Y151" s="125" t="s">
        <v>19</v>
      </c>
      <c r="Z151" s="125" t="s">
        <v>19</v>
      </c>
      <c r="AA151" s="125" t="s">
        <v>19</v>
      </c>
      <c r="AB151" s="125"/>
      <c r="AC151" s="125"/>
      <c r="AD151" s="125"/>
      <c r="AE151" s="125"/>
      <c r="AF151" s="125"/>
      <c r="AG151" s="125"/>
      <c r="AH151" s="125"/>
      <c r="AI151" s="125"/>
      <c r="AJ151" s="126"/>
      <c r="AK151" s="126"/>
      <c r="AL151" s="126"/>
      <c r="AM151" s="125"/>
      <c r="AN151" s="125"/>
      <c r="AO151" s="125"/>
      <c r="AP151" s="125"/>
      <c r="AQ151" s="125"/>
      <c r="AR151" s="125"/>
      <c r="AS151" s="125"/>
      <c r="AT151" s="125"/>
      <c r="AU151" s="125"/>
      <c r="AV151" s="125"/>
      <c r="AW151" s="125"/>
      <c r="AX151" s="141"/>
      <c r="AY151" s="128"/>
      <c r="AZ151" s="125"/>
      <c r="BA151" s="125"/>
      <c r="BB151" s="125"/>
      <c r="BC151" s="125"/>
      <c r="BD151" s="125"/>
      <c r="BE151" s="125"/>
      <c r="BF151" s="125"/>
      <c r="BG151" s="125"/>
      <c r="BH151" s="125"/>
      <c r="BI151" s="125"/>
      <c r="BJ151" s="125"/>
      <c r="BK151" s="125"/>
      <c r="BL151" s="125"/>
      <c r="BM151" s="125"/>
      <c r="BN151" s="129"/>
      <c r="BO151" s="125"/>
      <c r="BP151" s="125"/>
      <c r="BQ151" s="130"/>
      <c r="BR151" s="130"/>
      <c r="BS151" s="130"/>
      <c r="BT151" s="130"/>
      <c r="BU151" s="130"/>
      <c r="BV151" s="125"/>
      <c r="BW151" s="125"/>
      <c r="BX151" s="125"/>
      <c r="BY151" s="125"/>
      <c r="BZ151" s="125"/>
      <c r="CA151" s="125"/>
      <c r="CB151" s="125"/>
      <c r="CC151" s="125"/>
      <c r="CD151" s="125"/>
      <c r="CE151" s="125"/>
      <c r="CF151" s="126"/>
      <c r="CG151" s="126"/>
      <c r="CH151" s="126"/>
      <c r="CI151" s="125"/>
      <c r="CJ151" s="125"/>
      <c r="CK151" s="125"/>
      <c r="CL151" s="125"/>
      <c r="CM151" s="125"/>
      <c r="CN151" s="125"/>
      <c r="CO151" s="125"/>
      <c r="CP151" s="125"/>
      <c r="CQ151" s="125"/>
      <c r="CR151" s="125"/>
      <c r="CS151" s="125"/>
      <c r="CT151" s="141"/>
      <c r="CU151" s="128"/>
      <c r="CV151" s="162" t="str">
        <f t="shared" si="44"/>
        <v>EE</v>
      </c>
    </row>
    <row r="152" spans="1:100" ht="16.5" customHeight="1" outlineLevel="1" x14ac:dyDescent="0.2">
      <c r="A152" s="122">
        <v>500</v>
      </c>
      <c r="B152" s="123" t="s">
        <v>25</v>
      </c>
      <c r="C152" s="128"/>
      <c r="D152" s="125"/>
      <c r="E152" s="125"/>
      <c r="F152" s="125"/>
      <c r="G152" s="135"/>
      <c r="H152" s="135"/>
      <c r="I152" s="135"/>
      <c r="J152" s="135"/>
      <c r="K152" s="125"/>
      <c r="L152" s="125"/>
      <c r="M152" s="125"/>
      <c r="N152" s="125"/>
      <c r="O152" s="125"/>
      <c r="P152" s="125"/>
      <c r="Q152" s="125"/>
      <c r="R152" s="126"/>
      <c r="S152" s="125"/>
      <c r="T152" s="125"/>
      <c r="U152" s="125"/>
      <c r="V152" s="125"/>
      <c r="W152" s="125"/>
      <c r="X152" s="125"/>
      <c r="Y152" s="125"/>
      <c r="Z152" s="125"/>
      <c r="AA152" s="125"/>
      <c r="AB152" s="125"/>
      <c r="AC152" s="125"/>
      <c r="AD152" s="125" t="s">
        <v>19</v>
      </c>
      <c r="AE152" s="125" t="s">
        <v>19</v>
      </c>
      <c r="AF152" s="125" t="s">
        <v>19</v>
      </c>
      <c r="AG152" s="125"/>
      <c r="AH152" s="125"/>
      <c r="AI152" s="125"/>
      <c r="AJ152" s="126"/>
      <c r="AK152" s="126"/>
      <c r="AL152" s="126"/>
      <c r="AM152" s="125"/>
      <c r="AN152" s="125"/>
      <c r="AO152" s="125"/>
      <c r="AP152" s="125"/>
      <c r="AQ152" s="125"/>
      <c r="AR152" s="125"/>
      <c r="AS152" s="125"/>
      <c r="AT152" s="125"/>
      <c r="AU152" s="125"/>
      <c r="AV152" s="125"/>
      <c r="AW152" s="125"/>
      <c r="AX152" s="141"/>
      <c r="AY152" s="128"/>
      <c r="AZ152" s="125"/>
      <c r="BA152" s="125"/>
      <c r="BB152" s="125"/>
      <c r="BC152" s="125"/>
      <c r="BD152" s="125"/>
      <c r="BE152" s="125"/>
      <c r="BF152" s="125"/>
      <c r="BG152" s="125"/>
      <c r="BH152" s="125"/>
      <c r="BI152" s="125"/>
      <c r="BJ152" s="125"/>
      <c r="BK152" s="125"/>
      <c r="BL152" s="125"/>
      <c r="BM152" s="125"/>
      <c r="BN152" s="129"/>
      <c r="BO152" s="125"/>
      <c r="BP152" s="125"/>
      <c r="BQ152" s="130"/>
      <c r="BR152" s="130"/>
      <c r="BS152" s="130"/>
      <c r="BT152" s="130"/>
      <c r="BU152" s="130"/>
      <c r="BV152" s="130"/>
      <c r="BW152" s="125"/>
      <c r="BX152" s="125"/>
      <c r="BY152" s="125"/>
      <c r="BZ152" s="125"/>
      <c r="CA152" s="125"/>
      <c r="CB152" s="125"/>
      <c r="CC152" s="125"/>
      <c r="CD152" s="125"/>
      <c r="CE152" s="125"/>
      <c r="CF152" s="126"/>
      <c r="CG152" s="126"/>
      <c r="CH152" s="126"/>
      <c r="CI152" s="125"/>
      <c r="CJ152" s="125"/>
      <c r="CK152" s="125"/>
      <c r="CL152" s="125"/>
      <c r="CM152" s="125"/>
      <c r="CN152" s="125"/>
      <c r="CO152" s="125"/>
      <c r="CP152" s="125"/>
      <c r="CQ152" s="125"/>
      <c r="CR152" s="125"/>
      <c r="CS152" s="125"/>
      <c r="CT152" s="141"/>
      <c r="CU152" s="128"/>
      <c r="CV152" s="162" t="str">
        <f t="shared" si="44"/>
        <v>FF</v>
      </c>
    </row>
    <row r="153" spans="1:100" ht="16.5" customHeight="1" outlineLevel="1" x14ac:dyDescent="0.2">
      <c r="A153" s="122">
        <v>500</v>
      </c>
      <c r="B153" s="144" t="s">
        <v>26</v>
      </c>
      <c r="C153" s="124"/>
      <c r="D153" s="125"/>
      <c r="E153" s="125"/>
      <c r="F153" s="125"/>
      <c r="G153" s="125"/>
      <c r="H153" s="125"/>
      <c r="I153" s="125"/>
      <c r="J153" s="125"/>
      <c r="K153" s="125"/>
      <c r="L153" s="125"/>
      <c r="M153" s="125"/>
      <c r="N153" s="125"/>
      <c r="O153" s="125"/>
      <c r="P153" s="125"/>
      <c r="Q153" s="125"/>
      <c r="R153" s="126"/>
      <c r="S153" s="125"/>
      <c r="T153" s="125"/>
      <c r="U153" s="125"/>
      <c r="V153" s="125"/>
      <c r="W153" s="125"/>
      <c r="X153" s="125"/>
      <c r="Y153" s="125"/>
      <c r="Z153" s="125"/>
      <c r="AA153" s="125"/>
      <c r="AB153" s="125"/>
      <c r="AC153" s="125"/>
      <c r="AD153" s="125"/>
      <c r="AE153" s="125"/>
      <c r="AF153" s="125"/>
      <c r="AG153" s="125" t="s">
        <v>19</v>
      </c>
      <c r="AH153" s="125" t="s">
        <v>19</v>
      </c>
      <c r="AI153" s="125" t="s">
        <v>19</v>
      </c>
      <c r="AJ153" s="126"/>
      <c r="AK153" s="126"/>
      <c r="AL153" s="126"/>
      <c r="AM153" s="125"/>
      <c r="AN153" s="125"/>
      <c r="AO153" s="125"/>
      <c r="AP153" s="125"/>
      <c r="AQ153" s="125"/>
      <c r="AR153" s="125"/>
      <c r="AS153" s="125"/>
      <c r="AT153" s="125"/>
      <c r="AU153" s="125"/>
      <c r="AV153" s="125"/>
      <c r="AW153" s="125"/>
      <c r="AX153" s="141"/>
      <c r="AY153" s="128"/>
      <c r="AZ153" s="125"/>
      <c r="BA153" s="125"/>
      <c r="BB153" s="125"/>
      <c r="BC153" s="125"/>
      <c r="BD153" s="125"/>
      <c r="BE153" s="125"/>
      <c r="BF153" s="125"/>
      <c r="BG153" s="125"/>
      <c r="BH153" s="125"/>
      <c r="BI153" s="125"/>
      <c r="BJ153" s="125"/>
      <c r="BK153" s="125"/>
      <c r="BL153" s="125"/>
      <c r="BM153" s="125"/>
      <c r="BN153" s="129"/>
      <c r="BO153" s="125"/>
      <c r="BP153" s="125"/>
      <c r="BQ153" s="130"/>
      <c r="BR153" s="130"/>
      <c r="BS153" s="130"/>
      <c r="BT153" s="130"/>
      <c r="BU153" s="130"/>
      <c r="BV153" s="130"/>
      <c r="BW153" s="125"/>
      <c r="BX153" s="125"/>
      <c r="BY153" s="125"/>
      <c r="BZ153" s="125"/>
      <c r="CA153" s="125"/>
      <c r="CB153" s="125"/>
      <c r="CC153" s="125"/>
      <c r="CD153" s="125"/>
      <c r="CE153" s="125"/>
      <c r="CF153" s="126"/>
      <c r="CG153" s="126"/>
      <c r="CH153" s="126"/>
      <c r="CI153" s="125"/>
      <c r="CJ153" s="125"/>
      <c r="CK153" s="125"/>
      <c r="CL153" s="125"/>
      <c r="CM153" s="125"/>
      <c r="CN153" s="125"/>
      <c r="CO153" s="125"/>
      <c r="CP153" s="125"/>
      <c r="CQ153" s="125"/>
      <c r="CR153" s="125"/>
      <c r="CS153" s="125"/>
      <c r="CT153" s="141"/>
      <c r="CU153" s="128"/>
      <c r="CV153" s="162" t="str">
        <f t="shared" si="44"/>
        <v>GG</v>
      </c>
    </row>
    <row r="154" spans="1:100" ht="16.5" customHeight="1" outlineLevel="1" x14ac:dyDescent="0.2">
      <c r="A154" s="122">
        <v>500</v>
      </c>
      <c r="B154" s="123" t="s">
        <v>27</v>
      </c>
      <c r="C154" s="124"/>
      <c r="D154" s="125"/>
      <c r="E154" s="125"/>
      <c r="F154" s="125"/>
      <c r="G154" s="125"/>
      <c r="H154" s="125"/>
      <c r="I154" s="125"/>
      <c r="J154" s="125"/>
      <c r="K154" s="125"/>
      <c r="L154" s="125"/>
      <c r="M154" s="125"/>
      <c r="N154" s="125"/>
      <c r="O154" s="125"/>
      <c r="P154" s="125"/>
      <c r="Q154" s="125"/>
      <c r="R154" s="126"/>
      <c r="S154" s="125"/>
      <c r="T154" s="125"/>
      <c r="U154" s="125"/>
      <c r="V154" s="125"/>
      <c r="W154" s="125"/>
      <c r="X154" s="125"/>
      <c r="Y154" s="125"/>
      <c r="Z154" s="125"/>
      <c r="AA154" s="125"/>
      <c r="AB154" s="125"/>
      <c r="AC154" s="125"/>
      <c r="AD154" s="125"/>
      <c r="AE154" s="125"/>
      <c r="AF154" s="125"/>
      <c r="AG154" s="125"/>
      <c r="AH154" s="125"/>
      <c r="AI154" s="125"/>
      <c r="AJ154" s="126"/>
      <c r="AK154" s="126"/>
      <c r="AL154" s="126"/>
      <c r="AM154" s="125" t="s">
        <v>19</v>
      </c>
      <c r="AN154" s="125" t="s">
        <v>19</v>
      </c>
      <c r="AO154" s="125" t="s">
        <v>19</v>
      </c>
      <c r="AP154" s="125"/>
      <c r="AQ154" s="125"/>
      <c r="AR154" s="125"/>
      <c r="AS154" s="125"/>
      <c r="AT154" s="125"/>
      <c r="AU154" s="125"/>
      <c r="AV154" s="125"/>
      <c r="AW154" s="125"/>
      <c r="AX154" s="141"/>
      <c r="AY154" s="128"/>
      <c r="AZ154" s="125"/>
      <c r="BA154" s="125"/>
      <c r="BB154" s="125"/>
      <c r="BC154" s="125"/>
      <c r="BD154" s="125"/>
      <c r="BE154" s="125"/>
      <c r="BF154" s="125"/>
      <c r="BG154" s="125"/>
      <c r="BH154" s="125"/>
      <c r="BI154" s="125"/>
      <c r="BJ154" s="125"/>
      <c r="BK154" s="125"/>
      <c r="BL154" s="125"/>
      <c r="BM154" s="125"/>
      <c r="BN154" s="129"/>
      <c r="BO154" s="125"/>
      <c r="BP154" s="125"/>
      <c r="BQ154" s="130"/>
      <c r="BR154" s="130"/>
      <c r="BS154" s="130"/>
      <c r="BT154" s="130"/>
      <c r="BU154" s="130"/>
      <c r="BV154" s="130"/>
      <c r="BW154" s="125"/>
      <c r="BX154" s="125"/>
      <c r="BY154" s="125"/>
      <c r="BZ154" s="125"/>
      <c r="CA154" s="125"/>
      <c r="CB154" s="125"/>
      <c r="CC154" s="125"/>
      <c r="CD154" s="125"/>
      <c r="CE154" s="125"/>
      <c r="CF154" s="126"/>
      <c r="CG154" s="126"/>
      <c r="CH154" s="126"/>
      <c r="CI154" s="125"/>
      <c r="CJ154" s="125"/>
      <c r="CK154" s="125"/>
      <c r="CL154" s="125"/>
      <c r="CM154" s="125"/>
      <c r="CN154" s="125"/>
      <c r="CO154" s="125"/>
      <c r="CP154" s="125"/>
      <c r="CQ154" s="125"/>
      <c r="CR154" s="125"/>
      <c r="CS154" s="125"/>
      <c r="CT154" s="141"/>
      <c r="CU154" s="128"/>
      <c r="CV154" s="162" t="str">
        <f t="shared" si="44"/>
        <v>HH</v>
      </c>
    </row>
    <row r="155" spans="1:100" ht="15.75" customHeight="1" outlineLevel="1" thickBot="1" x14ac:dyDescent="0.25">
      <c r="A155" s="122">
        <v>350</v>
      </c>
      <c r="B155" s="134" t="s">
        <v>28</v>
      </c>
      <c r="C155" s="125"/>
      <c r="D155" s="125"/>
      <c r="E155" s="125"/>
      <c r="F155" s="125"/>
      <c r="G155" s="135"/>
      <c r="H155" s="135"/>
      <c r="I155" s="135"/>
      <c r="J155" s="135"/>
      <c r="K155" s="125"/>
      <c r="L155" s="125"/>
      <c r="M155" s="125"/>
      <c r="N155" s="125"/>
      <c r="O155" s="125"/>
      <c r="P155" s="125"/>
      <c r="Q155" s="125"/>
      <c r="R155" s="126"/>
      <c r="S155" s="125"/>
      <c r="T155" s="125"/>
      <c r="U155" s="125"/>
      <c r="V155" s="125"/>
      <c r="W155" s="125"/>
      <c r="X155" s="125"/>
      <c r="Y155" s="125"/>
      <c r="Z155" s="125"/>
      <c r="AA155" s="125"/>
      <c r="AB155" s="125"/>
      <c r="AC155" s="125"/>
      <c r="AD155" s="125"/>
      <c r="AE155" s="125"/>
      <c r="AF155" s="136"/>
      <c r="AG155" s="137"/>
      <c r="AH155" s="137"/>
      <c r="AI155" s="137"/>
      <c r="AJ155" s="138"/>
      <c r="AK155" s="138"/>
      <c r="AL155" s="138"/>
      <c r="AM155" s="137"/>
      <c r="AN155" s="137"/>
      <c r="AO155" s="137"/>
      <c r="AP155" s="137" t="s">
        <v>19</v>
      </c>
      <c r="AQ155" s="137" t="s">
        <v>19</v>
      </c>
      <c r="AR155" s="137" t="s">
        <v>19</v>
      </c>
      <c r="AS155" s="137"/>
      <c r="AT155" s="137"/>
      <c r="AU155" s="137"/>
      <c r="AV155" s="137"/>
      <c r="AW155" s="137"/>
      <c r="AX155" s="139"/>
      <c r="AY155" s="140"/>
      <c r="AZ155" s="137"/>
      <c r="BA155" s="137"/>
      <c r="BB155" s="137"/>
      <c r="BC155" s="137"/>
      <c r="BD155" s="137"/>
      <c r="BE155" s="137"/>
      <c r="BF155" s="137"/>
      <c r="BG155" s="137"/>
      <c r="BH155" s="137"/>
      <c r="BI155" s="137"/>
      <c r="BJ155" s="137"/>
      <c r="BK155" s="137"/>
      <c r="BL155" s="137"/>
      <c r="BM155" s="137"/>
      <c r="BN155" s="138"/>
      <c r="BO155" s="137"/>
      <c r="BP155" s="137"/>
      <c r="BQ155" s="137"/>
      <c r="BR155" s="137"/>
      <c r="BS155" s="137"/>
      <c r="BT155" s="137"/>
      <c r="BU155" s="137"/>
      <c r="BV155" s="137"/>
      <c r="BW155" s="137"/>
      <c r="BX155" s="137"/>
      <c r="BY155" s="137"/>
      <c r="BZ155" s="137"/>
      <c r="CA155" s="137"/>
      <c r="CB155" s="137"/>
      <c r="CC155" s="137"/>
      <c r="CD155" s="137"/>
      <c r="CE155" s="137"/>
      <c r="CF155" s="138"/>
      <c r="CG155" s="138"/>
      <c r="CH155" s="138"/>
      <c r="CI155" s="137"/>
      <c r="CJ155" s="137"/>
      <c r="CK155" s="137"/>
      <c r="CL155" s="137"/>
      <c r="CM155" s="137"/>
      <c r="CN155" s="137"/>
      <c r="CO155" s="137"/>
      <c r="CP155" s="137"/>
      <c r="CQ155" s="137"/>
      <c r="CR155" s="137"/>
      <c r="CS155" s="137"/>
      <c r="CT155" s="139"/>
      <c r="CU155" s="146"/>
      <c r="CV155" s="200" t="str">
        <f t="shared" si="44"/>
        <v>II</v>
      </c>
    </row>
    <row r="156" spans="1:100" ht="16.5" customHeight="1" outlineLevel="1" thickTop="1" x14ac:dyDescent="0.2">
      <c r="A156" s="148">
        <v>235</v>
      </c>
      <c r="B156" s="123" t="s">
        <v>29</v>
      </c>
      <c r="C156" s="124"/>
      <c r="D156" s="125"/>
      <c r="E156" s="125"/>
      <c r="F156" s="125"/>
      <c r="G156" s="125"/>
      <c r="H156" s="125"/>
      <c r="I156" s="125"/>
      <c r="J156" s="125"/>
      <c r="K156" s="125"/>
      <c r="L156" s="125"/>
      <c r="M156" s="125"/>
      <c r="N156" s="125"/>
      <c r="O156" s="125"/>
      <c r="P156" s="125"/>
      <c r="Q156" s="125"/>
      <c r="R156" s="126"/>
      <c r="S156" s="125"/>
      <c r="T156" s="125"/>
      <c r="U156" s="125"/>
      <c r="V156" s="125"/>
      <c r="W156" s="125"/>
      <c r="X156" s="125"/>
      <c r="Y156" s="125"/>
      <c r="Z156" s="125"/>
      <c r="AA156" s="125"/>
      <c r="AB156" s="125"/>
      <c r="AC156" s="125"/>
      <c r="AD156" s="125"/>
      <c r="AE156" s="125"/>
      <c r="AF156" s="125"/>
      <c r="AG156" s="125"/>
      <c r="AH156" s="125"/>
      <c r="AI156" s="125"/>
      <c r="AJ156" s="126"/>
      <c r="AK156" s="126"/>
      <c r="AL156" s="126"/>
      <c r="AM156" s="125"/>
      <c r="AN156" s="125"/>
      <c r="AO156" s="125"/>
      <c r="AP156" s="125"/>
      <c r="AQ156" s="125"/>
      <c r="AR156" s="125"/>
      <c r="AS156" s="125"/>
      <c r="AT156" s="125"/>
      <c r="AU156" s="125"/>
      <c r="AV156" s="125"/>
      <c r="AW156" s="125"/>
      <c r="AX156" s="141"/>
      <c r="AY156" s="128" t="s">
        <v>19</v>
      </c>
      <c r="AZ156" s="125" t="s">
        <v>19</v>
      </c>
      <c r="BA156" s="125" t="s">
        <v>19</v>
      </c>
      <c r="BB156" s="125"/>
      <c r="BC156" s="125"/>
      <c r="BD156" s="125"/>
      <c r="BE156" s="125"/>
      <c r="BF156" s="125"/>
      <c r="BG156" s="125"/>
      <c r="BH156" s="125"/>
      <c r="BI156" s="125"/>
      <c r="BJ156" s="125"/>
      <c r="BK156" s="125"/>
      <c r="BL156" s="125"/>
      <c r="BM156" s="125"/>
      <c r="BN156" s="129"/>
      <c r="BO156" s="125"/>
      <c r="BP156" s="125"/>
      <c r="BQ156" s="130"/>
      <c r="BR156" s="130"/>
      <c r="BS156" s="130"/>
      <c r="BT156" s="130"/>
      <c r="BU156" s="130"/>
      <c r="BV156" s="125"/>
      <c r="BW156" s="125"/>
      <c r="BX156" s="125"/>
      <c r="BY156" s="125"/>
      <c r="BZ156" s="125"/>
      <c r="CA156" s="125"/>
      <c r="CB156" s="125"/>
      <c r="CC156" s="125"/>
      <c r="CD156" s="125"/>
      <c r="CE156" s="125"/>
      <c r="CF156" s="126"/>
      <c r="CG156" s="126"/>
      <c r="CH156" s="126"/>
      <c r="CI156" s="125"/>
      <c r="CJ156" s="125"/>
      <c r="CK156" s="125"/>
      <c r="CL156" s="125"/>
      <c r="CM156" s="125"/>
      <c r="CN156" s="125"/>
      <c r="CO156" s="125"/>
      <c r="CP156" s="125"/>
      <c r="CQ156" s="125"/>
      <c r="CR156" s="125"/>
      <c r="CS156" s="125"/>
      <c r="CT156" s="141"/>
      <c r="CU156" s="193"/>
      <c r="CV156" s="162" t="str">
        <f t="shared" si="44"/>
        <v>JJ</v>
      </c>
    </row>
    <row r="157" spans="1:100" ht="15.75" customHeight="1" outlineLevel="1" x14ac:dyDescent="0.2">
      <c r="A157" s="148">
        <v>500</v>
      </c>
      <c r="B157" s="142" t="s">
        <v>30</v>
      </c>
      <c r="C157" s="128"/>
      <c r="D157" s="125"/>
      <c r="E157" s="125"/>
      <c r="F157" s="125"/>
      <c r="G157" s="135"/>
      <c r="H157" s="135"/>
      <c r="I157" s="135"/>
      <c r="J157" s="135"/>
      <c r="K157" s="125"/>
      <c r="L157" s="125"/>
      <c r="M157" s="125"/>
      <c r="N157" s="125"/>
      <c r="O157" s="125"/>
      <c r="P157" s="125"/>
      <c r="Q157" s="125"/>
      <c r="R157" s="126"/>
      <c r="S157" s="125"/>
      <c r="T157" s="125"/>
      <c r="U157" s="125"/>
      <c r="V157" s="125"/>
      <c r="W157" s="125"/>
      <c r="X157" s="125"/>
      <c r="Y157" s="125"/>
      <c r="Z157" s="125"/>
      <c r="AA157" s="125"/>
      <c r="AB157" s="125"/>
      <c r="AC157" s="125"/>
      <c r="AD157" s="125"/>
      <c r="AE157" s="125"/>
      <c r="AF157" s="149"/>
      <c r="AG157" s="130"/>
      <c r="AH157" s="130"/>
      <c r="AI157" s="130"/>
      <c r="AJ157" s="126"/>
      <c r="AK157" s="126"/>
      <c r="AL157" s="126"/>
      <c r="AM157" s="130"/>
      <c r="AN157" s="130"/>
      <c r="AO157" s="130"/>
      <c r="AP157" s="130"/>
      <c r="AQ157" s="130"/>
      <c r="AR157" s="130"/>
      <c r="AS157" s="130"/>
      <c r="AT157" s="130"/>
      <c r="AU157" s="130"/>
      <c r="AV157" s="130"/>
      <c r="AW157" s="130"/>
      <c r="AX157" s="150"/>
      <c r="AY157" s="151"/>
      <c r="AZ157" s="130" t="s">
        <v>19</v>
      </c>
      <c r="BA157" s="130" t="s">
        <v>19</v>
      </c>
      <c r="BB157" s="130" t="s">
        <v>19</v>
      </c>
      <c r="BC157" s="130"/>
      <c r="BD157" s="130"/>
      <c r="BE157" s="130"/>
      <c r="BF157" s="130"/>
      <c r="BG157" s="130"/>
      <c r="BH157" s="130"/>
      <c r="BI157" s="130"/>
      <c r="BJ157" s="130"/>
      <c r="BK157" s="130"/>
      <c r="BL157" s="130"/>
      <c r="BM157" s="130"/>
      <c r="BN157" s="129"/>
      <c r="BO157" s="130"/>
      <c r="BP157" s="130"/>
      <c r="BQ157" s="130"/>
      <c r="BR157" s="130"/>
      <c r="BS157" s="130"/>
      <c r="BT157" s="130"/>
      <c r="BU157" s="130"/>
      <c r="BV157" s="130"/>
      <c r="BW157" s="130"/>
      <c r="BX157" s="130"/>
      <c r="BY157" s="130"/>
      <c r="BZ157" s="130"/>
      <c r="CA157" s="130"/>
      <c r="CB157" s="130"/>
      <c r="CC157" s="130"/>
      <c r="CD157" s="130"/>
      <c r="CE157" s="130"/>
      <c r="CF157" s="126"/>
      <c r="CG157" s="126"/>
      <c r="CH157" s="126"/>
      <c r="CI157" s="130"/>
      <c r="CJ157" s="130"/>
      <c r="CK157" s="130"/>
      <c r="CL157" s="130"/>
      <c r="CM157" s="130"/>
      <c r="CN157" s="130"/>
      <c r="CO157" s="130"/>
      <c r="CP157" s="130"/>
      <c r="CQ157" s="130"/>
      <c r="CR157" s="130"/>
      <c r="CS157" s="130"/>
      <c r="CT157" s="150"/>
      <c r="CU157" s="151"/>
      <c r="CV157" s="162" t="str">
        <f t="shared" si="44"/>
        <v>KK</v>
      </c>
    </row>
    <row r="158" spans="1:100" ht="16.5" customHeight="1" outlineLevel="1" x14ac:dyDescent="0.2">
      <c r="A158" s="148">
        <v>500</v>
      </c>
      <c r="B158" s="123" t="s">
        <v>31</v>
      </c>
      <c r="C158" s="128"/>
      <c r="D158" s="125"/>
      <c r="E158" s="125"/>
      <c r="F158" s="125"/>
      <c r="G158" s="125"/>
      <c r="H158" s="125"/>
      <c r="I158" s="125"/>
      <c r="J158" s="125"/>
      <c r="K158" s="125"/>
      <c r="L158" s="125"/>
      <c r="M158" s="125"/>
      <c r="N158" s="125"/>
      <c r="O158" s="125"/>
      <c r="P158" s="125"/>
      <c r="Q158" s="125"/>
      <c r="R158" s="126"/>
      <c r="S158" s="125"/>
      <c r="T158" s="125"/>
      <c r="U158" s="125"/>
      <c r="V158" s="125"/>
      <c r="W158" s="125"/>
      <c r="X158" s="125"/>
      <c r="Y158" s="125"/>
      <c r="Z158" s="125"/>
      <c r="AA158" s="125"/>
      <c r="AB158" s="125"/>
      <c r="AC158" s="125"/>
      <c r="AD158" s="125"/>
      <c r="AE158" s="125"/>
      <c r="AF158" s="125"/>
      <c r="AG158" s="125"/>
      <c r="AH158" s="125"/>
      <c r="AI158" s="125"/>
      <c r="AJ158" s="126"/>
      <c r="AK158" s="126"/>
      <c r="AL158" s="126"/>
      <c r="AM158" s="125"/>
      <c r="AN158" s="125"/>
      <c r="AO158" s="125"/>
      <c r="AP158" s="125"/>
      <c r="AQ158" s="125"/>
      <c r="AR158" s="125"/>
      <c r="AS158" s="125"/>
      <c r="AT158" s="125"/>
      <c r="AU158" s="125"/>
      <c r="AV158" s="125"/>
      <c r="AW158" s="125"/>
      <c r="AX158" s="141"/>
      <c r="AY158" s="128"/>
      <c r="AZ158" s="125"/>
      <c r="BA158" s="125"/>
      <c r="BB158" s="125"/>
      <c r="BC158" s="125"/>
      <c r="BD158" s="125"/>
      <c r="BE158" s="125" t="s">
        <v>19</v>
      </c>
      <c r="BF158" s="125" t="s">
        <v>19</v>
      </c>
      <c r="BG158" s="125" t="s">
        <v>19</v>
      </c>
      <c r="BH158" s="125"/>
      <c r="BI158" s="125"/>
      <c r="BJ158" s="125"/>
      <c r="BK158" s="125"/>
      <c r="BL158" s="125"/>
      <c r="BM158" s="125"/>
      <c r="BN158" s="129"/>
      <c r="BO158" s="125"/>
      <c r="BP158" s="125"/>
      <c r="BQ158" s="130"/>
      <c r="BR158" s="130"/>
      <c r="BS158" s="130"/>
      <c r="BT158" s="130"/>
      <c r="BU158" s="130"/>
      <c r="BV158" s="130"/>
      <c r="BW158" s="125"/>
      <c r="BX158" s="125"/>
      <c r="BY158" s="125"/>
      <c r="BZ158" s="125"/>
      <c r="CA158" s="125"/>
      <c r="CB158" s="125"/>
      <c r="CC158" s="125"/>
      <c r="CD158" s="125"/>
      <c r="CE158" s="125"/>
      <c r="CF158" s="126"/>
      <c r="CG158" s="126"/>
      <c r="CH158" s="126"/>
      <c r="CI158" s="125"/>
      <c r="CJ158" s="125"/>
      <c r="CK158" s="125"/>
      <c r="CL158" s="125"/>
      <c r="CM158" s="125"/>
      <c r="CN158" s="125"/>
      <c r="CO158" s="125"/>
      <c r="CP158" s="125"/>
      <c r="CQ158" s="125"/>
      <c r="CR158" s="125"/>
      <c r="CS158" s="125"/>
      <c r="CT158" s="141"/>
      <c r="CU158" s="128"/>
      <c r="CV158" s="162" t="str">
        <f t="shared" si="44"/>
        <v>LL</v>
      </c>
    </row>
    <row r="159" spans="1:100" ht="16.5" customHeight="1" outlineLevel="1" x14ac:dyDescent="0.2">
      <c r="A159" s="148">
        <v>500</v>
      </c>
      <c r="B159" s="123" t="s">
        <v>32</v>
      </c>
      <c r="C159" s="128"/>
      <c r="D159" s="125"/>
      <c r="E159" s="125"/>
      <c r="F159" s="125"/>
      <c r="G159" s="125"/>
      <c r="H159" s="125"/>
      <c r="I159" s="125"/>
      <c r="J159" s="125"/>
      <c r="K159" s="125"/>
      <c r="L159" s="125"/>
      <c r="M159" s="125"/>
      <c r="N159" s="125"/>
      <c r="O159" s="125"/>
      <c r="P159" s="125"/>
      <c r="Q159" s="125"/>
      <c r="R159" s="126"/>
      <c r="S159" s="125"/>
      <c r="T159" s="125"/>
      <c r="U159" s="125"/>
      <c r="V159" s="125"/>
      <c r="W159" s="125"/>
      <c r="X159" s="125"/>
      <c r="Y159" s="125"/>
      <c r="Z159" s="125"/>
      <c r="AA159" s="125"/>
      <c r="AB159" s="125"/>
      <c r="AC159" s="125"/>
      <c r="AD159" s="125"/>
      <c r="AE159" s="125"/>
      <c r="AF159" s="125"/>
      <c r="AG159" s="125"/>
      <c r="AH159" s="125"/>
      <c r="AI159" s="125"/>
      <c r="AJ159" s="126"/>
      <c r="AK159" s="126"/>
      <c r="AL159" s="126"/>
      <c r="AM159" s="125"/>
      <c r="AN159" s="125"/>
      <c r="AO159" s="125"/>
      <c r="AP159" s="125"/>
      <c r="AQ159" s="125"/>
      <c r="AR159" s="125"/>
      <c r="AS159" s="125"/>
      <c r="AT159" s="125"/>
      <c r="AU159" s="125"/>
      <c r="AV159" s="125"/>
      <c r="AW159" s="125"/>
      <c r="AX159" s="141"/>
      <c r="AY159" s="128"/>
      <c r="AZ159" s="125"/>
      <c r="BA159" s="125"/>
      <c r="BB159" s="125"/>
      <c r="BC159" s="125"/>
      <c r="BD159" s="125"/>
      <c r="BE159" s="125" t="s">
        <v>19</v>
      </c>
      <c r="BF159" s="125" t="s">
        <v>19</v>
      </c>
      <c r="BG159" s="125" t="s">
        <v>19</v>
      </c>
      <c r="BH159" s="125"/>
      <c r="BI159" s="125"/>
      <c r="BJ159" s="125"/>
      <c r="BK159" s="125"/>
      <c r="BL159" s="125"/>
      <c r="BM159" s="125"/>
      <c r="BN159" s="129"/>
      <c r="BO159" s="125"/>
      <c r="BP159" s="125"/>
      <c r="BQ159" s="130"/>
      <c r="BR159" s="130"/>
      <c r="BS159" s="130"/>
      <c r="BT159" s="130"/>
      <c r="BU159" s="130"/>
      <c r="BV159" s="130"/>
      <c r="BW159" s="125"/>
      <c r="BX159" s="125"/>
      <c r="BY159" s="125"/>
      <c r="BZ159" s="125"/>
      <c r="CA159" s="125"/>
      <c r="CB159" s="125"/>
      <c r="CC159" s="125"/>
      <c r="CD159" s="125"/>
      <c r="CE159" s="125"/>
      <c r="CF159" s="126"/>
      <c r="CG159" s="126"/>
      <c r="CH159" s="126"/>
      <c r="CI159" s="125"/>
      <c r="CJ159" s="125"/>
      <c r="CK159" s="125"/>
      <c r="CL159" s="125"/>
      <c r="CM159" s="125"/>
      <c r="CN159" s="125"/>
      <c r="CO159" s="125"/>
      <c r="CP159" s="125"/>
      <c r="CQ159" s="125"/>
      <c r="CR159" s="125"/>
      <c r="CS159" s="125"/>
      <c r="CT159" s="141"/>
      <c r="CU159" s="128"/>
      <c r="CV159" s="162" t="str">
        <f t="shared" si="44"/>
        <v>MM</v>
      </c>
    </row>
    <row r="160" spans="1:100" ht="16.5" customHeight="1" outlineLevel="1" x14ac:dyDescent="0.2">
      <c r="A160" s="148">
        <v>135</v>
      </c>
      <c r="B160" s="134" t="s">
        <v>33</v>
      </c>
      <c r="C160" s="128"/>
      <c r="D160" s="125"/>
      <c r="E160" s="125"/>
      <c r="F160" s="125"/>
      <c r="G160" s="125"/>
      <c r="H160" s="125"/>
      <c r="I160" s="125"/>
      <c r="J160" s="125"/>
      <c r="K160" s="125"/>
      <c r="L160" s="125"/>
      <c r="M160" s="125"/>
      <c r="N160" s="125"/>
      <c r="O160" s="125"/>
      <c r="P160" s="125"/>
      <c r="Q160" s="125"/>
      <c r="R160" s="126"/>
      <c r="S160" s="125"/>
      <c r="T160" s="125"/>
      <c r="U160" s="125"/>
      <c r="V160" s="125"/>
      <c r="W160" s="125"/>
      <c r="X160" s="125"/>
      <c r="Y160" s="125"/>
      <c r="Z160" s="125"/>
      <c r="AA160" s="125"/>
      <c r="AB160" s="125"/>
      <c r="AC160" s="125"/>
      <c r="AD160" s="125"/>
      <c r="AE160" s="125"/>
      <c r="AF160" s="125"/>
      <c r="AG160" s="125"/>
      <c r="AH160" s="125"/>
      <c r="AI160" s="125"/>
      <c r="AJ160" s="126"/>
      <c r="AK160" s="126"/>
      <c r="AL160" s="126"/>
      <c r="AM160" s="125"/>
      <c r="AN160" s="125"/>
      <c r="AO160" s="125"/>
      <c r="AP160" s="125"/>
      <c r="AQ160" s="125"/>
      <c r="AR160" s="125"/>
      <c r="AS160" s="125"/>
      <c r="AT160" s="125"/>
      <c r="AU160" s="125"/>
      <c r="AV160" s="125"/>
      <c r="AW160" s="125"/>
      <c r="AX160" s="141"/>
      <c r="AY160" s="128"/>
      <c r="AZ160" s="125"/>
      <c r="BA160" s="125"/>
      <c r="BB160" s="125"/>
      <c r="BC160" s="125"/>
      <c r="BD160" s="125"/>
      <c r="BE160" s="125"/>
      <c r="BF160" s="125"/>
      <c r="BG160" s="125"/>
      <c r="BH160" s="125"/>
      <c r="BI160" s="125"/>
      <c r="BJ160" s="125"/>
      <c r="BK160" s="125"/>
      <c r="BL160" s="125"/>
      <c r="BM160" s="125"/>
      <c r="BN160" s="129"/>
      <c r="BO160" s="125" t="s">
        <v>19</v>
      </c>
      <c r="BP160" s="125" t="s">
        <v>19</v>
      </c>
      <c r="BQ160" s="130" t="s">
        <v>19</v>
      </c>
      <c r="BR160" s="130"/>
      <c r="BS160" s="130"/>
      <c r="BT160" s="130"/>
      <c r="BU160" s="130"/>
      <c r="BV160" s="130"/>
      <c r="BW160" s="125"/>
      <c r="BX160" s="125"/>
      <c r="BY160" s="125"/>
      <c r="BZ160" s="125"/>
      <c r="CA160" s="125"/>
      <c r="CB160" s="125"/>
      <c r="CC160" s="125"/>
      <c r="CD160" s="125"/>
      <c r="CE160" s="125"/>
      <c r="CF160" s="126"/>
      <c r="CG160" s="126"/>
      <c r="CH160" s="126"/>
      <c r="CI160" s="125"/>
      <c r="CJ160" s="125"/>
      <c r="CK160" s="125"/>
      <c r="CL160" s="125"/>
      <c r="CM160" s="125"/>
      <c r="CN160" s="125"/>
      <c r="CO160" s="125"/>
      <c r="CP160" s="125"/>
      <c r="CQ160" s="125"/>
      <c r="CR160" s="125"/>
      <c r="CS160" s="125"/>
      <c r="CT160" s="141"/>
      <c r="CU160" s="128"/>
      <c r="CV160" s="162" t="str">
        <f t="shared" si="44"/>
        <v>NN</v>
      </c>
    </row>
    <row r="161" spans="1:102" ht="16.5" customHeight="1" outlineLevel="1" x14ac:dyDescent="0.2">
      <c r="A161" s="148">
        <v>500</v>
      </c>
      <c r="B161" s="134" t="s">
        <v>34</v>
      </c>
      <c r="C161" s="128"/>
      <c r="D161" s="125"/>
      <c r="E161" s="125"/>
      <c r="F161" s="125"/>
      <c r="G161" s="125"/>
      <c r="H161" s="125"/>
      <c r="I161" s="125"/>
      <c r="J161" s="125"/>
      <c r="K161" s="125"/>
      <c r="L161" s="125"/>
      <c r="M161" s="125"/>
      <c r="N161" s="125"/>
      <c r="O161" s="125"/>
      <c r="P161" s="125"/>
      <c r="Q161" s="125"/>
      <c r="R161" s="126"/>
      <c r="S161" s="125"/>
      <c r="T161" s="125"/>
      <c r="U161" s="125"/>
      <c r="V161" s="125"/>
      <c r="W161" s="125"/>
      <c r="X161" s="125"/>
      <c r="Y161" s="125"/>
      <c r="Z161" s="125"/>
      <c r="AA161" s="125"/>
      <c r="AB161" s="125"/>
      <c r="AC161" s="125"/>
      <c r="AD161" s="125"/>
      <c r="AE161" s="125"/>
      <c r="AF161" s="125"/>
      <c r="AG161" s="125"/>
      <c r="AH161" s="125"/>
      <c r="AI161" s="125"/>
      <c r="AJ161" s="126"/>
      <c r="AK161" s="126"/>
      <c r="AL161" s="126"/>
      <c r="AM161" s="125"/>
      <c r="AN161" s="125"/>
      <c r="AO161" s="125"/>
      <c r="AP161" s="125"/>
      <c r="AQ161" s="125"/>
      <c r="AR161" s="125"/>
      <c r="AS161" s="125"/>
      <c r="AT161" s="125"/>
      <c r="AU161" s="125"/>
      <c r="AV161" s="125"/>
      <c r="AW161" s="125"/>
      <c r="AX161" s="141"/>
      <c r="AY161" s="128"/>
      <c r="AZ161" s="125"/>
      <c r="BA161" s="125"/>
      <c r="BB161" s="125"/>
      <c r="BC161" s="125"/>
      <c r="BD161" s="125"/>
      <c r="BE161" s="125"/>
      <c r="BF161" s="125"/>
      <c r="BG161" s="125"/>
      <c r="BH161" s="125"/>
      <c r="BI161" s="125"/>
      <c r="BJ161" s="125"/>
      <c r="BK161" s="125"/>
      <c r="BL161" s="125"/>
      <c r="BM161" s="125"/>
      <c r="BN161" s="129"/>
      <c r="BO161" s="125"/>
      <c r="BP161" s="125"/>
      <c r="BQ161" s="130" t="s">
        <v>19</v>
      </c>
      <c r="BR161" s="130" t="s">
        <v>19</v>
      </c>
      <c r="BS161" s="130" t="s">
        <v>19</v>
      </c>
      <c r="BT161" s="130"/>
      <c r="BU161" s="130"/>
      <c r="BV161" s="130"/>
      <c r="BW161" s="125"/>
      <c r="BX161" s="125"/>
      <c r="BY161" s="125"/>
      <c r="BZ161" s="125"/>
      <c r="CA161" s="125"/>
      <c r="CB161" s="125"/>
      <c r="CC161" s="125"/>
      <c r="CD161" s="125"/>
      <c r="CE161" s="125"/>
      <c r="CF161" s="126"/>
      <c r="CG161" s="126"/>
      <c r="CH161" s="126"/>
      <c r="CI161" s="125"/>
      <c r="CJ161" s="125"/>
      <c r="CK161" s="125"/>
      <c r="CL161" s="125"/>
      <c r="CM161" s="125"/>
      <c r="CN161" s="125"/>
      <c r="CO161" s="125"/>
      <c r="CP161" s="125"/>
      <c r="CQ161" s="125"/>
      <c r="CR161" s="125"/>
      <c r="CS161" s="125"/>
      <c r="CT161" s="141"/>
      <c r="CU161" s="128"/>
      <c r="CV161" s="162" t="str">
        <f t="shared" si="44"/>
        <v>OO</v>
      </c>
    </row>
    <row r="162" spans="1:102" ht="16.5" customHeight="1" outlineLevel="1" x14ac:dyDescent="0.2">
      <c r="A162" s="148">
        <v>500</v>
      </c>
      <c r="B162" s="155" t="s">
        <v>35</v>
      </c>
      <c r="C162" s="140"/>
      <c r="D162" s="137"/>
      <c r="E162" s="137"/>
      <c r="F162" s="137"/>
      <c r="G162" s="137"/>
      <c r="H162" s="137"/>
      <c r="I162" s="137"/>
      <c r="J162" s="137"/>
      <c r="K162" s="137"/>
      <c r="L162" s="137"/>
      <c r="M162" s="137"/>
      <c r="N162" s="137"/>
      <c r="O162" s="137"/>
      <c r="P162" s="137"/>
      <c r="Q162" s="137"/>
      <c r="R162" s="138"/>
      <c r="S162" s="137"/>
      <c r="T162" s="137"/>
      <c r="U162" s="137"/>
      <c r="V162" s="137"/>
      <c r="W162" s="137"/>
      <c r="X162" s="137"/>
      <c r="Y162" s="137"/>
      <c r="Z162" s="137"/>
      <c r="AA162" s="137"/>
      <c r="AB162" s="137"/>
      <c r="AC162" s="137"/>
      <c r="AD162" s="137"/>
      <c r="AE162" s="137"/>
      <c r="AF162" s="137"/>
      <c r="AG162" s="137"/>
      <c r="AH162" s="137"/>
      <c r="AI162" s="137"/>
      <c r="AJ162" s="138"/>
      <c r="AK162" s="138"/>
      <c r="AL162" s="138"/>
      <c r="AM162" s="137"/>
      <c r="AN162" s="137"/>
      <c r="AO162" s="137"/>
      <c r="AP162" s="137"/>
      <c r="AQ162" s="137"/>
      <c r="AR162" s="137"/>
      <c r="AS162" s="137"/>
      <c r="AT162" s="137"/>
      <c r="AU162" s="137"/>
      <c r="AV162" s="137"/>
      <c r="AW162" s="137"/>
      <c r="AX162" s="139"/>
      <c r="AY162" s="140"/>
      <c r="AZ162" s="137"/>
      <c r="BA162" s="137"/>
      <c r="BB162" s="137"/>
      <c r="BC162" s="137"/>
      <c r="BD162" s="137"/>
      <c r="BE162" s="137"/>
      <c r="BF162" s="137"/>
      <c r="BG162" s="137"/>
      <c r="BH162" s="137"/>
      <c r="BI162" s="137"/>
      <c r="BJ162" s="137"/>
      <c r="BK162" s="137"/>
      <c r="BL162" s="137"/>
      <c r="BM162" s="137"/>
      <c r="BN162" s="138"/>
      <c r="BO162" s="137"/>
      <c r="BP162" s="137"/>
      <c r="BQ162" s="137"/>
      <c r="BR162" s="137" t="s">
        <v>19</v>
      </c>
      <c r="BS162" s="137" t="s">
        <v>19</v>
      </c>
      <c r="BT162" s="137" t="s">
        <v>19</v>
      </c>
      <c r="BU162" s="137"/>
      <c r="BV162" s="137"/>
      <c r="BW162" s="137"/>
      <c r="BX162" s="137"/>
      <c r="BY162" s="137"/>
      <c r="BZ162" s="137"/>
      <c r="CA162" s="137"/>
      <c r="CB162" s="137"/>
      <c r="CC162" s="137"/>
      <c r="CD162" s="137"/>
      <c r="CE162" s="137"/>
      <c r="CF162" s="138"/>
      <c r="CG162" s="138"/>
      <c r="CH162" s="138"/>
      <c r="CI162" s="137"/>
      <c r="CJ162" s="137"/>
      <c r="CK162" s="137"/>
      <c r="CL162" s="137"/>
      <c r="CM162" s="137"/>
      <c r="CN162" s="137"/>
      <c r="CO162" s="137"/>
      <c r="CP162" s="137"/>
      <c r="CQ162" s="137"/>
      <c r="CR162" s="137"/>
      <c r="CS162" s="137"/>
      <c r="CT162" s="139"/>
      <c r="CU162" s="140"/>
      <c r="CV162" s="162" t="str">
        <f t="shared" si="44"/>
        <v>PP</v>
      </c>
    </row>
    <row r="163" spans="1:102" ht="16.5" customHeight="1" outlineLevel="1" x14ac:dyDescent="0.2">
      <c r="A163" s="148">
        <v>135</v>
      </c>
      <c r="B163" s="155" t="s">
        <v>36</v>
      </c>
      <c r="C163" s="128"/>
      <c r="D163" s="125"/>
      <c r="E163" s="125"/>
      <c r="F163" s="125"/>
      <c r="G163" s="135"/>
      <c r="H163" s="135"/>
      <c r="I163" s="135"/>
      <c r="J163" s="135"/>
      <c r="K163" s="125"/>
      <c r="L163" s="125"/>
      <c r="M163" s="125"/>
      <c r="N163" s="125"/>
      <c r="O163" s="125"/>
      <c r="P163" s="125"/>
      <c r="Q163" s="125"/>
      <c r="R163" s="126"/>
      <c r="S163" s="125"/>
      <c r="T163" s="125"/>
      <c r="U163" s="125"/>
      <c r="V163" s="125"/>
      <c r="W163" s="125"/>
      <c r="X163" s="125"/>
      <c r="Y163" s="125"/>
      <c r="Z163" s="125"/>
      <c r="AA163" s="125"/>
      <c r="AB163" s="125"/>
      <c r="AC163" s="125"/>
      <c r="AD163" s="125"/>
      <c r="AE163" s="125"/>
      <c r="AF163" s="136"/>
      <c r="AG163" s="137"/>
      <c r="AH163" s="137"/>
      <c r="AI163" s="137"/>
      <c r="AJ163" s="138"/>
      <c r="AK163" s="138"/>
      <c r="AL163" s="138"/>
      <c r="AM163" s="137"/>
      <c r="AN163" s="137"/>
      <c r="AO163" s="137"/>
      <c r="AP163" s="137"/>
      <c r="AQ163" s="137"/>
      <c r="AR163" s="137"/>
      <c r="AS163" s="137"/>
      <c r="AT163" s="137"/>
      <c r="AU163" s="137"/>
      <c r="AV163" s="137"/>
      <c r="AW163" s="137"/>
      <c r="AX163" s="139"/>
      <c r="AY163" s="140"/>
      <c r="AZ163" s="137"/>
      <c r="BA163" s="137"/>
      <c r="BB163" s="137"/>
      <c r="BC163" s="137"/>
      <c r="BD163" s="137"/>
      <c r="BE163" s="137"/>
      <c r="BF163" s="137"/>
      <c r="BG163" s="137"/>
      <c r="BH163" s="137"/>
      <c r="BI163" s="137"/>
      <c r="BJ163" s="137"/>
      <c r="BK163" s="137"/>
      <c r="BL163" s="137"/>
      <c r="BM163" s="137"/>
      <c r="BN163" s="138"/>
      <c r="BO163" s="137"/>
      <c r="BP163" s="137"/>
      <c r="BQ163" s="137"/>
      <c r="BR163" s="137"/>
      <c r="BS163" s="137"/>
      <c r="BT163" s="137"/>
      <c r="BU163" s="137"/>
      <c r="BV163" s="137"/>
      <c r="BW163" s="137"/>
      <c r="BX163" s="137"/>
      <c r="BY163" s="137"/>
      <c r="BZ163" s="137" t="s">
        <v>19</v>
      </c>
      <c r="CA163" s="137" t="s">
        <v>19</v>
      </c>
      <c r="CB163" s="137" t="s">
        <v>19</v>
      </c>
      <c r="CC163" s="137"/>
      <c r="CD163" s="137"/>
      <c r="CE163" s="137"/>
      <c r="CF163" s="138"/>
      <c r="CG163" s="138"/>
      <c r="CH163" s="138"/>
      <c r="CI163" s="137" t="s">
        <v>19</v>
      </c>
      <c r="CJ163" s="137" t="s">
        <v>19</v>
      </c>
      <c r="CK163" s="137" t="s">
        <v>19</v>
      </c>
      <c r="CL163" s="137"/>
      <c r="CM163" s="137"/>
      <c r="CN163" s="137"/>
      <c r="CO163" s="137"/>
      <c r="CP163" s="137"/>
      <c r="CQ163" s="137"/>
      <c r="CR163" s="137"/>
      <c r="CS163" s="137"/>
      <c r="CT163" s="139"/>
      <c r="CU163" s="140"/>
      <c r="CV163" s="162" t="str">
        <f t="shared" si="44"/>
        <v>QQ</v>
      </c>
    </row>
    <row r="164" spans="1:102" ht="16.5" customHeight="1" outlineLevel="1" x14ac:dyDescent="0.2">
      <c r="A164" s="148">
        <v>500</v>
      </c>
      <c r="B164" s="134" t="s">
        <v>37</v>
      </c>
      <c r="C164" s="124"/>
      <c r="D164" s="125"/>
      <c r="E164" s="125"/>
      <c r="F164" s="125"/>
      <c r="G164" s="125"/>
      <c r="H164" s="125"/>
      <c r="I164" s="125"/>
      <c r="J164" s="125"/>
      <c r="K164" s="125"/>
      <c r="L164" s="125"/>
      <c r="M164" s="125"/>
      <c r="N164" s="125"/>
      <c r="O164" s="125"/>
      <c r="P164" s="125"/>
      <c r="Q164" s="125"/>
      <c r="R164" s="126"/>
      <c r="S164" s="125"/>
      <c r="T164" s="125"/>
      <c r="U164" s="125"/>
      <c r="V164" s="125"/>
      <c r="W164" s="125"/>
      <c r="X164" s="125"/>
      <c r="Y164" s="125"/>
      <c r="Z164" s="125"/>
      <c r="AA164" s="125"/>
      <c r="AB164" s="125"/>
      <c r="AC164" s="125"/>
      <c r="AD164" s="125"/>
      <c r="AE164" s="125"/>
      <c r="AF164" s="125"/>
      <c r="AG164" s="125"/>
      <c r="AH164" s="125"/>
      <c r="AI164" s="125"/>
      <c r="AJ164" s="126"/>
      <c r="AK164" s="126"/>
      <c r="AL164" s="126"/>
      <c r="AM164" s="125"/>
      <c r="AN164" s="125"/>
      <c r="AO164" s="125"/>
      <c r="AP164" s="125"/>
      <c r="AQ164" s="125"/>
      <c r="AR164" s="125"/>
      <c r="AS164" s="125"/>
      <c r="AT164" s="125"/>
      <c r="AU164" s="125"/>
      <c r="AV164" s="125"/>
      <c r="AW164" s="125"/>
      <c r="AX164" s="141"/>
      <c r="AY164" s="128"/>
      <c r="AZ164" s="125"/>
      <c r="BA164" s="125"/>
      <c r="BB164" s="125"/>
      <c r="BC164" s="125"/>
      <c r="BD164" s="125"/>
      <c r="BE164" s="125"/>
      <c r="BF164" s="125"/>
      <c r="BG164" s="125"/>
      <c r="BH164" s="125"/>
      <c r="BI164" s="125"/>
      <c r="BJ164" s="125"/>
      <c r="BK164" s="125"/>
      <c r="BL164" s="125"/>
      <c r="BM164" s="125"/>
      <c r="BN164" s="129"/>
      <c r="BO164" s="125"/>
      <c r="BP164" s="125"/>
      <c r="BQ164" s="130"/>
      <c r="BR164" s="130"/>
      <c r="BS164" s="130"/>
      <c r="BT164" s="130"/>
      <c r="BU164" s="130"/>
      <c r="BV164" s="130"/>
      <c r="BW164" s="125"/>
      <c r="BX164" s="125"/>
      <c r="BY164" s="125"/>
      <c r="BZ164" s="125" t="s">
        <v>19</v>
      </c>
      <c r="CA164" s="125" t="s">
        <v>19</v>
      </c>
      <c r="CB164" s="125" t="s">
        <v>19</v>
      </c>
      <c r="CC164" s="125"/>
      <c r="CD164" s="125"/>
      <c r="CE164" s="125"/>
      <c r="CF164" s="126"/>
      <c r="CG164" s="126"/>
      <c r="CH164" s="126"/>
      <c r="CI164" s="125"/>
      <c r="CJ164" s="125"/>
      <c r="CK164" s="125"/>
      <c r="CL164" s="125"/>
      <c r="CM164" s="125"/>
      <c r="CN164" s="125"/>
      <c r="CO164" s="125"/>
      <c r="CP164" s="125"/>
      <c r="CQ164" s="125"/>
      <c r="CR164" s="125"/>
      <c r="CS164" s="125"/>
      <c r="CT164" s="141"/>
      <c r="CU164" s="128"/>
      <c r="CV164" s="162" t="str">
        <f t="shared" si="44"/>
        <v>RR</v>
      </c>
    </row>
    <row r="165" spans="1:102" s="163" customFormat="1" ht="12" customHeight="1" outlineLevel="1" x14ac:dyDescent="0.2">
      <c r="A165" s="110"/>
      <c r="B165" s="158" t="s">
        <v>44</v>
      </c>
      <c r="C165" s="159">
        <f t="shared" ref="C165:BN165" si="45">COUNTIF(C147:C164,"P")</f>
        <v>0</v>
      </c>
      <c r="D165" s="159">
        <f t="shared" si="45"/>
        <v>0</v>
      </c>
      <c r="E165" s="159">
        <f t="shared" si="45"/>
        <v>0</v>
      </c>
      <c r="F165" s="159">
        <f t="shared" si="45"/>
        <v>1</v>
      </c>
      <c r="G165" s="159">
        <f t="shared" si="45"/>
        <v>1</v>
      </c>
      <c r="H165" s="159">
        <f t="shared" si="45"/>
        <v>1</v>
      </c>
      <c r="I165" s="159">
        <f t="shared" si="45"/>
        <v>0</v>
      </c>
      <c r="J165" s="159">
        <f t="shared" si="45"/>
        <v>0</v>
      </c>
      <c r="K165" s="159">
        <f t="shared" si="45"/>
        <v>0</v>
      </c>
      <c r="L165" s="159">
        <f t="shared" si="45"/>
        <v>0</v>
      </c>
      <c r="M165" s="159">
        <f t="shared" si="45"/>
        <v>0</v>
      </c>
      <c r="N165" s="159">
        <f t="shared" si="45"/>
        <v>1</v>
      </c>
      <c r="O165" s="159">
        <f t="shared" si="45"/>
        <v>1</v>
      </c>
      <c r="P165" s="159">
        <f t="shared" si="45"/>
        <v>1</v>
      </c>
      <c r="Q165" s="159">
        <f t="shared" si="45"/>
        <v>0</v>
      </c>
      <c r="R165" s="159">
        <f t="shared" si="45"/>
        <v>0</v>
      </c>
      <c r="S165" s="159">
        <f t="shared" si="45"/>
        <v>0</v>
      </c>
      <c r="T165" s="159">
        <f t="shared" si="45"/>
        <v>0</v>
      </c>
      <c r="U165" s="159">
        <f t="shared" si="45"/>
        <v>0</v>
      </c>
      <c r="V165" s="159">
        <f t="shared" si="45"/>
        <v>1</v>
      </c>
      <c r="W165" s="159">
        <f t="shared" si="45"/>
        <v>1</v>
      </c>
      <c r="X165" s="159">
        <f t="shared" si="45"/>
        <v>1</v>
      </c>
      <c r="Y165" s="159">
        <f t="shared" si="45"/>
        <v>1</v>
      </c>
      <c r="Z165" s="159">
        <f t="shared" si="45"/>
        <v>1</v>
      </c>
      <c r="AA165" s="159">
        <f t="shared" si="45"/>
        <v>1</v>
      </c>
      <c r="AB165" s="159">
        <f t="shared" si="45"/>
        <v>0</v>
      </c>
      <c r="AC165" s="159">
        <f t="shared" si="45"/>
        <v>0</v>
      </c>
      <c r="AD165" s="159">
        <f t="shared" si="45"/>
        <v>1</v>
      </c>
      <c r="AE165" s="159">
        <f t="shared" si="45"/>
        <v>1</v>
      </c>
      <c r="AF165" s="159">
        <f t="shared" si="45"/>
        <v>1</v>
      </c>
      <c r="AG165" s="159">
        <f t="shared" si="45"/>
        <v>1</v>
      </c>
      <c r="AH165" s="159">
        <f t="shared" si="45"/>
        <v>1</v>
      </c>
      <c r="AI165" s="159">
        <f t="shared" si="45"/>
        <v>1</v>
      </c>
      <c r="AJ165" s="159">
        <f t="shared" si="45"/>
        <v>0</v>
      </c>
      <c r="AK165" s="159">
        <f t="shared" si="45"/>
        <v>0</v>
      </c>
      <c r="AL165" s="159">
        <f t="shared" si="45"/>
        <v>0</v>
      </c>
      <c r="AM165" s="159">
        <f t="shared" si="45"/>
        <v>1</v>
      </c>
      <c r="AN165" s="159">
        <f t="shared" si="45"/>
        <v>1</v>
      </c>
      <c r="AO165" s="159">
        <f t="shared" si="45"/>
        <v>1</v>
      </c>
      <c r="AP165" s="159">
        <f t="shared" si="45"/>
        <v>1</v>
      </c>
      <c r="AQ165" s="159">
        <f t="shared" si="45"/>
        <v>1</v>
      </c>
      <c r="AR165" s="159">
        <f t="shared" si="45"/>
        <v>1</v>
      </c>
      <c r="AS165" s="159">
        <f t="shared" si="45"/>
        <v>0</v>
      </c>
      <c r="AT165" s="159">
        <f t="shared" si="45"/>
        <v>0</v>
      </c>
      <c r="AU165" s="159">
        <f t="shared" si="45"/>
        <v>0</v>
      </c>
      <c r="AV165" s="159">
        <f t="shared" si="45"/>
        <v>0</v>
      </c>
      <c r="AW165" s="159">
        <f t="shared" si="45"/>
        <v>0</v>
      </c>
      <c r="AX165" s="159">
        <f t="shared" si="45"/>
        <v>0</v>
      </c>
      <c r="AY165" s="159">
        <f t="shared" si="45"/>
        <v>1</v>
      </c>
      <c r="AZ165" s="159">
        <f t="shared" si="45"/>
        <v>2</v>
      </c>
      <c r="BA165" s="159">
        <f t="shared" si="45"/>
        <v>2</v>
      </c>
      <c r="BB165" s="159">
        <f t="shared" si="45"/>
        <v>1</v>
      </c>
      <c r="BC165" s="159">
        <f t="shared" si="45"/>
        <v>0</v>
      </c>
      <c r="BD165" s="159">
        <f t="shared" si="45"/>
        <v>0</v>
      </c>
      <c r="BE165" s="159">
        <f t="shared" si="45"/>
        <v>2</v>
      </c>
      <c r="BF165" s="159">
        <f t="shared" si="45"/>
        <v>2</v>
      </c>
      <c r="BG165" s="159">
        <f t="shared" si="45"/>
        <v>2</v>
      </c>
      <c r="BH165" s="159">
        <f t="shared" si="45"/>
        <v>0</v>
      </c>
      <c r="BI165" s="159">
        <f t="shared" si="45"/>
        <v>0</v>
      </c>
      <c r="BJ165" s="159">
        <f t="shared" si="45"/>
        <v>0</v>
      </c>
      <c r="BK165" s="159">
        <f t="shared" si="45"/>
        <v>0</v>
      </c>
      <c r="BL165" s="159">
        <f t="shared" si="45"/>
        <v>0</v>
      </c>
      <c r="BM165" s="159">
        <f t="shared" si="45"/>
        <v>0</v>
      </c>
      <c r="BN165" s="159">
        <f t="shared" si="45"/>
        <v>0</v>
      </c>
      <c r="BO165" s="159">
        <f t="shared" ref="BO165:CU165" si="46">COUNTIF(BO147:BO164,"P")</f>
        <v>1</v>
      </c>
      <c r="BP165" s="159">
        <f t="shared" si="46"/>
        <v>1</v>
      </c>
      <c r="BQ165" s="159">
        <f t="shared" si="46"/>
        <v>2</v>
      </c>
      <c r="BR165" s="159">
        <f t="shared" si="46"/>
        <v>2</v>
      </c>
      <c r="BS165" s="159">
        <f t="shared" si="46"/>
        <v>2</v>
      </c>
      <c r="BT165" s="159">
        <f t="shared" si="46"/>
        <v>1</v>
      </c>
      <c r="BU165" s="159">
        <f t="shared" si="46"/>
        <v>0</v>
      </c>
      <c r="BV165" s="159">
        <f t="shared" si="46"/>
        <v>0</v>
      </c>
      <c r="BW165" s="159">
        <f t="shared" si="46"/>
        <v>0</v>
      </c>
      <c r="BX165" s="159">
        <f t="shared" si="46"/>
        <v>0</v>
      </c>
      <c r="BY165" s="159">
        <f t="shared" si="46"/>
        <v>0</v>
      </c>
      <c r="BZ165" s="159">
        <f t="shared" si="46"/>
        <v>2</v>
      </c>
      <c r="CA165" s="159">
        <f t="shared" si="46"/>
        <v>2</v>
      </c>
      <c r="CB165" s="159">
        <f t="shared" si="46"/>
        <v>2</v>
      </c>
      <c r="CC165" s="159">
        <f t="shared" si="46"/>
        <v>0</v>
      </c>
      <c r="CD165" s="159">
        <f t="shared" si="46"/>
        <v>0</v>
      </c>
      <c r="CE165" s="159">
        <f t="shared" si="46"/>
        <v>0</v>
      </c>
      <c r="CF165" s="159">
        <f t="shared" si="46"/>
        <v>0</v>
      </c>
      <c r="CG165" s="159">
        <f t="shared" si="46"/>
        <v>0</v>
      </c>
      <c r="CH165" s="159">
        <f t="shared" si="46"/>
        <v>0</v>
      </c>
      <c r="CI165" s="159">
        <f t="shared" si="46"/>
        <v>1</v>
      </c>
      <c r="CJ165" s="159">
        <f t="shared" si="46"/>
        <v>1</v>
      </c>
      <c r="CK165" s="159">
        <f t="shared" si="46"/>
        <v>1</v>
      </c>
      <c r="CL165" s="159">
        <f t="shared" si="46"/>
        <v>0</v>
      </c>
      <c r="CM165" s="159">
        <f t="shared" si="46"/>
        <v>0</v>
      </c>
      <c r="CN165" s="159">
        <f t="shared" si="46"/>
        <v>0</v>
      </c>
      <c r="CO165" s="159">
        <f t="shared" si="46"/>
        <v>0</v>
      </c>
      <c r="CP165" s="159">
        <f t="shared" si="46"/>
        <v>0</v>
      </c>
      <c r="CQ165" s="159">
        <f t="shared" si="46"/>
        <v>0</v>
      </c>
      <c r="CR165" s="159">
        <f t="shared" si="46"/>
        <v>0</v>
      </c>
      <c r="CS165" s="159">
        <f t="shared" si="46"/>
        <v>0</v>
      </c>
      <c r="CT165" s="159">
        <f t="shared" si="46"/>
        <v>0</v>
      </c>
      <c r="CU165" s="159">
        <f t="shared" si="46"/>
        <v>0</v>
      </c>
      <c r="CV165" s="162" t="str">
        <f t="shared" si="44"/>
        <v xml:space="preserve">Total </v>
      </c>
    </row>
    <row r="166" spans="1:102" s="163" customFormat="1" ht="12" customHeight="1" outlineLevel="1" x14ac:dyDescent="0.2">
      <c r="A166" s="110"/>
      <c r="B166" s="164" t="s">
        <v>44</v>
      </c>
      <c r="C166" s="159">
        <f t="shared" ref="C166:BN166" si="47">COUNTIF(C147:C164,"V")</f>
        <v>0</v>
      </c>
      <c r="D166" s="159">
        <f t="shared" si="47"/>
        <v>0</v>
      </c>
      <c r="E166" s="159">
        <f t="shared" si="47"/>
        <v>0</v>
      </c>
      <c r="F166" s="159">
        <f t="shared" si="47"/>
        <v>0</v>
      </c>
      <c r="G166" s="159">
        <f t="shared" si="47"/>
        <v>0</v>
      </c>
      <c r="H166" s="159">
        <f t="shared" si="47"/>
        <v>0</v>
      </c>
      <c r="I166" s="159">
        <f t="shared" si="47"/>
        <v>0</v>
      </c>
      <c r="J166" s="159">
        <f t="shared" si="47"/>
        <v>0</v>
      </c>
      <c r="K166" s="159">
        <f t="shared" si="47"/>
        <v>0</v>
      </c>
      <c r="L166" s="159">
        <f t="shared" si="47"/>
        <v>0</v>
      </c>
      <c r="M166" s="159">
        <f t="shared" si="47"/>
        <v>0</v>
      </c>
      <c r="N166" s="159">
        <f t="shared" si="47"/>
        <v>0</v>
      </c>
      <c r="O166" s="159">
        <f t="shared" si="47"/>
        <v>0</v>
      </c>
      <c r="P166" s="159">
        <f t="shared" si="47"/>
        <v>0</v>
      </c>
      <c r="Q166" s="159">
        <f t="shared" si="47"/>
        <v>0</v>
      </c>
      <c r="R166" s="159">
        <f t="shared" si="47"/>
        <v>0</v>
      </c>
      <c r="S166" s="159">
        <f t="shared" si="47"/>
        <v>0</v>
      </c>
      <c r="T166" s="159">
        <f t="shared" si="47"/>
        <v>0</v>
      </c>
      <c r="U166" s="159">
        <f t="shared" si="47"/>
        <v>0</v>
      </c>
      <c r="V166" s="159">
        <f t="shared" si="47"/>
        <v>0</v>
      </c>
      <c r="W166" s="159">
        <f t="shared" si="47"/>
        <v>0</v>
      </c>
      <c r="X166" s="159">
        <f t="shared" si="47"/>
        <v>0</v>
      </c>
      <c r="Y166" s="159">
        <f t="shared" si="47"/>
        <v>0</v>
      </c>
      <c r="Z166" s="159">
        <f t="shared" si="47"/>
        <v>0</v>
      </c>
      <c r="AA166" s="159">
        <f t="shared" si="47"/>
        <v>0</v>
      </c>
      <c r="AB166" s="159">
        <f t="shared" si="47"/>
        <v>0</v>
      </c>
      <c r="AC166" s="159">
        <f t="shared" si="47"/>
        <v>0</v>
      </c>
      <c r="AD166" s="159">
        <f t="shared" si="47"/>
        <v>0</v>
      </c>
      <c r="AE166" s="159">
        <f t="shared" si="47"/>
        <v>0</v>
      </c>
      <c r="AF166" s="159">
        <f t="shared" si="47"/>
        <v>0</v>
      </c>
      <c r="AG166" s="159">
        <f t="shared" si="47"/>
        <v>0</v>
      </c>
      <c r="AH166" s="159">
        <f t="shared" si="47"/>
        <v>0</v>
      </c>
      <c r="AI166" s="159">
        <f t="shared" si="47"/>
        <v>0</v>
      </c>
      <c r="AJ166" s="159">
        <f t="shared" si="47"/>
        <v>0</v>
      </c>
      <c r="AK166" s="159">
        <f t="shared" si="47"/>
        <v>0</v>
      </c>
      <c r="AL166" s="159">
        <f t="shared" si="47"/>
        <v>0</v>
      </c>
      <c r="AM166" s="159">
        <f t="shared" si="47"/>
        <v>0</v>
      </c>
      <c r="AN166" s="159">
        <f t="shared" si="47"/>
        <v>0</v>
      </c>
      <c r="AO166" s="159">
        <f t="shared" si="47"/>
        <v>0</v>
      </c>
      <c r="AP166" s="159">
        <f t="shared" si="47"/>
        <v>0</v>
      </c>
      <c r="AQ166" s="159">
        <f t="shared" si="47"/>
        <v>0</v>
      </c>
      <c r="AR166" s="159">
        <f t="shared" si="47"/>
        <v>0</v>
      </c>
      <c r="AS166" s="159">
        <f t="shared" si="47"/>
        <v>0</v>
      </c>
      <c r="AT166" s="159">
        <f t="shared" si="47"/>
        <v>0</v>
      </c>
      <c r="AU166" s="159">
        <f t="shared" si="47"/>
        <v>0</v>
      </c>
      <c r="AV166" s="159">
        <f t="shared" si="47"/>
        <v>0</v>
      </c>
      <c r="AW166" s="159">
        <f t="shared" si="47"/>
        <v>0</v>
      </c>
      <c r="AX166" s="159">
        <f t="shared" si="47"/>
        <v>0</v>
      </c>
      <c r="AY166" s="159">
        <f t="shared" si="47"/>
        <v>0</v>
      </c>
      <c r="AZ166" s="159">
        <f t="shared" si="47"/>
        <v>0</v>
      </c>
      <c r="BA166" s="159">
        <f t="shared" si="47"/>
        <v>0</v>
      </c>
      <c r="BB166" s="159">
        <f t="shared" si="47"/>
        <v>0</v>
      </c>
      <c r="BC166" s="159">
        <f t="shared" si="47"/>
        <v>0</v>
      </c>
      <c r="BD166" s="159">
        <f t="shared" si="47"/>
        <v>0</v>
      </c>
      <c r="BE166" s="159">
        <f t="shared" si="47"/>
        <v>0</v>
      </c>
      <c r="BF166" s="159">
        <f t="shared" si="47"/>
        <v>0</v>
      </c>
      <c r="BG166" s="159">
        <f t="shared" si="47"/>
        <v>0</v>
      </c>
      <c r="BH166" s="159">
        <f t="shared" si="47"/>
        <v>0</v>
      </c>
      <c r="BI166" s="159">
        <f t="shared" si="47"/>
        <v>0</v>
      </c>
      <c r="BJ166" s="159">
        <f t="shared" si="47"/>
        <v>0</v>
      </c>
      <c r="BK166" s="159">
        <f t="shared" si="47"/>
        <v>0</v>
      </c>
      <c r="BL166" s="159">
        <f t="shared" si="47"/>
        <v>0</v>
      </c>
      <c r="BM166" s="159">
        <f t="shared" si="47"/>
        <v>0</v>
      </c>
      <c r="BN166" s="159">
        <f t="shared" si="47"/>
        <v>0</v>
      </c>
      <c r="BO166" s="159">
        <f t="shared" ref="BO166:CU166" si="48">COUNTIF(BO147:BO164,"V")</f>
        <v>0</v>
      </c>
      <c r="BP166" s="159">
        <f t="shared" si="48"/>
        <v>0</v>
      </c>
      <c r="BQ166" s="159">
        <f t="shared" si="48"/>
        <v>0</v>
      </c>
      <c r="BR166" s="159">
        <f t="shared" si="48"/>
        <v>0</v>
      </c>
      <c r="BS166" s="159">
        <f t="shared" si="48"/>
        <v>0</v>
      </c>
      <c r="BT166" s="159">
        <f t="shared" si="48"/>
        <v>0</v>
      </c>
      <c r="BU166" s="159">
        <f t="shared" si="48"/>
        <v>0</v>
      </c>
      <c r="BV166" s="159">
        <f t="shared" si="48"/>
        <v>0</v>
      </c>
      <c r="BW166" s="159">
        <f t="shared" si="48"/>
        <v>0</v>
      </c>
      <c r="BX166" s="159">
        <f t="shared" si="48"/>
        <v>0</v>
      </c>
      <c r="BY166" s="159">
        <f t="shared" si="48"/>
        <v>0</v>
      </c>
      <c r="BZ166" s="159">
        <f t="shared" si="48"/>
        <v>0</v>
      </c>
      <c r="CA166" s="159">
        <f t="shared" si="48"/>
        <v>0</v>
      </c>
      <c r="CB166" s="159">
        <f t="shared" si="48"/>
        <v>0</v>
      </c>
      <c r="CC166" s="159">
        <f t="shared" si="48"/>
        <v>0</v>
      </c>
      <c r="CD166" s="159">
        <f t="shared" si="48"/>
        <v>0</v>
      </c>
      <c r="CE166" s="159">
        <f t="shared" si="48"/>
        <v>0</v>
      </c>
      <c r="CF166" s="159">
        <f t="shared" si="48"/>
        <v>0</v>
      </c>
      <c r="CG166" s="159">
        <f t="shared" si="48"/>
        <v>0</v>
      </c>
      <c r="CH166" s="159">
        <f t="shared" si="48"/>
        <v>0</v>
      </c>
      <c r="CI166" s="159">
        <f t="shared" si="48"/>
        <v>0</v>
      </c>
      <c r="CJ166" s="159">
        <f t="shared" si="48"/>
        <v>0</v>
      </c>
      <c r="CK166" s="159">
        <f t="shared" si="48"/>
        <v>0</v>
      </c>
      <c r="CL166" s="159">
        <f t="shared" si="48"/>
        <v>0</v>
      </c>
      <c r="CM166" s="159">
        <f t="shared" si="48"/>
        <v>0</v>
      </c>
      <c r="CN166" s="159">
        <f t="shared" si="48"/>
        <v>0</v>
      </c>
      <c r="CO166" s="159">
        <f t="shared" si="48"/>
        <v>0</v>
      </c>
      <c r="CP166" s="159">
        <f t="shared" si="48"/>
        <v>0</v>
      </c>
      <c r="CQ166" s="159">
        <f t="shared" si="48"/>
        <v>0</v>
      </c>
      <c r="CR166" s="159">
        <f t="shared" si="48"/>
        <v>0</v>
      </c>
      <c r="CS166" s="159">
        <f t="shared" si="48"/>
        <v>0</v>
      </c>
      <c r="CT166" s="159">
        <f t="shared" si="48"/>
        <v>0</v>
      </c>
      <c r="CU166" s="159">
        <f t="shared" si="48"/>
        <v>0</v>
      </c>
      <c r="CV166" s="162" t="str">
        <f t="shared" si="44"/>
        <v xml:space="preserve">Total </v>
      </c>
    </row>
    <row r="167" spans="1:102" s="163" customFormat="1" ht="12" customHeight="1" outlineLevel="1" x14ac:dyDescent="0.2">
      <c r="A167" s="110"/>
      <c r="B167" s="164" t="s">
        <v>44</v>
      </c>
      <c r="C167" s="159">
        <f t="shared" ref="C167:BN167" si="49">COUNTIF(C147:C164,"R")</f>
        <v>0</v>
      </c>
      <c r="D167" s="159">
        <f t="shared" si="49"/>
        <v>0</v>
      </c>
      <c r="E167" s="159">
        <f t="shared" si="49"/>
        <v>0</v>
      </c>
      <c r="F167" s="159">
        <f t="shared" si="49"/>
        <v>0</v>
      </c>
      <c r="G167" s="159">
        <f t="shared" si="49"/>
        <v>0</v>
      </c>
      <c r="H167" s="159">
        <f t="shared" si="49"/>
        <v>0</v>
      </c>
      <c r="I167" s="159">
        <f t="shared" si="49"/>
        <v>0</v>
      </c>
      <c r="J167" s="159">
        <f t="shared" si="49"/>
        <v>0</v>
      </c>
      <c r="K167" s="159">
        <f t="shared" si="49"/>
        <v>0</v>
      </c>
      <c r="L167" s="159">
        <f t="shared" si="49"/>
        <v>0</v>
      </c>
      <c r="M167" s="159">
        <f t="shared" si="49"/>
        <v>0</v>
      </c>
      <c r="N167" s="159">
        <f t="shared" si="49"/>
        <v>0</v>
      </c>
      <c r="O167" s="159">
        <f t="shared" si="49"/>
        <v>0</v>
      </c>
      <c r="P167" s="159">
        <f t="shared" si="49"/>
        <v>0</v>
      </c>
      <c r="Q167" s="159">
        <f t="shared" si="49"/>
        <v>0</v>
      </c>
      <c r="R167" s="159">
        <f t="shared" si="49"/>
        <v>0</v>
      </c>
      <c r="S167" s="159">
        <f t="shared" si="49"/>
        <v>0</v>
      </c>
      <c r="T167" s="159">
        <f t="shared" si="49"/>
        <v>0</v>
      </c>
      <c r="U167" s="159">
        <f t="shared" si="49"/>
        <v>0</v>
      </c>
      <c r="V167" s="159">
        <f t="shared" si="49"/>
        <v>0</v>
      </c>
      <c r="W167" s="159">
        <f t="shared" si="49"/>
        <v>0</v>
      </c>
      <c r="X167" s="159">
        <f t="shared" si="49"/>
        <v>0</v>
      </c>
      <c r="Y167" s="159">
        <f t="shared" si="49"/>
        <v>0</v>
      </c>
      <c r="Z167" s="159">
        <f t="shared" si="49"/>
        <v>0</v>
      </c>
      <c r="AA167" s="159">
        <f t="shared" si="49"/>
        <v>0</v>
      </c>
      <c r="AB167" s="159">
        <f t="shared" si="49"/>
        <v>0</v>
      </c>
      <c r="AC167" s="159">
        <f t="shared" si="49"/>
        <v>0</v>
      </c>
      <c r="AD167" s="159">
        <f t="shared" si="49"/>
        <v>0</v>
      </c>
      <c r="AE167" s="159">
        <f t="shared" si="49"/>
        <v>0</v>
      </c>
      <c r="AF167" s="159">
        <f t="shared" si="49"/>
        <v>0</v>
      </c>
      <c r="AG167" s="159">
        <f t="shared" si="49"/>
        <v>0</v>
      </c>
      <c r="AH167" s="159">
        <f t="shared" si="49"/>
        <v>0</v>
      </c>
      <c r="AI167" s="159">
        <f t="shared" si="49"/>
        <v>0</v>
      </c>
      <c r="AJ167" s="159">
        <f t="shared" si="49"/>
        <v>0</v>
      </c>
      <c r="AK167" s="159">
        <f t="shared" si="49"/>
        <v>0</v>
      </c>
      <c r="AL167" s="159">
        <f t="shared" si="49"/>
        <v>0</v>
      </c>
      <c r="AM167" s="159">
        <f t="shared" si="49"/>
        <v>0</v>
      </c>
      <c r="AN167" s="159">
        <f t="shared" si="49"/>
        <v>0</v>
      </c>
      <c r="AO167" s="159">
        <f t="shared" si="49"/>
        <v>0</v>
      </c>
      <c r="AP167" s="159">
        <f t="shared" si="49"/>
        <v>0</v>
      </c>
      <c r="AQ167" s="159">
        <f t="shared" si="49"/>
        <v>0</v>
      </c>
      <c r="AR167" s="159">
        <f t="shared" si="49"/>
        <v>0</v>
      </c>
      <c r="AS167" s="159">
        <f t="shared" si="49"/>
        <v>0</v>
      </c>
      <c r="AT167" s="159">
        <f t="shared" si="49"/>
        <v>0</v>
      </c>
      <c r="AU167" s="159">
        <f t="shared" si="49"/>
        <v>0</v>
      </c>
      <c r="AV167" s="159">
        <f t="shared" si="49"/>
        <v>0</v>
      </c>
      <c r="AW167" s="159">
        <f t="shared" si="49"/>
        <v>0</v>
      </c>
      <c r="AX167" s="159">
        <f t="shared" si="49"/>
        <v>0</v>
      </c>
      <c r="AY167" s="159">
        <f t="shared" si="49"/>
        <v>0</v>
      </c>
      <c r="AZ167" s="159">
        <f t="shared" si="49"/>
        <v>0</v>
      </c>
      <c r="BA167" s="159">
        <f t="shared" si="49"/>
        <v>0</v>
      </c>
      <c r="BB167" s="159">
        <f t="shared" si="49"/>
        <v>0</v>
      </c>
      <c r="BC167" s="159">
        <f t="shared" si="49"/>
        <v>0</v>
      </c>
      <c r="BD167" s="159">
        <f t="shared" si="49"/>
        <v>0</v>
      </c>
      <c r="BE167" s="159">
        <f t="shared" si="49"/>
        <v>0</v>
      </c>
      <c r="BF167" s="159">
        <f t="shared" si="49"/>
        <v>0</v>
      </c>
      <c r="BG167" s="159">
        <f t="shared" si="49"/>
        <v>0</v>
      </c>
      <c r="BH167" s="159">
        <f t="shared" si="49"/>
        <v>0</v>
      </c>
      <c r="BI167" s="159">
        <f t="shared" si="49"/>
        <v>0</v>
      </c>
      <c r="BJ167" s="159">
        <f t="shared" si="49"/>
        <v>0</v>
      </c>
      <c r="BK167" s="159">
        <f t="shared" si="49"/>
        <v>0</v>
      </c>
      <c r="BL167" s="159">
        <f t="shared" si="49"/>
        <v>0</v>
      </c>
      <c r="BM167" s="159">
        <f t="shared" si="49"/>
        <v>0</v>
      </c>
      <c r="BN167" s="159">
        <f t="shared" si="49"/>
        <v>0</v>
      </c>
      <c r="BO167" s="159">
        <f t="shared" ref="BO167:CU167" si="50">COUNTIF(BO147:BO164,"R")</f>
        <v>0</v>
      </c>
      <c r="BP167" s="159">
        <f t="shared" si="50"/>
        <v>0</v>
      </c>
      <c r="BQ167" s="159">
        <f t="shared" si="50"/>
        <v>0</v>
      </c>
      <c r="BR167" s="159">
        <f t="shared" si="50"/>
        <v>0</v>
      </c>
      <c r="BS167" s="159">
        <f t="shared" si="50"/>
        <v>0</v>
      </c>
      <c r="BT167" s="159">
        <f t="shared" si="50"/>
        <v>0</v>
      </c>
      <c r="BU167" s="159">
        <f t="shared" si="50"/>
        <v>0</v>
      </c>
      <c r="BV167" s="159">
        <f t="shared" si="50"/>
        <v>0</v>
      </c>
      <c r="BW167" s="159">
        <f t="shared" si="50"/>
        <v>0</v>
      </c>
      <c r="BX167" s="159">
        <f t="shared" si="50"/>
        <v>0</v>
      </c>
      <c r="BY167" s="159">
        <f t="shared" si="50"/>
        <v>0</v>
      </c>
      <c r="BZ167" s="159">
        <f t="shared" si="50"/>
        <v>0</v>
      </c>
      <c r="CA167" s="159">
        <f t="shared" si="50"/>
        <v>0</v>
      </c>
      <c r="CB167" s="159">
        <f t="shared" si="50"/>
        <v>0</v>
      </c>
      <c r="CC167" s="159">
        <f t="shared" si="50"/>
        <v>0</v>
      </c>
      <c r="CD167" s="159">
        <f t="shared" si="50"/>
        <v>0</v>
      </c>
      <c r="CE167" s="159">
        <f t="shared" si="50"/>
        <v>0</v>
      </c>
      <c r="CF167" s="159">
        <f t="shared" si="50"/>
        <v>0</v>
      </c>
      <c r="CG167" s="159">
        <f t="shared" si="50"/>
        <v>0</v>
      </c>
      <c r="CH167" s="159">
        <f t="shared" si="50"/>
        <v>0</v>
      </c>
      <c r="CI167" s="159">
        <f t="shared" si="50"/>
        <v>0</v>
      </c>
      <c r="CJ167" s="159">
        <f t="shared" si="50"/>
        <v>0</v>
      </c>
      <c r="CK167" s="159">
        <f t="shared" si="50"/>
        <v>0</v>
      </c>
      <c r="CL167" s="159">
        <f t="shared" si="50"/>
        <v>0</v>
      </c>
      <c r="CM167" s="159">
        <f t="shared" si="50"/>
        <v>0</v>
      </c>
      <c r="CN167" s="159">
        <f t="shared" si="50"/>
        <v>0</v>
      </c>
      <c r="CO167" s="159">
        <f t="shared" si="50"/>
        <v>0</v>
      </c>
      <c r="CP167" s="159">
        <f t="shared" si="50"/>
        <v>0</v>
      </c>
      <c r="CQ167" s="159">
        <f t="shared" si="50"/>
        <v>0</v>
      </c>
      <c r="CR167" s="159">
        <f t="shared" si="50"/>
        <v>0</v>
      </c>
      <c r="CS167" s="159">
        <f t="shared" si="50"/>
        <v>0</v>
      </c>
      <c r="CT167" s="159">
        <f t="shared" si="50"/>
        <v>0</v>
      </c>
      <c r="CU167" s="159">
        <f t="shared" si="50"/>
        <v>0</v>
      </c>
      <c r="CV167" s="132" t="str">
        <f t="shared" si="44"/>
        <v xml:space="preserve">Total </v>
      </c>
    </row>
    <row r="168" spans="1:102" outlineLevel="1" x14ac:dyDescent="0.2">
      <c r="A168" s="110"/>
      <c r="B168" s="165"/>
      <c r="C168" s="166">
        <f t="shared" ref="C168:BN168" si="51">+COUNTIF(C147:C164,"S")</f>
        <v>0</v>
      </c>
      <c r="D168" s="166">
        <f t="shared" si="51"/>
        <v>0</v>
      </c>
      <c r="E168" s="166">
        <f t="shared" si="51"/>
        <v>0</v>
      </c>
      <c r="F168" s="166">
        <f t="shared" si="51"/>
        <v>0</v>
      </c>
      <c r="G168" s="166">
        <f t="shared" si="51"/>
        <v>0</v>
      </c>
      <c r="H168" s="166">
        <f t="shared" si="51"/>
        <v>0</v>
      </c>
      <c r="I168" s="166">
        <f t="shared" si="51"/>
        <v>0</v>
      </c>
      <c r="J168" s="166">
        <f t="shared" si="51"/>
        <v>0</v>
      </c>
      <c r="K168" s="166">
        <f t="shared" si="51"/>
        <v>0</v>
      </c>
      <c r="L168" s="166">
        <f t="shared" si="51"/>
        <v>0</v>
      </c>
      <c r="M168" s="166">
        <f t="shared" si="51"/>
        <v>0</v>
      </c>
      <c r="N168" s="166">
        <f t="shared" si="51"/>
        <v>0</v>
      </c>
      <c r="O168" s="166">
        <f t="shared" si="51"/>
        <v>0</v>
      </c>
      <c r="P168" s="166">
        <f t="shared" si="51"/>
        <v>0</v>
      </c>
      <c r="Q168" s="166">
        <f t="shared" si="51"/>
        <v>0</v>
      </c>
      <c r="R168" s="166">
        <f t="shared" si="51"/>
        <v>0</v>
      </c>
      <c r="S168" s="166">
        <f t="shared" si="51"/>
        <v>0</v>
      </c>
      <c r="T168" s="166">
        <f t="shared" si="51"/>
        <v>0</v>
      </c>
      <c r="U168" s="166">
        <f t="shared" si="51"/>
        <v>0</v>
      </c>
      <c r="V168" s="166">
        <f t="shared" si="51"/>
        <v>0</v>
      </c>
      <c r="W168" s="166">
        <f t="shared" si="51"/>
        <v>0</v>
      </c>
      <c r="X168" s="166">
        <f t="shared" si="51"/>
        <v>0</v>
      </c>
      <c r="Y168" s="166">
        <f t="shared" si="51"/>
        <v>0</v>
      </c>
      <c r="Z168" s="166">
        <f t="shared" si="51"/>
        <v>0</v>
      </c>
      <c r="AA168" s="166">
        <f t="shared" si="51"/>
        <v>0</v>
      </c>
      <c r="AB168" s="166">
        <f t="shared" si="51"/>
        <v>0</v>
      </c>
      <c r="AC168" s="166">
        <f t="shared" si="51"/>
        <v>0</v>
      </c>
      <c r="AD168" s="166">
        <f t="shared" si="51"/>
        <v>0</v>
      </c>
      <c r="AE168" s="166">
        <f t="shared" si="51"/>
        <v>0</v>
      </c>
      <c r="AF168" s="166">
        <f t="shared" si="51"/>
        <v>0</v>
      </c>
      <c r="AG168" s="166">
        <f t="shared" si="51"/>
        <v>0</v>
      </c>
      <c r="AH168" s="166">
        <f t="shared" si="51"/>
        <v>0</v>
      </c>
      <c r="AI168" s="166">
        <f t="shared" si="51"/>
        <v>0</v>
      </c>
      <c r="AJ168" s="166">
        <f t="shared" si="51"/>
        <v>0</v>
      </c>
      <c r="AK168" s="166">
        <f t="shared" si="51"/>
        <v>0</v>
      </c>
      <c r="AL168" s="166">
        <f t="shared" si="51"/>
        <v>0</v>
      </c>
      <c r="AM168" s="166">
        <f t="shared" si="51"/>
        <v>0</v>
      </c>
      <c r="AN168" s="166">
        <f t="shared" si="51"/>
        <v>0</v>
      </c>
      <c r="AO168" s="166">
        <f t="shared" si="51"/>
        <v>0</v>
      </c>
      <c r="AP168" s="166">
        <f t="shared" si="51"/>
        <v>0</v>
      </c>
      <c r="AQ168" s="166">
        <f t="shared" si="51"/>
        <v>0</v>
      </c>
      <c r="AR168" s="166">
        <f t="shared" si="51"/>
        <v>0</v>
      </c>
      <c r="AS168" s="166">
        <f t="shared" si="51"/>
        <v>0</v>
      </c>
      <c r="AT168" s="166">
        <f t="shared" si="51"/>
        <v>0</v>
      </c>
      <c r="AU168" s="166">
        <f t="shared" si="51"/>
        <v>0</v>
      </c>
      <c r="AV168" s="166">
        <f t="shared" si="51"/>
        <v>0</v>
      </c>
      <c r="AW168" s="166">
        <f t="shared" si="51"/>
        <v>0</v>
      </c>
      <c r="AX168" s="166">
        <f t="shared" si="51"/>
        <v>0</v>
      </c>
      <c r="AY168" s="166">
        <f t="shared" si="51"/>
        <v>0</v>
      </c>
      <c r="AZ168" s="166">
        <f t="shared" si="51"/>
        <v>0</v>
      </c>
      <c r="BA168" s="166">
        <f t="shared" si="51"/>
        <v>0</v>
      </c>
      <c r="BB168" s="166">
        <f t="shared" si="51"/>
        <v>0</v>
      </c>
      <c r="BC168" s="166">
        <f t="shared" si="51"/>
        <v>0</v>
      </c>
      <c r="BD168" s="166">
        <f t="shared" si="51"/>
        <v>0</v>
      </c>
      <c r="BE168" s="166">
        <f t="shared" si="51"/>
        <v>0</v>
      </c>
      <c r="BF168" s="166">
        <f t="shared" si="51"/>
        <v>0</v>
      </c>
      <c r="BG168" s="166">
        <f t="shared" si="51"/>
        <v>0</v>
      </c>
      <c r="BH168" s="166">
        <f t="shared" si="51"/>
        <v>0</v>
      </c>
      <c r="BI168" s="166">
        <f t="shared" si="51"/>
        <v>0</v>
      </c>
      <c r="BJ168" s="166">
        <f t="shared" si="51"/>
        <v>0</v>
      </c>
      <c r="BK168" s="166">
        <f t="shared" si="51"/>
        <v>0</v>
      </c>
      <c r="BL168" s="166">
        <f t="shared" si="51"/>
        <v>0</v>
      </c>
      <c r="BM168" s="166">
        <f t="shared" si="51"/>
        <v>0</v>
      </c>
      <c r="BN168" s="166">
        <f t="shared" si="51"/>
        <v>0</v>
      </c>
      <c r="BO168" s="166">
        <f t="shared" ref="BO168:CU168" si="52">+COUNTIF(BO147:BO164,"S")</f>
        <v>0</v>
      </c>
      <c r="BP168" s="166">
        <f t="shared" si="52"/>
        <v>0</v>
      </c>
      <c r="BQ168" s="166">
        <f t="shared" si="52"/>
        <v>0</v>
      </c>
      <c r="BR168" s="166">
        <f t="shared" si="52"/>
        <v>0</v>
      </c>
      <c r="BS168" s="166">
        <f t="shared" si="52"/>
        <v>0</v>
      </c>
      <c r="BT168" s="166">
        <f t="shared" si="52"/>
        <v>0</v>
      </c>
      <c r="BU168" s="166">
        <f t="shared" si="52"/>
        <v>0</v>
      </c>
      <c r="BV168" s="166">
        <f t="shared" si="52"/>
        <v>0</v>
      </c>
      <c r="BW168" s="166">
        <f t="shared" si="52"/>
        <v>0</v>
      </c>
      <c r="BX168" s="166">
        <f t="shared" si="52"/>
        <v>0</v>
      </c>
      <c r="BY168" s="166">
        <f t="shared" si="52"/>
        <v>0</v>
      </c>
      <c r="BZ168" s="166">
        <f t="shared" si="52"/>
        <v>0</v>
      </c>
      <c r="CA168" s="166">
        <f t="shared" si="52"/>
        <v>0</v>
      </c>
      <c r="CB168" s="166">
        <f t="shared" si="52"/>
        <v>0</v>
      </c>
      <c r="CC168" s="166">
        <f t="shared" si="52"/>
        <v>0</v>
      </c>
      <c r="CD168" s="166">
        <f t="shared" si="52"/>
        <v>0</v>
      </c>
      <c r="CE168" s="166">
        <f t="shared" si="52"/>
        <v>0</v>
      </c>
      <c r="CF168" s="166">
        <f t="shared" si="52"/>
        <v>0</v>
      </c>
      <c r="CG168" s="166">
        <f t="shared" si="52"/>
        <v>0</v>
      </c>
      <c r="CH168" s="166">
        <f t="shared" si="52"/>
        <v>0</v>
      </c>
      <c r="CI168" s="166">
        <f t="shared" si="52"/>
        <v>0</v>
      </c>
      <c r="CJ168" s="166">
        <f t="shared" si="52"/>
        <v>0</v>
      </c>
      <c r="CK168" s="166">
        <f t="shared" si="52"/>
        <v>0</v>
      </c>
      <c r="CL168" s="166">
        <f t="shared" si="52"/>
        <v>0</v>
      </c>
      <c r="CM168" s="166">
        <f t="shared" si="52"/>
        <v>0</v>
      </c>
      <c r="CN168" s="166">
        <f t="shared" si="52"/>
        <v>0</v>
      </c>
      <c r="CO168" s="166">
        <f t="shared" si="52"/>
        <v>0</v>
      </c>
      <c r="CP168" s="166">
        <f t="shared" si="52"/>
        <v>0</v>
      </c>
      <c r="CQ168" s="166">
        <f t="shared" si="52"/>
        <v>0</v>
      </c>
      <c r="CR168" s="166">
        <f t="shared" si="52"/>
        <v>0</v>
      </c>
      <c r="CS168" s="166">
        <f t="shared" si="52"/>
        <v>0</v>
      </c>
      <c r="CT168" s="166">
        <f t="shared" si="52"/>
        <v>0</v>
      </c>
      <c r="CU168" s="166">
        <f t="shared" si="52"/>
        <v>0</v>
      </c>
      <c r="CV168" s="162" t="str">
        <f t="shared" si="44"/>
        <v/>
      </c>
      <c r="CX168" s="163"/>
    </row>
    <row r="169" spans="1:102" ht="13.5" outlineLevel="1" thickBot="1" x14ac:dyDescent="0.25">
      <c r="A169" s="110"/>
      <c r="B169" s="169" t="s">
        <v>45</v>
      </c>
      <c r="C169" s="159">
        <f t="shared" ref="C169:BN169" si="53">C165+C166+C167</f>
        <v>0</v>
      </c>
      <c r="D169" s="159">
        <f t="shared" si="53"/>
        <v>0</v>
      </c>
      <c r="E169" s="159">
        <f t="shared" si="53"/>
        <v>0</v>
      </c>
      <c r="F169" s="159">
        <f t="shared" si="53"/>
        <v>1</v>
      </c>
      <c r="G169" s="159">
        <f t="shared" si="53"/>
        <v>1</v>
      </c>
      <c r="H169" s="159">
        <f t="shared" si="53"/>
        <v>1</v>
      </c>
      <c r="I169" s="159">
        <f t="shared" si="53"/>
        <v>0</v>
      </c>
      <c r="J169" s="159">
        <f t="shared" si="53"/>
        <v>0</v>
      </c>
      <c r="K169" s="159">
        <f t="shared" si="53"/>
        <v>0</v>
      </c>
      <c r="L169" s="159">
        <f t="shared" si="53"/>
        <v>0</v>
      </c>
      <c r="M169" s="159">
        <f t="shared" si="53"/>
        <v>0</v>
      </c>
      <c r="N169" s="159">
        <f t="shared" si="53"/>
        <v>1</v>
      </c>
      <c r="O169" s="159">
        <f t="shared" si="53"/>
        <v>1</v>
      </c>
      <c r="P169" s="159">
        <f t="shared" si="53"/>
        <v>1</v>
      </c>
      <c r="Q169" s="159">
        <f t="shared" si="53"/>
        <v>0</v>
      </c>
      <c r="R169" s="159">
        <f t="shared" si="53"/>
        <v>0</v>
      </c>
      <c r="S169" s="159">
        <f t="shared" si="53"/>
        <v>0</v>
      </c>
      <c r="T169" s="159">
        <f t="shared" si="53"/>
        <v>0</v>
      </c>
      <c r="U169" s="159">
        <f t="shared" si="53"/>
        <v>0</v>
      </c>
      <c r="V169" s="159">
        <f t="shared" si="53"/>
        <v>1</v>
      </c>
      <c r="W169" s="159">
        <f t="shared" si="53"/>
        <v>1</v>
      </c>
      <c r="X169" s="159">
        <f t="shared" si="53"/>
        <v>1</v>
      </c>
      <c r="Y169" s="159">
        <f t="shared" si="53"/>
        <v>1</v>
      </c>
      <c r="Z169" s="159">
        <f t="shared" si="53"/>
        <v>1</v>
      </c>
      <c r="AA169" s="159">
        <f t="shared" si="53"/>
        <v>1</v>
      </c>
      <c r="AB169" s="159">
        <f t="shared" si="53"/>
        <v>0</v>
      </c>
      <c r="AC169" s="159">
        <f t="shared" si="53"/>
        <v>0</v>
      </c>
      <c r="AD169" s="159">
        <f t="shared" si="53"/>
        <v>1</v>
      </c>
      <c r="AE169" s="159">
        <f t="shared" si="53"/>
        <v>1</v>
      </c>
      <c r="AF169" s="159">
        <f t="shared" si="53"/>
        <v>1</v>
      </c>
      <c r="AG169" s="159">
        <f t="shared" si="53"/>
        <v>1</v>
      </c>
      <c r="AH169" s="159">
        <f t="shared" si="53"/>
        <v>1</v>
      </c>
      <c r="AI169" s="159">
        <f t="shared" si="53"/>
        <v>1</v>
      </c>
      <c r="AJ169" s="159">
        <f t="shared" si="53"/>
        <v>0</v>
      </c>
      <c r="AK169" s="159">
        <f t="shared" si="53"/>
        <v>0</v>
      </c>
      <c r="AL169" s="159">
        <f t="shared" si="53"/>
        <v>0</v>
      </c>
      <c r="AM169" s="159">
        <f t="shared" si="53"/>
        <v>1</v>
      </c>
      <c r="AN169" s="159">
        <f t="shared" si="53"/>
        <v>1</v>
      </c>
      <c r="AO169" s="159">
        <f t="shared" si="53"/>
        <v>1</v>
      </c>
      <c r="AP169" s="159">
        <f t="shared" si="53"/>
        <v>1</v>
      </c>
      <c r="AQ169" s="159">
        <f t="shared" si="53"/>
        <v>1</v>
      </c>
      <c r="AR169" s="159">
        <f t="shared" si="53"/>
        <v>1</v>
      </c>
      <c r="AS169" s="159">
        <f t="shared" si="53"/>
        <v>0</v>
      </c>
      <c r="AT169" s="159">
        <f t="shared" si="53"/>
        <v>0</v>
      </c>
      <c r="AU169" s="159">
        <f t="shared" si="53"/>
        <v>0</v>
      </c>
      <c r="AV169" s="159">
        <f t="shared" si="53"/>
        <v>0</v>
      </c>
      <c r="AW169" s="159">
        <f t="shared" si="53"/>
        <v>0</v>
      </c>
      <c r="AX169" s="159">
        <f t="shared" si="53"/>
        <v>0</v>
      </c>
      <c r="AY169" s="159">
        <f t="shared" si="53"/>
        <v>1</v>
      </c>
      <c r="AZ169" s="159">
        <f t="shared" si="53"/>
        <v>2</v>
      </c>
      <c r="BA169" s="159">
        <f t="shared" si="53"/>
        <v>2</v>
      </c>
      <c r="BB169" s="159">
        <f t="shared" si="53"/>
        <v>1</v>
      </c>
      <c r="BC169" s="159">
        <f t="shared" si="53"/>
        <v>0</v>
      </c>
      <c r="BD169" s="159">
        <f t="shared" si="53"/>
        <v>0</v>
      </c>
      <c r="BE169" s="159">
        <f t="shared" si="53"/>
        <v>2</v>
      </c>
      <c r="BF169" s="159">
        <f t="shared" si="53"/>
        <v>2</v>
      </c>
      <c r="BG169" s="159">
        <f t="shared" si="53"/>
        <v>2</v>
      </c>
      <c r="BH169" s="159">
        <f t="shared" si="53"/>
        <v>0</v>
      </c>
      <c r="BI169" s="159">
        <f t="shared" si="53"/>
        <v>0</v>
      </c>
      <c r="BJ169" s="159">
        <f t="shared" si="53"/>
        <v>0</v>
      </c>
      <c r="BK169" s="159">
        <f t="shared" si="53"/>
        <v>0</v>
      </c>
      <c r="BL169" s="159">
        <f t="shared" si="53"/>
        <v>0</v>
      </c>
      <c r="BM169" s="159">
        <f t="shared" si="53"/>
        <v>0</v>
      </c>
      <c r="BN169" s="159">
        <f t="shared" si="53"/>
        <v>0</v>
      </c>
      <c r="BO169" s="159">
        <f t="shared" ref="BO169:CU169" si="54">BO165+BO166+BO167</f>
        <v>1</v>
      </c>
      <c r="BP169" s="159">
        <f t="shared" si="54"/>
        <v>1</v>
      </c>
      <c r="BQ169" s="159">
        <f t="shared" si="54"/>
        <v>2</v>
      </c>
      <c r="BR169" s="159">
        <f t="shared" si="54"/>
        <v>2</v>
      </c>
      <c r="BS169" s="159">
        <f t="shared" si="54"/>
        <v>2</v>
      </c>
      <c r="BT169" s="159">
        <f t="shared" si="54"/>
        <v>1</v>
      </c>
      <c r="BU169" s="159">
        <f t="shared" si="54"/>
        <v>0</v>
      </c>
      <c r="BV169" s="159">
        <f t="shared" si="54"/>
        <v>0</v>
      </c>
      <c r="BW169" s="159">
        <f t="shared" si="54"/>
        <v>0</v>
      </c>
      <c r="BX169" s="159">
        <f t="shared" si="54"/>
        <v>0</v>
      </c>
      <c r="BY169" s="159">
        <f t="shared" si="54"/>
        <v>0</v>
      </c>
      <c r="BZ169" s="159">
        <f t="shared" si="54"/>
        <v>2</v>
      </c>
      <c r="CA169" s="159">
        <f t="shared" si="54"/>
        <v>2</v>
      </c>
      <c r="CB169" s="159">
        <f t="shared" si="54"/>
        <v>2</v>
      </c>
      <c r="CC169" s="159">
        <f t="shared" si="54"/>
        <v>0</v>
      </c>
      <c r="CD169" s="159">
        <f t="shared" si="54"/>
        <v>0</v>
      </c>
      <c r="CE169" s="159">
        <f t="shared" si="54"/>
        <v>0</v>
      </c>
      <c r="CF169" s="159">
        <f t="shared" si="54"/>
        <v>0</v>
      </c>
      <c r="CG169" s="159">
        <f t="shared" si="54"/>
        <v>0</v>
      </c>
      <c r="CH169" s="159">
        <f t="shared" si="54"/>
        <v>0</v>
      </c>
      <c r="CI169" s="159">
        <f t="shared" si="54"/>
        <v>1</v>
      </c>
      <c r="CJ169" s="159">
        <f t="shared" si="54"/>
        <v>1</v>
      </c>
      <c r="CK169" s="159">
        <f t="shared" si="54"/>
        <v>1</v>
      </c>
      <c r="CL169" s="159">
        <f t="shared" si="54"/>
        <v>0</v>
      </c>
      <c r="CM169" s="159">
        <f t="shared" si="54"/>
        <v>0</v>
      </c>
      <c r="CN169" s="159">
        <f t="shared" si="54"/>
        <v>0</v>
      </c>
      <c r="CO169" s="159">
        <f t="shared" si="54"/>
        <v>0</v>
      </c>
      <c r="CP169" s="159">
        <f t="shared" si="54"/>
        <v>0</v>
      </c>
      <c r="CQ169" s="159">
        <f t="shared" si="54"/>
        <v>0</v>
      </c>
      <c r="CR169" s="159">
        <f t="shared" si="54"/>
        <v>0</v>
      </c>
      <c r="CS169" s="159">
        <f t="shared" si="54"/>
        <v>0</v>
      </c>
      <c r="CT169" s="159">
        <f t="shared" si="54"/>
        <v>0</v>
      </c>
      <c r="CU169" s="159">
        <f t="shared" si="54"/>
        <v>0</v>
      </c>
      <c r="CV169" s="162" t="str">
        <f t="shared" si="44"/>
        <v>Total</v>
      </c>
    </row>
    <row r="170" spans="1:102" outlineLevel="1" x14ac:dyDescent="0.2">
      <c r="B170" s="170"/>
      <c r="C170" s="171">
        <f>+COUNTIF(C147:AX164,"P")/3</f>
        <v>8</v>
      </c>
      <c r="D170" s="172"/>
      <c r="E170" s="173">
        <f>+COUNTIF(C147:AX164,"V")/3</f>
        <v>0</v>
      </c>
      <c r="F170" s="174"/>
      <c r="G170" s="175"/>
      <c r="H170" s="176">
        <f>+COUNTIF(C147:AX164,"S")/3</f>
        <v>0</v>
      </c>
      <c r="I170" s="177"/>
      <c r="J170" s="178"/>
      <c r="K170" s="179">
        <f>+COUNTIF(C147:AX164,"R")/6</f>
        <v>0</v>
      </c>
      <c r="L170" s="180"/>
      <c r="M170" s="178"/>
      <c r="N170" s="178"/>
      <c r="O170" s="175"/>
      <c r="P170" s="195"/>
      <c r="Q170" s="195"/>
      <c r="R170" s="175"/>
      <c r="S170" s="175"/>
      <c r="T170" s="195"/>
      <c r="U170" s="195"/>
      <c r="V170" s="195"/>
      <c r="W170" s="175"/>
      <c r="X170" s="175"/>
      <c r="Y170" s="175"/>
      <c r="Z170" s="175"/>
      <c r="AA170" s="175"/>
      <c r="AB170" s="175"/>
      <c r="AC170" s="175"/>
      <c r="AD170" s="175"/>
      <c r="AE170" s="175"/>
      <c r="AF170" s="175"/>
      <c r="AG170" s="196"/>
      <c r="AH170" s="197"/>
      <c r="AI170" s="196"/>
      <c r="AJ170" s="197"/>
      <c r="AK170" s="175"/>
      <c r="AL170" s="175"/>
      <c r="AM170" s="175"/>
      <c r="AN170" s="175"/>
      <c r="AO170" s="175"/>
      <c r="AP170" s="175"/>
      <c r="AQ170" s="175"/>
      <c r="AR170" s="175"/>
      <c r="AS170" s="195"/>
      <c r="AT170" s="195"/>
      <c r="AU170" s="178"/>
      <c r="AV170" s="175"/>
      <c r="AW170" s="175"/>
      <c r="AX170" s="175"/>
      <c r="AY170" s="175"/>
      <c r="AZ170" s="185">
        <f>+COUNTIF(AY147:CT164,"P")/3</f>
        <v>10</v>
      </c>
      <c r="BA170" s="172"/>
      <c r="BB170" s="175"/>
      <c r="BC170" s="173">
        <f>+COUNTIF(AY147:CT164,"V")/3</f>
        <v>0</v>
      </c>
      <c r="BD170" s="174"/>
      <c r="BE170" s="175"/>
      <c r="BF170" s="176">
        <f>+COUNTIF(AY147:CT164,"S")/3</f>
        <v>0</v>
      </c>
      <c r="BG170" s="177"/>
      <c r="BH170" s="175"/>
      <c r="BI170" s="179">
        <f>+COUNTIF(AY147:CT164,"r")/6</f>
        <v>0</v>
      </c>
      <c r="BJ170" s="180"/>
      <c r="BK170" s="186"/>
      <c r="BL170" s="175"/>
      <c r="BM170" s="175"/>
      <c r="BN170" s="175"/>
      <c r="BO170" s="175"/>
      <c r="BP170" s="175"/>
      <c r="BQ170" s="175"/>
      <c r="BR170" s="175"/>
      <c r="BS170" s="175"/>
      <c r="BT170" s="175"/>
      <c r="BU170" s="175"/>
      <c r="BV170" s="175"/>
      <c r="BW170" s="175"/>
      <c r="BX170" s="175"/>
      <c r="BY170" s="175"/>
      <c r="BZ170" s="175"/>
      <c r="CA170" s="175"/>
      <c r="CB170" s="175"/>
      <c r="CC170" s="175"/>
      <c r="CD170" s="175"/>
      <c r="CE170" s="175"/>
      <c r="CF170" s="175"/>
      <c r="CG170" s="175"/>
      <c r="CH170" s="175"/>
      <c r="CI170" s="175"/>
      <c r="CJ170" s="175"/>
      <c r="CK170" s="175"/>
      <c r="CL170" s="175"/>
      <c r="CM170" s="175"/>
      <c r="CN170" s="175"/>
      <c r="CO170" s="175"/>
      <c r="CP170" s="175"/>
      <c r="CQ170" s="175"/>
      <c r="CR170" s="175"/>
      <c r="CS170" s="175"/>
      <c r="CT170" s="187"/>
      <c r="CU170" s="184"/>
      <c r="CV170" s="184"/>
    </row>
  </sheetData>
  <sheetProtection formatCells="0" formatColumns="0" formatRows="0" insertColumns="0" insertRows="0" insertHyperlinks="0" deleteColumns="0" deleteRows="0"/>
  <mergeCells count="85">
    <mergeCell ref="BI170:BJ170"/>
    <mergeCell ref="AG170:AH170"/>
    <mergeCell ref="AI170:AJ170"/>
    <mergeCell ref="AS170:AT170"/>
    <mergeCell ref="AZ170:BA170"/>
    <mergeCell ref="BC170:BD170"/>
    <mergeCell ref="BF170:BG170"/>
    <mergeCell ref="C170:D170"/>
    <mergeCell ref="E170:F170"/>
    <mergeCell ref="H170:I170"/>
    <mergeCell ref="K170:L170"/>
    <mergeCell ref="P170:Q170"/>
    <mergeCell ref="T170:V170"/>
    <mergeCell ref="AS141:AT141"/>
    <mergeCell ref="AZ141:BA141"/>
    <mergeCell ref="BC141:BD141"/>
    <mergeCell ref="BF141:BG141"/>
    <mergeCell ref="BI141:BJ141"/>
    <mergeCell ref="B144:B145"/>
    <mergeCell ref="BI108:BJ108"/>
    <mergeCell ref="B111:B112"/>
    <mergeCell ref="C141:D141"/>
    <mergeCell ref="E141:F141"/>
    <mergeCell ref="H141:I141"/>
    <mergeCell ref="K141:L141"/>
    <mergeCell ref="P141:Q141"/>
    <mergeCell ref="T141:V141"/>
    <mergeCell ref="AG141:AH141"/>
    <mergeCell ref="AI141:AJ141"/>
    <mergeCell ref="AG108:AH108"/>
    <mergeCell ref="AI108:AJ108"/>
    <mergeCell ref="AS108:AT108"/>
    <mergeCell ref="AZ108:BA108"/>
    <mergeCell ref="BC108:BD108"/>
    <mergeCell ref="BF108:BG108"/>
    <mergeCell ref="C108:D108"/>
    <mergeCell ref="E108:F108"/>
    <mergeCell ref="H108:I108"/>
    <mergeCell ref="K108:L108"/>
    <mergeCell ref="P108:Q108"/>
    <mergeCell ref="T108:V108"/>
    <mergeCell ref="AS73:AT73"/>
    <mergeCell ref="AZ73:BA73"/>
    <mergeCell ref="BC73:BD73"/>
    <mergeCell ref="BF73:BG73"/>
    <mergeCell ref="BI73:BJ73"/>
    <mergeCell ref="B76:B77"/>
    <mergeCell ref="BI39:BJ39"/>
    <mergeCell ref="B42:B43"/>
    <mergeCell ref="C73:D73"/>
    <mergeCell ref="E73:F73"/>
    <mergeCell ref="H73:I73"/>
    <mergeCell ref="K73:L73"/>
    <mergeCell ref="P73:Q73"/>
    <mergeCell ref="T73:V73"/>
    <mergeCell ref="AG73:AH73"/>
    <mergeCell ref="AI73:AJ73"/>
    <mergeCell ref="AG39:AH39"/>
    <mergeCell ref="AI39:AJ39"/>
    <mergeCell ref="AS39:AT39"/>
    <mergeCell ref="AZ39:BA39"/>
    <mergeCell ref="BC39:BD39"/>
    <mergeCell ref="BF39:BG39"/>
    <mergeCell ref="R6:T6"/>
    <mergeCell ref="V6:W6"/>
    <mergeCell ref="Y6:AA6"/>
    <mergeCell ref="B8:B9"/>
    <mergeCell ref="C39:D39"/>
    <mergeCell ref="E39:F39"/>
    <mergeCell ref="H39:I39"/>
    <mergeCell ref="K39:L39"/>
    <mergeCell ref="P39:Q39"/>
    <mergeCell ref="T39:V39"/>
    <mergeCell ref="B3:B4"/>
    <mergeCell ref="C6:D6"/>
    <mergeCell ref="F6:G6"/>
    <mergeCell ref="I6:J6"/>
    <mergeCell ref="L6:M6"/>
    <mergeCell ref="O6:P6"/>
    <mergeCell ref="B1:B2"/>
    <mergeCell ref="C1:D2"/>
    <mergeCell ref="E1:L2"/>
    <mergeCell ref="N1:O2"/>
    <mergeCell ref="P1:W2"/>
    <mergeCell ref="BI2:BP2"/>
  </mergeCells>
  <conditionalFormatting sqref="BO10:CU10 CO31:CU31 BV31:CN32 AI31:BU31 C45:CU45 C33:AF33 AI33:CU33 AG13:AH13 C49:CU49 AG79:AH79 AG87:AH87 C17:CU19 AG56:AH56 C22:CU25 AG64:AH64 C27:CU28 C31:AF31 AG15:AH15 AG31:AH38">
    <cfRule type="cellIs" dxfId="513" priority="514" stopIfTrue="1" operator="equal">
      <formula>"S"</formula>
    </cfRule>
  </conditionalFormatting>
  <conditionalFormatting sqref="Y10:BN10">
    <cfRule type="cellIs" dxfId="512" priority="513" stopIfTrue="1" operator="equal">
      <formula>"S"</formula>
    </cfRule>
  </conditionalFormatting>
  <conditionalFormatting sqref="C10:X10">
    <cfRule type="cellIs" dxfId="511" priority="512" stopIfTrue="1" operator="equal">
      <formula>"S"</formula>
    </cfRule>
  </conditionalFormatting>
  <conditionalFormatting sqref="O6">
    <cfRule type="cellIs" dxfId="510" priority="511" stopIfTrue="1" operator="equal">
      <formula>"S"</formula>
    </cfRule>
  </conditionalFormatting>
  <conditionalFormatting sqref="R6">
    <cfRule type="cellIs" dxfId="509" priority="510" stopIfTrue="1" operator="equal">
      <formula>"S"</formula>
    </cfRule>
  </conditionalFormatting>
  <conditionalFormatting sqref="CO31:CU31 BV31:CN32 AI31:BU31 C45:CU45 C33:AF33 AI33:CU33 AG13:AH13 C49:CU49 AG79:AH79 AG87:AH87 C17:CU19 AG56:AH56 C22:CU25 AG64:AH64 C27:CU28 C31:AF31 AG15:AH15 AG31:AH38">
    <cfRule type="cellIs" dxfId="508" priority="509" stopIfTrue="1" operator="equal">
      <formula>"R"</formula>
    </cfRule>
  </conditionalFormatting>
  <conditionalFormatting sqref="CO31:CU31 BV31:CN32 AI31:BU31 C45:CU45 C33:AF33 AI33:CU33 AG13:AH13 C49:CU49 AG79:AH79 AG87:AH87 C17:CU19 AG56:AH56 C22:CU25 AG64:AH64 C27:CU28 C31:AF31 AG15:AH15 AG31:AH38">
    <cfRule type="cellIs" dxfId="507" priority="508" stopIfTrue="1" operator="equal">
      <formula>"P"</formula>
    </cfRule>
  </conditionalFormatting>
  <conditionalFormatting sqref="C13:AF13 AI13:CU13 AI15:CU15 C15:AF15">
    <cfRule type="cellIs" dxfId="506" priority="507" stopIfTrue="1" operator="equal">
      <formula>"S"</formula>
    </cfRule>
  </conditionalFormatting>
  <conditionalFormatting sqref="C13:AF13 AI13:CU13 AI15:CU15 C15:AF15">
    <cfRule type="cellIs" dxfId="505" priority="506" stopIfTrue="1" operator="equal">
      <formula>"R"</formula>
    </cfRule>
  </conditionalFormatting>
  <conditionalFormatting sqref="C13:AF13 AI13:CU13 AI15:CU15 C15:AF15">
    <cfRule type="cellIs" dxfId="504" priority="505" stopIfTrue="1" operator="equal">
      <formula>"P"</formula>
    </cfRule>
  </conditionalFormatting>
  <conditionalFormatting sqref="O40">
    <cfRule type="cellIs" dxfId="503" priority="504" stopIfTrue="1" operator="equal">
      <formula>"S"</formula>
    </cfRule>
  </conditionalFormatting>
  <conditionalFormatting sqref="R40">
    <cfRule type="cellIs" dxfId="502" priority="503" stopIfTrue="1" operator="equal">
      <formula>"S"</formula>
    </cfRule>
  </conditionalFormatting>
  <conditionalFormatting sqref="C146:X146">
    <cfRule type="cellIs" dxfId="501" priority="472" stopIfTrue="1" operator="equal">
      <formula>"S"</formula>
    </cfRule>
  </conditionalFormatting>
  <conditionalFormatting sqref="C38:CU38 C34:CU36">
    <cfRule type="cellIs" dxfId="500" priority="500" stopIfTrue="1" operator="greaterThanOrEqual">
      <formula>3</formula>
    </cfRule>
    <cfRule type="cellIs" dxfId="499" priority="501" stopIfTrue="1" operator="equal">
      <formula>2</formula>
    </cfRule>
    <cfRule type="cellIs" dxfId="498" priority="502" stopIfTrue="1" operator="between">
      <formula>1</formula>
      <formula>2</formula>
    </cfRule>
  </conditionalFormatting>
  <conditionalFormatting sqref="C37:CU37">
    <cfRule type="cellIs" dxfId="497" priority="499" stopIfTrue="1" operator="notEqual">
      <formula>0</formula>
    </cfRule>
  </conditionalFormatting>
  <conditionalFormatting sqref="C32:AF32 CO32:CU32 AI32:BU32">
    <cfRule type="cellIs" dxfId="496" priority="496" stopIfTrue="1" operator="equal">
      <formula>"P"</formula>
    </cfRule>
  </conditionalFormatting>
  <conditionalFormatting sqref="C32:AF32 CO32:CU32 AI32:BU32">
    <cfRule type="cellIs" dxfId="495" priority="498" stopIfTrue="1" operator="equal">
      <formula>"S"</formula>
    </cfRule>
  </conditionalFormatting>
  <conditionalFormatting sqref="C32:AF32 CO32:CU32 AI32:BU32">
    <cfRule type="cellIs" dxfId="494" priority="497" stopIfTrue="1" operator="equal">
      <formula>"R"</formula>
    </cfRule>
  </conditionalFormatting>
  <conditionalFormatting sqref="BO44:CU44">
    <cfRule type="cellIs" dxfId="493" priority="495" stopIfTrue="1" operator="equal">
      <formula>"S"</formula>
    </cfRule>
  </conditionalFormatting>
  <conditionalFormatting sqref="Y44:BN44">
    <cfRule type="cellIs" dxfId="492" priority="494" stopIfTrue="1" operator="equal">
      <formula>"S"</formula>
    </cfRule>
  </conditionalFormatting>
  <conditionalFormatting sqref="C44:X44">
    <cfRule type="cellIs" dxfId="491" priority="493" stopIfTrue="1" operator="equal">
      <formula>"S"</formula>
    </cfRule>
  </conditionalFormatting>
  <conditionalFormatting sqref="C72:CU72 C68:CU70">
    <cfRule type="cellIs" dxfId="490" priority="490" stopIfTrue="1" operator="greaterThanOrEqual">
      <formula>3</formula>
    </cfRule>
    <cfRule type="cellIs" dxfId="489" priority="491" stopIfTrue="1" operator="equal">
      <formula>2</formula>
    </cfRule>
    <cfRule type="cellIs" dxfId="488" priority="492" stopIfTrue="1" operator="between">
      <formula>1</formula>
      <formula>2</formula>
    </cfRule>
  </conditionalFormatting>
  <conditionalFormatting sqref="C71:CU71">
    <cfRule type="cellIs" dxfId="487" priority="489" stopIfTrue="1" operator="notEqual">
      <formula>0</formula>
    </cfRule>
  </conditionalFormatting>
  <conditionalFormatting sqref="BO78:CU78">
    <cfRule type="cellIs" dxfId="486" priority="488" stopIfTrue="1" operator="equal">
      <formula>"S"</formula>
    </cfRule>
  </conditionalFormatting>
  <conditionalFormatting sqref="Y78:BN78">
    <cfRule type="cellIs" dxfId="485" priority="487" stopIfTrue="1" operator="equal">
      <formula>"S"</formula>
    </cfRule>
  </conditionalFormatting>
  <conditionalFormatting sqref="C78:X78">
    <cfRule type="cellIs" dxfId="484" priority="486" stopIfTrue="1" operator="equal">
      <formula>"S"</formula>
    </cfRule>
  </conditionalFormatting>
  <conditionalFormatting sqref="C154:CU154">
    <cfRule type="cellIs" dxfId="483" priority="303" stopIfTrue="1" operator="equal">
      <formula>"S"</formula>
    </cfRule>
  </conditionalFormatting>
  <conditionalFormatting sqref="C154:CU154">
    <cfRule type="cellIs" dxfId="482" priority="302" stopIfTrue="1" operator="equal">
      <formula>"R"</formula>
    </cfRule>
  </conditionalFormatting>
  <conditionalFormatting sqref="C154:CU154">
    <cfRule type="cellIs" dxfId="481" priority="301" stopIfTrue="1" operator="equal">
      <formula>"P"</formula>
    </cfRule>
  </conditionalFormatting>
  <conditionalFormatting sqref="C107:CU107 C103:CU105">
    <cfRule type="cellIs" dxfId="480" priority="483" stopIfTrue="1" operator="greaterThanOrEqual">
      <formula>3</formula>
    </cfRule>
    <cfRule type="cellIs" dxfId="479" priority="484" stopIfTrue="1" operator="equal">
      <formula>2</formula>
    </cfRule>
    <cfRule type="cellIs" dxfId="478" priority="485" stopIfTrue="1" operator="between">
      <formula>1</formula>
      <formula>2</formula>
    </cfRule>
  </conditionalFormatting>
  <conditionalFormatting sqref="C106:CU106">
    <cfRule type="cellIs" dxfId="477" priority="482" stopIfTrue="1" operator="notEqual">
      <formula>0</formula>
    </cfRule>
  </conditionalFormatting>
  <conditionalFormatting sqref="BO113:CU113">
    <cfRule type="cellIs" dxfId="476" priority="481" stopIfTrue="1" operator="equal">
      <formula>"S"</formula>
    </cfRule>
  </conditionalFormatting>
  <conditionalFormatting sqref="Y113:BN113">
    <cfRule type="cellIs" dxfId="475" priority="480" stopIfTrue="1" operator="equal">
      <formula>"S"</formula>
    </cfRule>
  </conditionalFormatting>
  <conditionalFormatting sqref="C113:X113">
    <cfRule type="cellIs" dxfId="474" priority="479" stopIfTrue="1" operator="equal">
      <formula>"S"</formula>
    </cfRule>
  </conditionalFormatting>
  <conditionalFormatting sqref="C90:AF90 AI90:CU90">
    <cfRule type="cellIs" dxfId="473" priority="283" stopIfTrue="1" operator="equal">
      <formula>"S"</formula>
    </cfRule>
  </conditionalFormatting>
  <conditionalFormatting sqref="C90:AF90 AI90:CU90">
    <cfRule type="cellIs" dxfId="472" priority="282" stopIfTrue="1" operator="equal">
      <formula>"R"</formula>
    </cfRule>
  </conditionalFormatting>
  <conditionalFormatting sqref="C90:AF90 AI90:CU90">
    <cfRule type="cellIs" dxfId="471" priority="281" stopIfTrue="1" operator="equal">
      <formula>"P"</formula>
    </cfRule>
  </conditionalFormatting>
  <conditionalFormatting sqref="C92:CU92">
    <cfRule type="cellIs" dxfId="470" priority="267" stopIfTrue="1" operator="equal">
      <formula>"S"</formula>
    </cfRule>
  </conditionalFormatting>
  <conditionalFormatting sqref="C92:CU92">
    <cfRule type="cellIs" dxfId="469" priority="266" stopIfTrue="1" operator="equal">
      <formula>"R"</formula>
    </cfRule>
  </conditionalFormatting>
  <conditionalFormatting sqref="C92:CU92">
    <cfRule type="cellIs" dxfId="468" priority="265" stopIfTrue="1" operator="equal">
      <formula>"P"</formula>
    </cfRule>
  </conditionalFormatting>
  <conditionalFormatting sqref="C140:CU140 C136:CU138">
    <cfRule type="cellIs" dxfId="467" priority="476" stopIfTrue="1" operator="greaterThanOrEqual">
      <formula>3</formula>
    </cfRule>
    <cfRule type="cellIs" dxfId="466" priority="477" stopIfTrue="1" operator="equal">
      <formula>2</formula>
    </cfRule>
    <cfRule type="cellIs" dxfId="465" priority="478" stopIfTrue="1" operator="between">
      <formula>1</formula>
      <formula>2</formula>
    </cfRule>
  </conditionalFormatting>
  <conditionalFormatting sqref="C139:CU139">
    <cfRule type="cellIs" dxfId="464" priority="475" stopIfTrue="1" operator="notEqual">
      <formula>0</formula>
    </cfRule>
  </conditionalFormatting>
  <conditionalFormatting sqref="BO146:CU146">
    <cfRule type="cellIs" dxfId="463" priority="474" stopIfTrue="1" operator="equal">
      <formula>"S"</formula>
    </cfRule>
  </conditionalFormatting>
  <conditionalFormatting sqref="Y146:BN146">
    <cfRule type="cellIs" dxfId="462" priority="473" stopIfTrue="1" operator="equal">
      <formula>"S"</formula>
    </cfRule>
  </conditionalFormatting>
  <conditionalFormatting sqref="C169:CU169 C165:CU167">
    <cfRule type="cellIs" dxfId="461" priority="469" stopIfTrue="1" operator="greaterThanOrEqual">
      <formula>3</formula>
    </cfRule>
    <cfRule type="cellIs" dxfId="460" priority="470" stopIfTrue="1" operator="equal">
      <formula>2</formula>
    </cfRule>
    <cfRule type="cellIs" dxfId="459" priority="471" stopIfTrue="1" operator="between">
      <formula>1</formula>
      <formula>2</formula>
    </cfRule>
  </conditionalFormatting>
  <conditionalFormatting sqref="C168:CU168">
    <cfRule type="cellIs" dxfId="458" priority="468" stopIfTrue="1" operator="notEqual">
      <formula>0</formula>
    </cfRule>
  </conditionalFormatting>
  <conditionalFormatting sqref="C128:CU128">
    <cfRule type="cellIs" dxfId="457" priority="235" stopIfTrue="1" operator="equal">
      <formula>"S"</formula>
    </cfRule>
  </conditionalFormatting>
  <conditionalFormatting sqref="C128:CU128">
    <cfRule type="cellIs" dxfId="456" priority="234" stopIfTrue="1" operator="equal">
      <formula>"R"</formula>
    </cfRule>
  </conditionalFormatting>
  <conditionalFormatting sqref="C128:CU128">
    <cfRule type="cellIs" dxfId="455" priority="233" stopIfTrue="1" operator="equal">
      <formula>"P"</formula>
    </cfRule>
  </conditionalFormatting>
  <conditionalFormatting sqref="P95:R95">
    <cfRule type="cellIs" dxfId="454" priority="205" stopIfTrue="1" operator="equal">
      <formula>"S"</formula>
    </cfRule>
  </conditionalFormatting>
  <conditionalFormatting sqref="C94:CU94">
    <cfRule type="cellIs" dxfId="453" priority="237" stopIfTrue="1" operator="equal">
      <formula>"P"</formula>
    </cfRule>
  </conditionalFormatting>
  <conditionalFormatting sqref="C94:CU94">
    <cfRule type="cellIs" dxfId="452" priority="239" stopIfTrue="1" operator="equal">
      <formula>"S"</formula>
    </cfRule>
  </conditionalFormatting>
  <conditionalFormatting sqref="C94:CU94">
    <cfRule type="cellIs" dxfId="451" priority="238" stopIfTrue="1" operator="equal">
      <formula>"R"</formula>
    </cfRule>
  </conditionalFormatting>
  <conditionalFormatting sqref="C129:O129 S129:CU129">
    <cfRule type="cellIs" dxfId="450" priority="188" stopIfTrue="1" operator="equal">
      <formula>"S"</formula>
    </cfRule>
  </conditionalFormatting>
  <conditionalFormatting sqref="C95:O95 S95:CU95">
    <cfRule type="cellIs" dxfId="449" priority="199" stopIfTrue="1" operator="equal">
      <formula>"S"</formula>
    </cfRule>
  </conditionalFormatting>
  <conditionalFormatting sqref="C96:CU96">
    <cfRule type="cellIs" dxfId="448" priority="182" stopIfTrue="1" operator="equal">
      <formula>"R"</formula>
    </cfRule>
  </conditionalFormatting>
  <conditionalFormatting sqref="C96:CU96">
    <cfRule type="cellIs" dxfId="447" priority="181" stopIfTrue="1" operator="equal">
      <formula>"P"</formula>
    </cfRule>
  </conditionalFormatting>
  <conditionalFormatting sqref="P61:R61">
    <cfRule type="cellIs" dxfId="446" priority="216" stopIfTrue="1" operator="equal">
      <formula>"S"</formula>
    </cfRule>
  </conditionalFormatting>
  <conditionalFormatting sqref="C26:O26 S26:CU26">
    <cfRule type="cellIs" dxfId="445" priority="221" stopIfTrue="1" operator="equal">
      <formula>"S"</formula>
    </cfRule>
  </conditionalFormatting>
  <conditionalFormatting sqref="C158:CU158">
    <cfRule type="cellIs" dxfId="444" priority="247" stopIfTrue="1" operator="equal">
      <formula>"S"</formula>
    </cfRule>
  </conditionalFormatting>
  <conditionalFormatting sqref="C158:CU158">
    <cfRule type="cellIs" dxfId="443" priority="246" stopIfTrue="1" operator="equal">
      <formula>"R"</formula>
    </cfRule>
  </conditionalFormatting>
  <conditionalFormatting sqref="C158:CU158">
    <cfRule type="cellIs" dxfId="442" priority="245" stopIfTrue="1" operator="equal">
      <formula>"P"</formula>
    </cfRule>
  </conditionalFormatting>
  <conditionalFormatting sqref="C96:CU96">
    <cfRule type="cellIs" dxfId="441" priority="183" stopIfTrue="1" operator="equal">
      <formula>"S"</formula>
    </cfRule>
  </conditionalFormatting>
  <conditionalFormatting sqref="C59:CU59">
    <cfRule type="cellIs" dxfId="440" priority="259" stopIfTrue="1" operator="equal">
      <formula>"S"</formula>
    </cfRule>
  </conditionalFormatting>
  <conditionalFormatting sqref="C59:CU59">
    <cfRule type="cellIs" dxfId="439" priority="258" stopIfTrue="1" operator="equal">
      <formula>"R"</formula>
    </cfRule>
  </conditionalFormatting>
  <conditionalFormatting sqref="C59:CU59">
    <cfRule type="cellIs" dxfId="438" priority="257" stopIfTrue="1" operator="equal">
      <formula>"P"</formula>
    </cfRule>
  </conditionalFormatting>
  <conditionalFormatting sqref="C126:CU126">
    <cfRule type="cellIs" dxfId="437" priority="263" stopIfTrue="1" operator="equal">
      <formula>"S"</formula>
    </cfRule>
  </conditionalFormatting>
  <conditionalFormatting sqref="C126:CU126">
    <cfRule type="cellIs" dxfId="436" priority="262" stopIfTrue="1" operator="equal">
      <formula>"R"</formula>
    </cfRule>
  </conditionalFormatting>
  <conditionalFormatting sqref="C126:CU126">
    <cfRule type="cellIs" dxfId="435" priority="261" stopIfTrue="1" operator="equal">
      <formula>"P"</formula>
    </cfRule>
  </conditionalFormatting>
  <conditionalFormatting sqref="C87:AF87 AI87:CU87">
    <cfRule type="cellIs" dxfId="434" priority="467" stopIfTrue="1" operator="equal">
      <formula>"S"</formula>
    </cfRule>
  </conditionalFormatting>
  <conditionalFormatting sqref="C87:AF87 AI87:CU87">
    <cfRule type="cellIs" dxfId="433" priority="466" stopIfTrue="1" operator="equal">
      <formula>"R"</formula>
    </cfRule>
  </conditionalFormatting>
  <conditionalFormatting sqref="C87:AF87 AI87:CU87">
    <cfRule type="cellIs" dxfId="432" priority="465" stopIfTrue="1" operator="equal">
      <formula>"P"</formula>
    </cfRule>
  </conditionalFormatting>
  <conditionalFormatting sqref="AG147:AH147">
    <cfRule type="cellIs" dxfId="431" priority="440" stopIfTrue="1" operator="equal">
      <formula>"S"</formula>
    </cfRule>
  </conditionalFormatting>
  <conditionalFormatting sqref="AG147:AH147">
    <cfRule type="cellIs" dxfId="430" priority="439" stopIfTrue="1" operator="equal">
      <formula>"R"</formula>
    </cfRule>
  </conditionalFormatting>
  <conditionalFormatting sqref="AG147:AH147">
    <cfRule type="cellIs" dxfId="429" priority="438" stopIfTrue="1" operator="equal">
      <formula>"P"</formula>
    </cfRule>
  </conditionalFormatting>
  <conditionalFormatting sqref="CV76:CV77 C49:CU49 AG79:CV79 C136:CV146 C165:CV170 C78:CV78 C11:CU11 C103:CV113 C87:CU87 C13:CU13 C17:CU19 AG56:AH56 C22:CU25 AG64:AH64 C27:CU28 C34:CV45 C68:CV75 C15:CU15 C31:CU33 CV46:CV67 CV80:CV102">
    <cfRule type="cellIs" dxfId="428" priority="464" stopIfTrue="1" operator="equal">
      <formula>"V"</formula>
    </cfRule>
  </conditionalFormatting>
  <conditionalFormatting sqref="C56:AF56 AI56:CU56">
    <cfRule type="cellIs" dxfId="427" priority="463" stopIfTrue="1" operator="equal">
      <formula>"S"</formula>
    </cfRule>
  </conditionalFormatting>
  <conditionalFormatting sqref="C56:AF56 AI56:CU56">
    <cfRule type="cellIs" dxfId="426" priority="462" stopIfTrue="1" operator="equal">
      <formula>"R"</formula>
    </cfRule>
  </conditionalFormatting>
  <conditionalFormatting sqref="C56:AF56 AI56:CU56">
    <cfRule type="cellIs" dxfId="425" priority="461" stopIfTrue="1" operator="equal">
      <formula>"P"</formula>
    </cfRule>
  </conditionalFormatting>
  <conditionalFormatting sqref="C56:AF56 AI56:CU56">
    <cfRule type="cellIs" dxfId="424" priority="460" stopIfTrue="1" operator="equal">
      <formula>"V"</formula>
    </cfRule>
  </conditionalFormatting>
  <conditionalFormatting sqref="C124:CU124">
    <cfRule type="cellIs" dxfId="423" priority="304" stopIfTrue="1" operator="equal">
      <formula>"V"</formula>
    </cfRule>
  </conditionalFormatting>
  <conditionalFormatting sqref="C124:CU124">
    <cfRule type="cellIs" dxfId="422" priority="307" stopIfTrue="1" operator="equal">
      <formula>"S"</formula>
    </cfRule>
  </conditionalFormatting>
  <conditionalFormatting sqref="C124:CU124">
    <cfRule type="cellIs" dxfId="421" priority="306" stopIfTrue="1" operator="equal">
      <formula>"R"</formula>
    </cfRule>
  </conditionalFormatting>
  <conditionalFormatting sqref="C124:CU124">
    <cfRule type="cellIs" dxfId="420" priority="305" stopIfTrue="1" operator="equal">
      <formula>"P"</formula>
    </cfRule>
  </conditionalFormatting>
  <conditionalFormatting sqref="C64:AF64 AI64:CU64">
    <cfRule type="cellIs" dxfId="419" priority="459" stopIfTrue="1" operator="equal">
      <formula>"S"</formula>
    </cfRule>
  </conditionalFormatting>
  <conditionalFormatting sqref="C64:AF64 AI64:CU64">
    <cfRule type="cellIs" dxfId="418" priority="458" stopIfTrue="1" operator="equal">
      <formula>"R"</formula>
    </cfRule>
  </conditionalFormatting>
  <conditionalFormatting sqref="C64:AF64 AI64:CU64">
    <cfRule type="cellIs" dxfId="417" priority="457" stopIfTrue="1" operator="equal">
      <formula>"P"</formula>
    </cfRule>
  </conditionalFormatting>
  <conditionalFormatting sqref="C64:AF64 AI64:CU64">
    <cfRule type="cellIs" dxfId="416" priority="456" stopIfTrue="1" operator="equal">
      <formula>"V"</formula>
    </cfRule>
  </conditionalFormatting>
  <conditionalFormatting sqref="AG47:AH47">
    <cfRule type="cellIs" dxfId="415" priority="380" stopIfTrue="1" operator="equal">
      <formula>"S"</formula>
    </cfRule>
  </conditionalFormatting>
  <conditionalFormatting sqref="AG47:AH47">
    <cfRule type="cellIs" dxfId="414" priority="379" stopIfTrue="1" operator="equal">
      <formula>"R"</formula>
    </cfRule>
  </conditionalFormatting>
  <conditionalFormatting sqref="AG47:AH47">
    <cfRule type="cellIs" dxfId="413" priority="378" stopIfTrue="1" operator="equal">
      <formula>"P"</formula>
    </cfRule>
  </conditionalFormatting>
  <conditionalFormatting sqref="C81:CU81">
    <cfRule type="cellIs" dxfId="412" priority="443" stopIfTrue="1" operator="equal">
      <formula>"S"</formula>
    </cfRule>
  </conditionalFormatting>
  <conditionalFormatting sqref="C81:CU81">
    <cfRule type="cellIs" dxfId="411" priority="442" stopIfTrue="1" operator="equal">
      <formula>"R"</formula>
    </cfRule>
  </conditionalFormatting>
  <conditionalFormatting sqref="C81:CU81">
    <cfRule type="cellIs" dxfId="410" priority="441" stopIfTrue="1" operator="equal">
      <formula>"P"</formula>
    </cfRule>
  </conditionalFormatting>
  <conditionalFormatting sqref="C114:CV114 CV116:CV117 CV119:CV135">
    <cfRule type="cellIs" dxfId="409" priority="425" stopIfTrue="1" operator="equal">
      <formula>"V"</formula>
    </cfRule>
  </conditionalFormatting>
  <conditionalFormatting sqref="C114:CU114">
    <cfRule type="cellIs" dxfId="408" priority="428" stopIfTrue="1" operator="equal">
      <formula>"S"</formula>
    </cfRule>
  </conditionalFormatting>
  <conditionalFormatting sqref="C114:CU114">
    <cfRule type="cellIs" dxfId="407" priority="427" stopIfTrue="1" operator="equal">
      <formula>"R"</formula>
    </cfRule>
  </conditionalFormatting>
  <conditionalFormatting sqref="C114:CU114">
    <cfRule type="cellIs" dxfId="406" priority="426" stopIfTrue="1" operator="equal">
      <formula>"P"</formula>
    </cfRule>
  </conditionalFormatting>
  <conditionalFormatting sqref="C61:O61 S61:CU61">
    <cfRule type="cellIs" dxfId="405" priority="210" stopIfTrue="1" operator="equal">
      <formula>"S"</formula>
    </cfRule>
  </conditionalFormatting>
  <conditionalFormatting sqref="C128:CU128">
    <cfRule type="cellIs" dxfId="404" priority="232" stopIfTrue="1" operator="equal">
      <formula>"V"</formula>
    </cfRule>
  </conditionalFormatting>
  <conditionalFormatting sqref="C99:CU99">
    <cfRule type="cellIs" dxfId="403" priority="140" stopIfTrue="1" operator="equal">
      <formula>"S"</formula>
    </cfRule>
  </conditionalFormatting>
  <conditionalFormatting sqref="C99:CU99">
    <cfRule type="cellIs" dxfId="402" priority="139" stopIfTrue="1" operator="equal">
      <formula>"R"</formula>
    </cfRule>
  </conditionalFormatting>
  <conditionalFormatting sqref="C11:CU11">
    <cfRule type="cellIs" dxfId="401" priority="455" stopIfTrue="1" operator="equal">
      <formula>"S"</formula>
    </cfRule>
  </conditionalFormatting>
  <conditionalFormatting sqref="C11:CU11">
    <cfRule type="cellIs" dxfId="400" priority="454" stopIfTrue="1" operator="equal">
      <formula>"R"</formula>
    </cfRule>
  </conditionalFormatting>
  <conditionalFormatting sqref="C11:CU11">
    <cfRule type="cellIs" dxfId="399" priority="453" stopIfTrue="1" operator="equal">
      <formula>"P"</formula>
    </cfRule>
  </conditionalFormatting>
  <conditionalFormatting sqref="C79:AF79 AI79:CU79">
    <cfRule type="cellIs" dxfId="398" priority="452" stopIfTrue="1" operator="equal">
      <formula>"S"</formula>
    </cfRule>
  </conditionalFormatting>
  <conditionalFormatting sqref="C79:AF79 AI79:CU79">
    <cfRule type="cellIs" dxfId="397" priority="451" stopIfTrue="1" operator="equal">
      <formula>"R"</formula>
    </cfRule>
  </conditionalFormatting>
  <conditionalFormatting sqref="C79:AF79 AI79:CU79">
    <cfRule type="cellIs" dxfId="396" priority="450" stopIfTrue="1" operator="equal">
      <formula>"P"</formula>
    </cfRule>
  </conditionalFormatting>
  <conditionalFormatting sqref="C79:AF79">
    <cfRule type="cellIs" dxfId="395" priority="449" stopIfTrue="1" operator="equal">
      <formula>"V"</formula>
    </cfRule>
  </conditionalFormatting>
  <conditionalFormatting sqref="C30:CU30">
    <cfRule type="cellIs" dxfId="394" priority="145" stopIfTrue="1" operator="equal">
      <formula>"S"</formula>
    </cfRule>
  </conditionalFormatting>
  <conditionalFormatting sqref="C30:CU30">
    <cfRule type="cellIs" dxfId="393" priority="144" stopIfTrue="1" operator="equal">
      <formula>"R"</formula>
    </cfRule>
  </conditionalFormatting>
  <conditionalFormatting sqref="C132:AF132 AI132:CU132">
    <cfRule type="cellIs" dxfId="392" priority="124" stopIfTrue="1" operator="equal">
      <formula>"P"</formula>
    </cfRule>
  </conditionalFormatting>
  <conditionalFormatting sqref="C132:AF132 AI132:CU132">
    <cfRule type="cellIs" dxfId="391" priority="123" stopIfTrue="1" operator="equal">
      <formula>"V"</formula>
    </cfRule>
  </conditionalFormatting>
  <conditionalFormatting sqref="C58:CU58">
    <cfRule type="cellIs" dxfId="390" priority="271" stopIfTrue="1" operator="equal">
      <formula>"S"</formula>
    </cfRule>
  </conditionalFormatting>
  <conditionalFormatting sqref="C58:CU58">
    <cfRule type="cellIs" dxfId="389" priority="270" stopIfTrue="1" operator="equal">
      <formula>"R"</formula>
    </cfRule>
  </conditionalFormatting>
  <conditionalFormatting sqref="C93:CU93">
    <cfRule type="cellIs" dxfId="388" priority="253" stopIfTrue="1" operator="equal">
      <formula>"P"</formula>
    </cfRule>
  </conditionalFormatting>
  <conditionalFormatting sqref="C93:CU93">
    <cfRule type="cellIs" dxfId="387" priority="252" stopIfTrue="1" operator="equal">
      <formula>"V"</formula>
    </cfRule>
  </conditionalFormatting>
  <conditionalFormatting sqref="C123:CU123">
    <cfRule type="cellIs" dxfId="386" priority="327" stopIfTrue="1" operator="equal">
      <formula>"S"</formula>
    </cfRule>
  </conditionalFormatting>
  <conditionalFormatting sqref="C123:CU123">
    <cfRule type="cellIs" dxfId="385" priority="326" stopIfTrue="1" operator="equal">
      <formula>"R"</formula>
    </cfRule>
  </conditionalFormatting>
  <conditionalFormatting sqref="C20:CU21">
    <cfRule type="cellIs" dxfId="384" priority="297" stopIfTrue="1" operator="equal">
      <formula>"P"</formula>
    </cfRule>
  </conditionalFormatting>
  <conditionalFormatting sqref="C20:CU21">
    <cfRule type="cellIs" dxfId="383" priority="296" stopIfTrue="1" operator="equal">
      <formula>"V"</formula>
    </cfRule>
  </conditionalFormatting>
  <conditionalFormatting sqref="C101:AF101 CO101:CU101 AI101:BU101">
    <cfRule type="cellIs" dxfId="382" priority="96" stopIfTrue="1" operator="equal">
      <formula>"S"</formula>
    </cfRule>
  </conditionalFormatting>
  <conditionalFormatting sqref="C101:AF101 CO101:CU101 AI101:BU101">
    <cfRule type="cellIs" dxfId="381" priority="95" stopIfTrue="1" operator="equal">
      <formula>"R"</formula>
    </cfRule>
  </conditionalFormatting>
  <conditionalFormatting sqref="C101:AF101 CO101:CU101 AI101:BU101">
    <cfRule type="cellIs" dxfId="380" priority="94" stopIfTrue="1" operator="equal">
      <formula>"P"</formula>
    </cfRule>
  </conditionalFormatting>
  <conditionalFormatting sqref="C101:CU101">
    <cfRule type="cellIs" dxfId="379" priority="93" stopIfTrue="1" operator="equal">
      <formula>"V"</formula>
    </cfRule>
  </conditionalFormatting>
  <conditionalFormatting sqref="C60:CU60">
    <cfRule type="cellIs" dxfId="378" priority="243" stopIfTrue="1" operator="equal">
      <formula>"S"</formula>
    </cfRule>
  </conditionalFormatting>
  <conditionalFormatting sqref="C60:CU60">
    <cfRule type="cellIs" dxfId="377" priority="242" stopIfTrue="1" operator="equal">
      <formula>"R"</formula>
    </cfRule>
  </conditionalFormatting>
  <conditionalFormatting sqref="C60:CU60">
    <cfRule type="cellIs" dxfId="376" priority="241" stopIfTrue="1" operator="equal">
      <formula>"P"</formula>
    </cfRule>
  </conditionalFormatting>
  <conditionalFormatting sqref="C159:CU159">
    <cfRule type="cellIs" dxfId="375" priority="231" stopIfTrue="1" operator="equal">
      <formula>"S"</formula>
    </cfRule>
  </conditionalFormatting>
  <conditionalFormatting sqref="C159:CU159">
    <cfRule type="cellIs" dxfId="374" priority="230" stopIfTrue="1" operator="equal">
      <formula>"R"</formula>
    </cfRule>
  </conditionalFormatting>
  <conditionalFormatting sqref="C159:CU159">
    <cfRule type="cellIs" dxfId="373" priority="229" stopIfTrue="1" operator="equal">
      <formula>"P"</formula>
    </cfRule>
  </conditionalFormatting>
  <conditionalFormatting sqref="C92:CU92">
    <cfRule type="cellIs" dxfId="372" priority="264" stopIfTrue="1" operator="equal">
      <formula>"V"</formula>
    </cfRule>
  </conditionalFormatting>
  <conditionalFormatting sqref="C54:CU54">
    <cfRule type="cellIs" dxfId="371" priority="319" stopIfTrue="1" operator="equal">
      <formula>"S"</formula>
    </cfRule>
  </conditionalFormatting>
  <conditionalFormatting sqref="C54:CU54">
    <cfRule type="cellIs" dxfId="370" priority="318" stopIfTrue="1" operator="equal">
      <formula>"R"</formula>
    </cfRule>
  </conditionalFormatting>
  <conditionalFormatting sqref="C54:CU54">
    <cfRule type="cellIs" dxfId="369" priority="317" stopIfTrue="1" operator="equal">
      <formula>"P"</formula>
    </cfRule>
  </conditionalFormatting>
  <conditionalFormatting sqref="C54:CU54">
    <cfRule type="cellIs" dxfId="368" priority="316" stopIfTrue="1" operator="equal">
      <formula>"V"</formula>
    </cfRule>
  </conditionalFormatting>
  <conditionalFormatting sqref="C102:CU102">
    <cfRule type="cellIs" dxfId="367" priority="81" stopIfTrue="1" operator="equal">
      <formula>"S"</formula>
    </cfRule>
  </conditionalFormatting>
  <conditionalFormatting sqref="C102:CU102">
    <cfRule type="cellIs" dxfId="366" priority="80" stopIfTrue="1" operator="equal">
      <formula>"R"</formula>
    </cfRule>
  </conditionalFormatting>
  <conditionalFormatting sqref="C102:CU102">
    <cfRule type="cellIs" dxfId="365" priority="79" stopIfTrue="1" operator="equal">
      <formula>"P"</formula>
    </cfRule>
  </conditionalFormatting>
  <conditionalFormatting sqref="C102:CU102">
    <cfRule type="cellIs" dxfId="364" priority="78" stopIfTrue="1" operator="equal">
      <formula>"V"</formula>
    </cfRule>
  </conditionalFormatting>
  <conditionalFormatting sqref="C160:CU160">
    <cfRule type="cellIs" dxfId="363" priority="178" stopIfTrue="1" operator="equal">
      <formula>"R"</formula>
    </cfRule>
  </conditionalFormatting>
  <conditionalFormatting sqref="C160:CU160">
    <cfRule type="cellIs" dxfId="362" priority="177" stopIfTrue="1" operator="equal">
      <formula>"P"</formula>
    </cfRule>
  </conditionalFormatting>
  <conditionalFormatting sqref="C96:CU96">
    <cfRule type="cellIs" dxfId="361" priority="180" stopIfTrue="1" operator="equal">
      <formula>"V"</formula>
    </cfRule>
  </conditionalFormatting>
  <conditionalFormatting sqref="C127:CU127">
    <cfRule type="cellIs" dxfId="360" priority="251" stopIfTrue="1" operator="equal">
      <formula>"S"</formula>
    </cfRule>
  </conditionalFormatting>
  <conditionalFormatting sqref="C127:CU127">
    <cfRule type="cellIs" dxfId="359" priority="250" stopIfTrue="1" operator="equal">
      <formula>"R"</formula>
    </cfRule>
  </conditionalFormatting>
  <conditionalFormatting sqref="C127:CU127">
    <cfRule type="cellIs" dxfId="358" priority="249" stopIfTrue="1" operator="equal">
      <formula>"P"</formula>
    </cfRule>
  </conditionalFormatting>
  <conditionalFormatting sqref="C127:CU127">
    <cfRule type="cellIs" dxfId="357" priority="248" stopIfTrue="1" operator="equal">
      <formula>"V"</formula>
    </cfRule>
  </conditionalFormatting>
  <conditionalFormatting sqref="C52:AF52 AI52:CU52">
    <cfRule type="cellIs" dxfId="356" priority="70" stopIfTrue="1" operator="equal">
      <formula>"S"</formula>
    </cfRule>
  </conditionalFormatting>
  <conditionalFormatting sqref="C52:AF52 AI52:CU52">
    <cfRule type="cellIs" dxfId="355" priority="69" stopIfTrue="1" operator="equal">
      <formula>"R"</formula>
    </cfRule>
  </conditionalFormatting>
  <conditionalFormatting sqref="C52:AF52 AI52:CU52">
    <cfRule type="cellIs" dxfId="354" priority="68" stopIfTrue="1" operator="equal">
      <formula>"P"</formula>
    </cfRule>
  </conditionalFormatting>
  <conditionalFormatting sqref="C52:CU52">
    <cfRule type="cellIs" dxfId="353" priority="67" stopIfTrue="1" operator="equal">
      <formula>"V"</formula>
    </cfRule>
  </conditionalFormatting>
  <conditionalFormatting sqref="C80:CU80">
    <cfRule type="cellIs" dxfId="352" priority="432" stopIfTrue="1" operator="equal">
      <formula>"S"</formula>
    </cfRule>
  </conditionalFormatting>
  <conditionalFormatting sqref="C80:CU80">
    <cfRule type="cellIs" dxfId="351" priority="431" stopIfTrue="1" operator="equal">
      <formula>"R"</formula>
    </cfRule>
  </conditionalFormatting>
  <conditionalFormatting sqref="C80:CU80">
    <cfRule type="cellIs" dxfId="350" priority="430" stopIfTrue="1" operator="equal">
      <formula>"P"</formula>
    </cfRule>
  </conditionalFormatting>
  <conditionalFormatting sqref="C72:CU72 C68:CU70">
    <cfRule type="cellIs" dxfId="349" priority="446" stopIfTrue="1" operator="greaterThanOrEqual">
      <formula>3</formula>
    </cfRule>
    <cfRule type="cellIs" dxfId="348" priority="447" stopIfTrue="1" operator="equal">
      <formula>2</formula>
    </cfRule>
    <cfRule type="cellIs" dxfId="347" priority="448" stopIfTrue="1" operator="between">
      <formula>1</formula>
      <formula>2</formula>
    </cfRule>
  </conditionalFormatting>
  <conditionalFormatting sqref="C71:CU71">
    <cfRule type="cellIs" dxfId="346" priority="445" stopIfTrue="1" operator="notEqual">
      <formula>0</formula>
    </cfRule>
  </conditionalFormatting>
  <conditionalFormatting sqref="C81:CU81">
    <cfRule type="cellIs" dxfId="345" priority="444" stopIfTrue="1" operator="equal">
      <formula>"V"</formula>
    </cfRule>
  </conditionalFormatting>
  <conditionalFormatting sqref="C149:CU149">
    <cfRule type="cellIs" dxfId="344" priority="409" stopIfTrue="1" operator="equal">
      <formula>"V"</formula>
    </cfRule>
  </conditionalFormatting>
  <conditionalFormatting sqref="AG147:CV147 CV148:CV164">
    <cfRule type="cellIs" dxfId="343" priority="437" stopIfTrue="1" operator="equal">
      <formula>"V"</formula>
    </cfRule>
  </conditionalFormatting>
  <conditionalFormatting sqref="C147:AF147 AI147:CU147">
    <cfRule type="cellIs" dxfId="342" priority="436" stopIfTrue="1" operator="equal">
      <formula>"S"</formula>
    </cfRule>
  </conditionalFormatting>
  <conditionalFormatting sqref="C147:AF147 AI147:CU147">
    <cfRule type="cellIs" dxfId="341" priority="435" stopIfTrue="1" operator="equal">
      <formula>"R"</formula>
    </cfRule>
  </conditionalFormatting>
  <conditionalFormatting sqref="C147:AF147 AI147:CU147">
    <cfRule type="cellIs" dxfId="340" priority="434" stopIfTrue="1" operator="equal">
      <formula>"P"</formula>
    </cfRule>
  </conditionalFormatting>
  <conditionalFormatting sqref="C147:AF147">
    <cfRule type="cellIs" dxfId="339" priority="433" stopIfTrue="1" operator="equal">
      <formula>"V"</formula>
    </cfRule>
  </conditionalFormatting>
  <conditionalFormatting sqref="C148:CU148">
    <cfRule type="cellIs" dxfId="338" priority="424" stopIfTrue="1" operator="equal">
      <formula>"S"</formula>
    </cfRule>
  </conditionalFormatting>
  <conditionalFormatting sqref="C148:CU148">
    <cfRule type="cellIs" dxfId="337" priority="423" stopIfTrue="1" operator="equal">
      <formula>"R"</formula>
    </cfRule>
  </conditionalFormatting>
  <conditionalFormatting sqref="C148:CU148">
    <cfRule type="cellIs" dxfId="336" priority="422" stopIfTrue="1" operator="equal">
      <formula>"P"</formula>
    </cfRule>
  </conditionalFormatting>
  <conditionalFormatting sqref="C80:CU80">
    <cfRule type="cellIs" dxfId="335" priority="429" stopIfTrue="1" operator="equal">
      <formula>"V"</formula>
    </cfRule>
  </conditionalFormatting>
  <conditionalFormatting sqref="C48:CU48">
    <cfRule type="cellIs" dxfId="334" priority="408" stopIfTrue="1" operator="equal">
      <formula>"S"</formula>
    </cfRule>
  </conditionalFormatting>
  <conditionalFormatting sqref="C48:CU48">
    <cfRule type="cellIs" dxfId="333" priority="407" stopIfTrue="1" operator="equal">
      <formula>"R"</formula>
    </cfRule>
  </conditionalFormatting>
  <conditionalFormatting sqref="C48:CU48">
    <cfRule type="cellIs" dxfId="332" priority="406" stopIfTrue="1" operator="equal">
      <formula>"P"</formula>
    </cfRule>
  </conditionalFormatting>
  <conditionalFormatting sqref="C48:CU48">
    <cfRule type="cellIs" dxfId="331" priority="405" stopIfTrue="1" operator="equal">
      <formula>"V"</formula>
    </cfRule>
  </conditionalFormatting>
  <conditionalFormatting sqref="C46:CU46">
    <cfRule type="cellIs" dxfId="330" priority="420" stopIfTrue="1" operator="equal">
      <formula>"S"</formula>
    </cfRule>
  </conditionalFormatting>
  <conditionalFormatting sqref="C46:CU46">
    <cfRule type="cellIs" dxfId="329" priority="419" stopIfTrue="1" operator="equal">
      <formula>"R"</formula>
    </cfRule>
  </conditionalFormatting>
  <conditionalFormatting sqref="C46:CU46">
    <cfRule type="cellIs" dxfId="328" priority="418" stopIfTrue="1" operator="equal">
      <formula>"P"</formula>
    </cfRule>
  </conditionalFormatting>
  <conditionalFormatting sqref="C148:CU148">
    <cfRule type="cellIs" dxfId="327" priority="421" stopIfTrue="1" operator="equal">
      <formula>"V"</formula>
    </cfRule>
  </conditionalFormatting>
  <conditionalFormatting sqref="C82:CU82">
    <cfRule type="cellIs" dxfId="326" priority="416" stopIfTrue="1" operator="equal">
      <formula>"S"</formula>
    </cfRule>
  </conditionalFormatting>
  <conditionalFormatting sqref="C82:CU82">
    <cfRule type="cellIs" dxfId="325" priority="415" stopIfTrue="1" operator="equal">
      <formula>"R"</formula>
    </cfRule>
  </conditionalFormatting>
  <conditionalFormatting sqref="C82:CU82">
    <cfRule type="cellIs" dxfId="324" priority="414" stopIfTrue="1" operator="equal">
      <formula>"P"</formula>
    </cfRule>
  </conditionalFormatting>
  <conditionalFormatting sqref="C46:CU46">
    <cfRule type="cellIs" dxfId="323" priority="417" stopIfTrue="1" operator="equal">
      <formula>"V"</formula>
    </cfRule>
  </conditionalFormatting>
  <conditionalFormatting sqref="C82:CU82">
    <cfRule type="cellIs" dxfId="322" priority="413" stopIfTrue="1" operator="equal">
      <formula>"V"</formula>
    </cfRule>
  </conditionalFormatting>
  <conditionalFormatting sqref="C149:CU149">
    <cfRule type="cellIs" dxfId="321" priority="412" stopIfTrue="1" operator="equal">
      <formula>"S"</formula>
    </cfRule>
  </conditionalFormatting>
  <conditionalFormatting sqref="C149:CU149">
    <cfRule type="cellIs" dxfId="320" priority="411" stopIfTrue="1" operator="equal">
      <formula>"R"</formula>
    </cfRule>
  </conditionalFormatting>
  <conditionalFormatting sqref="C149:CU149">
    <cfRule type="cellIs" dxfId="319" priority="410" stopIfTrue="1" operator="equal">
      <formula>"P"</formula>
    </cfRule>
  </conditionalFormatting>
  <conditionalFormatting sqref="C152:CU152">
    <cfRule type="cellIs" dxfId="318" priority="46" stopIfTrue="1" operator="equal">
      <formula>"V"</formula>
    </cfRule>
  </conditionalFormatting>
  <conditionalFormatting sqref="C116:CU116">
    <cfRule type="cellIs" dxfId="317" priority="404" stopIfTrue="1" operator="equal">
      <formula>"S"</formula>
    </cfRule>
  </conditionalFormatting>
  <conditionalFormatting sqref="C116:CU116">
    <cfRule type="cellIs" dxfId="316" priority="403" stopIfTrue="1" operator="equal">
      <formula>"R"</formula>
    </cfRule>
  </conditionalFormatting>
  <conditionalFormatting sqref="C116:CU116">
    <cfRule type="cellIs" dxfId="315" priority="402" stopIfTrue="1" operator="equal">
      <formula>"P"</formula>
    </cfRule>
  </conditionalFormatting>
  <conditionalFormatting sqref="C116:CU116">
    <cfRule type="cellIs" dxfId="314" priority="401" stopIfTrue="1" operator="equal">
      <formula>"V"</formula>
    </cfRule>
  </conditionalFormatting>
  <conditionalFormatting sqref="C12:CU12">
    <cfRule type="cellIs" dxfId="313" priority="400" stopIfTrue="1" operator="equal">
      <formula>"S"</formula>
    </cfRule>
  </conditionalFormatting>
  <conditionalFormatting sqref="C12:CU12">
    <cfRule type="cellIs" dxfId="312" priority="399" stopIfTrue="1" operator="equal">
      <formula>"R"</formula>
    </cfRule>
  </conditionalFormatting>
  <conditionalFormatting sqref="C12:CU12">
    <cfRule type="cellIs" dxfId="311" priority="398" stopIfTrue="1" operator="equal">
      <formula>"P"</formula>
    </cfRule>
  </conditionalFormatting>
  <conditionalFormatting sqref="C12:CU12 CV11:CV33">
    <cfRule type="cellIs" dxfId="310" priority="397" stopIfTrue="1" operator="equal">
      <formula>"V"</formula>
    </cfRule>
  </conditionalFormatting>
  <conditionalFormatting sqref="C50:CU50">
    <cfRule type="cellIs" dxfId="309" priority="396" stopIfTrue="1" operator="equal">
      <formula>"S"</formula>
    </cfRule>
  </conditionalFormatting>
  <conditionalFormatting sqref="C50:CU50">
    <cfRule type="cellIs" dxfId="308" priority="395" stopIfTrue="1" operator="equal">
      <formula>"R"</formula>
    </cfRule>
  </conditionalFormatting>
  <conditionalFormatting sqref="C50:CU50">
    <cfRule type="cellIs" dxfId="307" priority="394" stopIfTrue="1" operator="equal">
      <formula>"P"</formula>
    </cfRule>
  </conditionalFormatting>
  <conditionalFormatting sqref="C50:CU50">
    <cfRule type="cellIs" dxfId="306" priority="393" stopIfTrue="1" operator="equal">
      <formula>"V"</formula>
    </cfRule>
  </conditionalFormatting>
  <conditionalFormatting sqref="C83:CU83">
    <cfRule type="cellIs" dxfId="305" priority="392" stopIfTrue="1" operator="equal">
      <formula>"S"</formula>
    </cfRule>
  </conditionalFormatting>
  <conditionalFormatting sqref="C83:CU83">
    <cfRule type="cellIs" dxfId="304" priority="391" stopIfTrue="1" operator="equal">
      <formula>"R"</formula>
    </cfRule>
  </conditionalFormatting>
  <conditionalFormatting sqref="C83:CU83">
    <cfRule type="cellIs" dxfId="303" priority="390" stopIfTrue="1" operator="equal">
      <formula>"P"</formula>
    </cfRule>
  </conditionalFormatting>
  <conditionalFormatting sqref="C83:CU83">
    <cfRule type="cellIs" dxfId="302" priority="389" stopIfTrue="1" operator="equal">
      <formula>"V"</formula>
    </cfRule>
  </conditionalFormatting>
  <conditionalFormatting sqref="C117:CU117">
    <cfRule type="cellIs" dxfId="301" priority="388" stopIfTrue="1" operator="equal">
      <formula>"S"</formula>
    </cfRule>
  </conditionalFormatting>
  <conditionalFormatting sqref="C117:CU117">
    <cfRule type="cellIs" dxfId="300" priority="387" stopIfTrue="1" operator="equal">
      <formula>"R"</formula>
    </cfRule>
  </conditionalFormatting>
  <conditionalFormatting sqref="C117:CU117">
    <cfRule type="cellIs" dxfId="299" priority="386" stopIfTrue="1" operator="equal">
      <formula>"P"</formula>
    </cfRule>
  </conditionalFormatting>
  <conditionalFormatting sqref="C117:CU117">
    <cfRule type="cellIs" dxfId="298" priority="385" stopIfTrue="1" operator="equal">
      <formula>"V"</formula>
    </cfRule>
  </conditionalFormatting>
  <conditionalFormatting sqref="C150:CU150">
    <cfRule type="cellIs" dxfId="297" priority="384" stopIfTrue="1" operator="equal">
      <formula>"S"</formula>
    </cfRule>
  </conditionalFormatting>
  <conditionalFormatting sqref="C150:CU150">
    <cfRule type="cellIs" dxfId="296" priority="383" stopIfTrue="1" operator="equal">
      <formula>"R"</formula>
    </cfRule>
  </conditionalFormatting>
  <conditionalFormatting sqref="C150:CU150">
    <cfRule type="cellIs" dxfId="295" priority="382" stopIfTrue="1" operator="equal">
      <formula>"P"</formula>
    </cfRule>
  </conditionalFormatting>
  <conditionalFormatting sqref="C150:CU150">
    <cfRule type="cellIs" dxfId="294" priority="381" stopIfTrue="1" operator="equal">
      <formula>"V"</formula>
    </cfRule>
  </conditionalFormatting>
  <conditionalFormatting sqref="AG119:AH119">
    <cfRule type="cellIs" dxfId="293" priority="365" stopIfTrue="1" operator="equal">
      <formula>"S"</formula>
    </cfRule>
  </conditionalFormatting>
  <conditionalFormatting sqref="AG119:AH119">
    <cfRule type="cellIs" dxfId="292" priority="364" stopIfTrue="1" operator="equal">
      <formula>"R"</formula>
    </cfRule>
  </conditionalFormatting>
  <conditionalFormatting sqref="AG119:AH119">
    <cfRule type="cellIs" dxfId="291" priority="363" stopIfTrue="1" operator="equal">
      <formula>"P"</formula>
    </cfRule>
  </conditionalFormatting>
  <conditionalFormatting sqref="C47:AF47 AI47:CU47">
    <cfRule type="cellIs" dxfId="290" priority="377" stopIfTrue="1" operator="equal">
      <formula>"S"</formula>
    </cfRule>
  </conditionalFormatting>
  <conditionalFormatting sqref="C47:AF47 AI47:CU47">
    <cfRule type="cellIs" dxfId="289" priority="376" stopIfTrue="1" operator="equal">
      <formula>"R"</formula>
    </cfRule>
  </conditionalFormatting>
  <conditionalFormatting sqref="C47:AF47 AI47:CU47">
    <cfRule type="cellIs" dxfId="288" priority="375" stopIfTrue="1" operator="equal">
      <formula>"P"</formula>
    </cfRule>
  </conditionalFormatting>
  <conditionalFormatting sqref="C47:CU47">
    <cfRule type="cellIs" dxfId="287" priority="374" stopIfTrue="1" operator="equal">
      <formula>"V"</formula>
    </cfRule>
  </conditionalFormatting>
  <conditionalFormatting sqref="C84:CU84">
    <cfRule type="cellIs" dxfId="286" priority="373" stopIfTrue="1" operator="equal">
      <formula>"S"</formula>
    </cfRule>
  </conditionalFormatting>
  <conditionalFormatting sqref="C84:CU84">
    <cfRule type="cellIs" dxfId="285" priority="372" stopIfTrue="1" operator="equal">
      <formula>"R"</formula>
    </cfRule>
  </conditionalFormatting>
  <conditionalFormatting sqref="C84:CU84">
    <cfRule type="cellIs" dxfId="284" priority="371" stopIfTrue="1" operator="equal">
      <formula>"P"</formula>
    </cfRule>
  </conditionalFormatting>
  <conditionalFormatting sqref="C84:CU84">
    <cfRule type="cellIs" dxfId="283" priority="370" stopIfTrue="1" operator="equal">
      <formula>"V"</formula>
    </cfRule>
  </conditionalFormatting>
  <conditionalFormatting sqref="C151:CU151">
    <cfRule type="cellIs" dxfId="282" priority="369" stopIfTrue="1" operator="equal">
      <formula>"S"</formula>
    </cfRule>
  </conditionalFormatting>
  <conditionalFormatting sqref="C151:CU151">
    <cfRule type="cellIs" dxfId="281" priority="368" stopIfTrue="1" operator="equal">
      <formula>"R"</formula>
    </cfRule>
  </conditionalFormatting>
  <conditionalFormatting sqref="C151:CU151">
    <cfRule type="cellIs" dxfId="280" priority="367" stopIfTrue="1" operator="equal">
      <formula>"P"</formula>
    </cfRule>
  </conditionalFormatting>
  <conditionalFormatting sqref="C151:CU151">
    <cfRule type="cellIs" dxfId="279" priority="366" stopIfTrue="1" operator="equal">
      <formula>"V"</formula>
    </cfRule>
  </conditionalFormatting>
  <conditionalFormatting sqref="C122:CU122">
    <cfRule type="cellIs" dxfId="278" priority="340" stopIfTrue="1" operator="equal">
      <formula>"S"</formula>
    </cfRule>
  </conditionalFormatting>
  <conditionalFormatting sqref="C122:CU122">
    <cfRule type="cellIs" dxfId="277" priority="339" stopIfTrue="1" operator="equal">
      <formula>"R"</formula>
    </cfRule>
  </conditionalFormatting>
  <conditionalFormatting sqref="C122:CU122">
    <cfRule type="cellIs" dxfId="276" priority="338" stopIfTrue="1" operator="equal">
      <formula>"P"</formula>
    </cfRule>
  </conditionalFormatting>
  <conditionalFormatting sqref="C119:AF119 AI119:CU119">
    <cfRule type="cellIs" dxfId="275" priority="362" stopIfTrue="1" operator="equal">
      <formula>"S"</formula>
    </cfRule>
  </conditionalFormatting>
  <conditionalFormatting sqref="C119:AF119 AI119:CU119">
    <cfRule type="cellIs" dxfId="274" priority="361" stopIfTrue="1" operator="equal">
      <formula>"R"</formula>
    </cfRule>
  </conditionalFormatting>
  <conditionalFormatting sqref="C119:AF119 AI119:CU119">
    <cfRule type="cellIs" dxfId="273" priority="360" stopIfTrue="1" operator="equal">
      <formula>"P"</formula>
    </cfRule>
  </conditionalFormatting>
  <conditionalFormatting sqref="C119:CU119">
    <cfRule type="cellIs" dxfId="272" priority="359" stopIfTrue="1" operator="equal">
      <formula>"V"</formula>
    </cfRule>
  </conditionalFormatting>
  <conditionalFormatting sqref="C14:CU14">
    <cfRule type="cellIs" dxfId="271" priority="358" stopIfTrue="1" operator="equal">
      <formula>"S"</formula>
    </cfRule>
  </conditionalFormatting>
  <conditionalFormatting sqref="C14:CU14">
    <cfRule type="cellIs" dxfId="270" priority="357" stopIfTrue="1" operator="equal">
      <formula>"R"</formula>
    </cfRule>
  </conditionalFormatting>
  <conditionalFormatting sqref="C14:CU14">
    <cfRule type="cellIs" dxfId="269" priority="356" stopIfTrue="1" operator="equal">
      <formula>"P"</formula>
    </cfRule>
  </conditionalFormatting>
  <conditionalFormatting sqref="C14:CU14">
    <cfRule type="cellIs" dxfId="268" priority="355" stopIfTrue="1" operator="equal">
      <formula>"V"</formula>
    </cfRule>
  </conditionalFormatting>
  <conditionalFormatting sqref="C51:CU51">
    <cfRule type="cellIs" dxfId="267" priority="354" stopIfTrue="1" operator="equal">
      <formula>"S"</formula>
    </cfRule>
  </conditionalFormatting>
  <conditionalFormatting sqref="C51:CU51">
    <cfRule type="cellIs" dxfId="266" priority="353" stopIfTrue="1" operator="equal">
      <formula>"R"</formula>
    </cfRule>
  </conditionalFormatting>
  <conditionalFormatting sqref="C51:CU51">
    <cfRule type="cellIs" dxfId="265" priority="352" stopIfTrue="1" operator="equal">
      <formula>"P"</formula>
    </cfRule>
  </conditionalFormatting>
  <conditionalFormatting sqref="C51:CU51">
    <cfRule type="cellIs" dxfId="264" priority="351" stopIfTrue="1" operator="equal">
      <formula>"V"</formula>
    </cfRule>
  </conditionalFormatting>
  <conditionalFormatting sqref="C120:CU120">
    <cfRule type="cellIs" dxfId="263" priority="350" stopIfTrue="1" operator="equal">
      <formula>"S"</formula>
    </cfRule>
  </conditionalFormatting>
  <conditionalFormatting sqref="C120:CU120">
    <cfRule type="cellIs" dxfId="262" priority="349" stopIfTrue="1" operator="equal">
      <formula>"R"</formula>
    </cfRule>
  </conditionalFormatting>
  <conditionalFormatting sqref="C120:CU120">
    <cfRule type="cellIs" dxfId="261" priority="348" stopIfTrue="1" operator="equal">
      <formula>"P"</formula>
    </cfRule>
  </conditionalFormatting>
  <conditionalFormatting sqref="C120:CU120">
    <cfRule type="cellIs" dxfId="260" priority="347" stopIfTrue="1" operator="equal">
      <formula>"V"</formula>
    </cfRule>
  </conditionalFormatting>
  <conditionalFormatting sqref="C16:CU16">
    <cfRule type="cellIs" dxfId="259" priority="346" stopIfTrue="1" operator="equal">
      <formula>"S"</formula>
    </cfRule>
  </conditionalFormatting>
  <conditionalFormatting sqref="C16:CU16">
    <cfRule type="cellIs" dxfId="258" priority="345" stopIfTrue="1" operator="equal">
      <formula>"R"</formula>
    </cfRule>
  </conditionalFormatting>
  <conditionalFormatting sqref="C16:CU16">
    <cfRule type="cellIs" dxfId="257" priority="344" stopIfTrue="1" operator="equal">
      <formula>"P"</formula>
    </cfRule>
  </conditionalFormatting>
  <conditionalFormatting sqref="CW16:IV16 CY122:IV122">
    <cfRule type="cellIs" dxfId="256" priority="343" stopIfTrue="1" operator="equal">
      <formula>"V"</formula>
    </cfRule>
  </conditionalFormatting>
  <conditionalFormatting sqref="C16:CU16">
    <cfRule type="cellIs" dxfId="255" priority="342" stopIfTrue="1" operator="equal">
      <formula>"V"</formula>
    </cfRule>
  </conditionalFormatting>
  <conditionalFormatting sqref="CY30:IV30 CY99:IV99 CY163:IV163">
    <cfRule type="cellIs" dxfId="254" priority="341" stopIfTrue="1" operator="equal">
      <formula>"V"</formula>
    </cfRule>
  </conditionalFormatting>
  <conditionalFormatting sqref="CW122:CX122">
    <cfRule type="cellIs" dxfId="253" priority="337" stopIfTrue="1" operator="equal">
      <formula>"V"</formula>
    </cfRule>
  </conditionalFormatting>
  <conditionalFormatting sqref="C122:CU122">
    <cfRule type="cellIs" dxfId="252" priority="336" stopIfTrue="1" operator="equal">
      <formula>"V"</formula>
    </cfRule>
  </conditionalFormatting>
  <conditionalFormatting sqref="C53:CU53">
    <cfRule type="cellIs" dxfId="251" priority="335" stopIfTrue="1" operator="equal">
      <formula>"S"</formula>
    </cfRule>
  </conditionalFormatting>
  <conditionalFormatting sqref="C53:CU53">
    <cfRule type="cellIs" dxfId="250" priority="334" stopIfTrue="1" operator="equal">
      <formula>"R"</formula>
    </cfRule>
  </conditionalFormatting>
  <conditionalFormatting sqref="C53:CU53">
    <cfRule type="cellIs" dxfId="249" priority="333" stopIfTrue="1" operator="equal">
      <formula>"P"</formula>
    </cfRule>
  </conditionalFormatting>
  <conditionalFormatting sqref="C53:CU53">
    <cfRule type="cellIs" dxfId="248" priority="332" stopIfTrue="1" operator="equal">
      <formula>"V"</formula>
    </cfRule>
  </conditionalFormatting>
  <conditionalFormatting sqref="C86:CU86">
    <cfRule type="cellIs" dxfId="247" priority="331" stopIfTrue="1" operator="equal">
      <formula>"S"</formula>
    </cfRule>
  </conditionalFormatting>
  <conditionalFormatting sqref="C86:CU86">
    <cfRule type="cellIs" dxfId="246" priority="330" stopIfTrue="1" operator="equal">
      <formula>"R"</formula>
    </cfRule>
  </conditionalFormatting>
  <conditionalFormatting sqref="C86:CU86">
    <cfRule type="cellIs" dxfId="245" priority="329" stopIfTrue="1" operator="equal">
      <formula>"P"</formula>
    </cfRule>
  </conditionalFormatting>
  <conditionalFormatting sqref="C86:CU86">
    <cfRule type="cellIs" dxfId="244" priority="328" stopIfTrue="1" operator="equal">
      <formula>"V"</formula>
    </cfRule>
  </conditionalFormatting>
  <conditionalFormatting sqref="AG90:AH90">
    <cfRule type="cellIs" dxfId="243" priority="287" stopIfTrue="1" operator="equal">
      <formula>"S"</formula>
    </cfRule>
  </conditionalFormatting>
  <conditionalFormatting sqref="AG90:AH90">
    <cfRule type="cellIs" dxfId="242" priority="286" stopIfTrue="1" operator="equal">
      <formula>"R"</formula>
    </cfRule>
  </conditionalFormatting>
  <conditionalFormatting sqref="C123:CU123">
    <cfRule type="cellIs" dxfId="241" priority="325" stopIfTrue="1" operator="equal">
      <formula>"P"</formula>
    </cfRule>
  </conditionalFormatting>
  <conditionalFormatting sqref="C123:CU123">
    <cfRule type="cellIs" dxfId="240" priority="324" stopIfTrue="1" operator="equal">
      <formula>"V"</formula>
    </cfRule>
  </conditionalFormatting>
  <conditionalFormatting sqref="C153:CU153">
    <cfRule type="cellIs" dxfId="239" priority="323" stopIfTrue="1" operator="equal">
      <formula>"S"</formula>
    </cfRule>
  </conditionalFormatting>
  <conditionalFormatting sqref="C153:CU153">
    <cfRule type="cellIs" dxfId="238" priority="322" stopIfTrue="1" operator="equal">
      <formula>"R"</formula>
    </cfRule>
  </conditionalFormatting>
  <conditionalFormatting sqref="C153:CU153">
    <cfRule type="cellIs" dxfId="237" priority="321" stopIfTrue="1" operator="equal">
      <formula>"P"</formula>
    </cfRule>
  </conditionalFormatting>
  <conditionalFormatting sqref="C153:CU153">
    <cfRule type="cellIs" dxfId="236" priority="320" stopIfTrue="1" operator="equal">
      <formula>"V"</formula>
    </cfRule>
  </conditionalFormatting>
  <conditionalFormatting sqref="C155:CU155">
    <cfRule type="cellIs" dxfId="235" priority="291" stopIfTrue="1" operator="equal">
      <formula>"S"</formula>
    </cfRule>
  </conditionalFormatting>
  <conditionalFormatting sqref="C155:CU155">
    <cfRule type="cellIs" dxfId="234" priority="290" stopIfTrue="1" operator="equal">
      <formula>"R"</formula>
    </cfRule>
  </conditionalFormatting>
  <conditionalFormatting sqref="C155:CU155">
    <cfRule type="cellIs" dxfId="233" priority="289" stopIfTrue="1" operator="equal">
      <formula>"P"</formula>
    </cfRule>
  </conditionalFormatting>
  <conditionalFormatting sqref="C55:CU55">
    <cfRule type="cellIs" dxfId="232" priority="315" stopIfTrue="1" operator="equal">
      <formula>"S"</formula>
    </cfRule>
  </conditionalFormatting>
  <conditionalFormatting sqref="C55:CU55">
    <cfRule type="cellIs" dxfId="231" priority="314" stopIfTrue="1" operator="equal">
      <formula>"R"</formula>
    </cfRule>
  </conditionalFormatting>
  <conditionalFormatting sqref="C55:CU55">
    <cfRule type="cellIs" dxfId="230" priority="313" stopIfTrue="1" operator="equal">
      <formula>"P"</formula>
    </cfRule>
  </conditionalFormatting>
  <conditionalFormatting sqref="C55:CU55">
    <cfRule type="cellIs" dxfId="229" priority="312" stopIfTrue="1" operator="equal">
      <formula>"V"</formula>
    </cfRule>
  </conditionalFormatting>
  <conditionalFormatting sqref="C88:CU88">
    <cfRule type="cellIs" dxfId="228" priority="311" stopIfTrue="1" operator="equal">
      <formula>"S"</formula>
    </cfRule>
  </conditionalFormatting>
  <conditionalFormatting sqref="C88:CU88">
    <cfRule type="cellIs" dxfId="227" priority="310" stopIfTrue="1" operator="equal">
      <formula>"R"</formula>
    </cfRule>
  </conditionalFormatting>
  <conditionalFormatting sqref="C88:CU88">
    <cfRule type="cellIs" dxfId="226" priority="309" stopIfTrue="1" operator="equal">
      <formula>"P"</formula>
    </cfRule>
  </conditionalFormatting>
  <conditionalFormatting sqref="C88:CU88">
    <cfRule type="cellIs" dxfId="225" priority="308" stopIfTrue="1" operator="equal">
      <formula>"V"</formula>
    </cfRule>
  </conditionalFormatting>
  <conditionalFormatting sqref="C154:CU154">
    <cfRule type="cellIs" dxfId="224" priority="300" stopIfTrue="1" operator="equal">
      <formula>"V"</formula>
    </cfRule>
  </conditionalFormatting>
  <conditionalFormatting sqref="C158:CU158">
    <cfRule type="cellIs" dxfId="223" priority="244" stopIfTrue="1" operator="equal">
      <formula>"V"</formula>
    </cfRule>
  </conditionalFormatting>
  <conditionalFormatting sqref="C20:CU21">
    <cfRule type="cellIs" dxfId="222" priority="299" stopIfTrue="1" operator="equal">
      <formula>"S"</formula>
    </cfRule>
  </conditionalFormatting>
  <conditionalFormatting sqref="C20:CU21">
    <cfRule type="cellIs" dxfId="221" priority="298" stopIfTrue="1" operator="equal">
      <formula>"R"</formula>
    </cfRule>
  </conditionalFormatting>
  <conditionalFormatting sqref="C89:CU89">
    <cfRule type="cellIs" dxfId="220" priority="293" stopIfTrue="1" operator="equal">
      <formula>"P"</formula>
    </cfRule>
  </conditionalFormatting>
  <conditionalFormatting sqref="C89:CU89">
    <cfRule type="cellIs" dxfId="219" priority="292" stopIfTrue="1" operator="equal">
      <formula>"V"</formula>
    </cfRule>
  </conditionalFormatting>
  <conditionalFormatting sqref="C155:CU155">
    <cfRule type="cellIs" dxfId="218" priority="288" stopIfTrue="1" operator="equal">
      <formula>"V"</formula>
    </cfRule>
  </conditionalFormatting>
  <conditionalFormatting sqref="C89:CU89">
    <cfRule type="cellIs" dxfId="217" priority="295" stopIfTrue="1" operator="equal">
      <formula>"S"</formula>
    </cfRule>
  </conditionalFormatting>
  <conditionalFormatting sqref="C89:CU89">
    <cfRule type="cellIs" dxfId="216" priority="294" stopIfTrue="1" operator="equal">
      <formula>"R"</formula>
    </cfRule>
  </conditionalFormatting>
  <conditionalFormatting sqref="C58:CU58">
    <cfRule type="cellIs" dxfId="215" priority="269" stopIfTrue="1" operator="equal">
      <formula>"P"</formula>
    </cfRule>
  </conditionalFormatting>
  <conditionalFormatting sqref="C58:CU58">
    <cfRule type="cellIs" dxfId="214" priority="268" stopIfTrue="1" operator="equal">
      <formula>"V"</formula>
    </cfRule>
  </conditionalFormatting>
  <conditionalFormatting sqref="AG90:AH90">
    <cfRule type="cellIs" dxfId="213" priority="285" stopIfTrue="1" operator="equal">
      <formula>"P"</formula>
    </cfRule>
  </conditionalFormatting>
  <conditionalFormatting sqref="AG90:AH90">
    <cfRule type="cellIs" dxfId="212" priority="284" stopIfTrue="1" operator="equal">
      <formula>"V"</formula>
    </cfRule>
  </conditionalFormatting>
  <conditionalFormatting sqref="C90:AF90 AI90:CU90">
    <cfRule type="cellIs" dxfId="211" priority="280" stopIfTrue="1" operator="equal">
      <formula>"V"</formula>
    </cfRule>
  </conditionalFormatting>
  <conditionalFormatting sqref="AG156:AH156">
    <cfRule type="cellIs" dxfId="210" priority="279" stopIfTrue="1" operator="equal">
      <formula>"S"</formula>
    </cfRule>
  </conditionalFormatting>
  <conditionalFormatting sqref="AG156:AH156">
    <cfRule type="cellIs" dxfId="209" priority="278" stopIfTrue="1" operator="equal">
      <formula>"R"</formula>
    </cfRule>
  </conditionalFormatting>
  <conditionalFormatting sqref="AG156:AH156">
    <cfRule type="cellIs" dxfId="208" priority="277" stopIfTrue="1" operator="equal">
      <formula>"P"</formula>
    </cfRule>
  </conditionalFormatting>
  <conditionalFormatting sqref="AG156:AH156">
    <cfRule type="cellIs" dxfId="207" priority="276" stopIfTrue="1" operator="equal">
      <formula>"V"</formula>
    </cfRule>
  </conditionalFormatting>
  <conditionalFormatting sqref="C156:AF156 AI156:CU156">
    <cfRule type="cellIs" dxfId="206" priority="275" stopIfTrue="1" operator="equal">
      <formula>"S"</formula>
    </cfRule>
  </conditionalFormatting>
  <conditionalFormatting sqref="C156:AF156 AI156:CU156">
    <cfRule type="cellIs" dxfId="205" priority="274" stopIfTrue="1" operator="equal">
      <formula>"R"</formula>
    </cfRule>
  </conditionalFormatting>
  <conditionalFormatting sqref="C156:AF156 AI156:CU156">
    <cfRule type="cellIs" dxfId="204" priority="273" stopIfTrue="1" operator="equal">
      <formula>"P"</formula>
    </cfRule>
  </conditionalFormatting>
  <conditionalFormatting sqref="C156:AF156 AI156:CU156">
    <cfRule type="cellIs" dxfId="203" priority="272" stopIfTrue="1" operator="equal">
      <formula>"V"</formula>
    </cfRule>
  </conditionalFormatting>
  <conditionalFormatting sqref="C126:CU126">
    <cfRule type="cellIs" dxfId="202" priority="260" stopIfTrue="1" operator="equal">
      <formula>"V"</formula>
    </cfRule>
  </conditionalFormatting>
  <conditionalFormatting sqref="C60:CU60">
    <cfRule type="cellIs" dxfId="201" priority="240" stopIfTrue="1" operator="equal">
      <formula>"V"</formula>
    </cfRule>
  </conditionalFormatting>
  <conditionalFormatting sqref="C59:CU59">
    <cfRule type="cellIs" dxfId="200" priority="256" stopIfTrue="1" operator="equal">
      <formula>"V"</formula>
    </cfRule>
  </conditionalFormatting>
  <conditionalFormatting sqref="C93:CU93">
    <cfRule type="cellIs" dxfId="199" priority="255" stopIfTrue="1" operator="equal">
      <formula>"S"</formula>
    </cfRule>
  </conditionalFormatting>
  <conditionalFormatting sqref="C93:CU93">
    <cfRule type="cellIs" dxfId="198" priority="254" stopIfTrue="1" operator="equal">
      <formula>"R"</formula>
    </cfRule>
  </conditionalFormatting>
  <conditionalFormatting sqref="C159:CU159">
    <cfRule type="cellIs" dxfId="197" priority="228" stopIfTrue="1" operator="equal">
      <formula>"V"</formula>
    </cfRule>
  </conditionalFormatting>
  <conditionalFormatting sqref="C94:CU94">
    <cfRule type="cellIs" dxfId="196" priority="236" stopIfTrue="1" operator="equal">
      <formula>"V"</formula>
    </cfRule>
  </conditionalFormatting>
  <conditionalFormatting sqref="P26:R26">
    <cfRule type="cellIs" dxfId="195" priority="227" stopIfTrue="1" operator="equal">
      <formula>"S"</formula>
    </cfRule>
  </conditionalFormatting>
  <conditionalFormatting sqref="P26:R26">
    <cfRule type="cellIs" dxfId="194" priority="226" stopIfTrue="1" operator="equal">
      <formula>"V"</formula>
    </cfRule>
  </conditionalFormatting>
  <conditionalFormatting sqref="P26:R26">
    <cfRule type="cellIs" dxfId="193" priority="225" stopIfTrue="1" operator="equal">
      <formula>"r"</formula>
    </cfRule>
  </conditionalFormatting>
  <conditionalFormatting sqref="P26:R26">
    <cfRule type="cellIs" dxfId="192" priority="223" stopIfTrue="1" operator="equal">
      <formula>"V"</formula>
    </cfRule>
    <cfRule type="cellIs" dxfId="191" priority="224" stopIfTrue="1" operator="equal">
      <formula>"P"</formula>
    </cfRule>
  </conditionalFormatting>
  <conditionalFormatting sqref="P26:R26">
    <cfRule type="cellIs" dxfId="190" priority="222" stopIfTrue="1" operator="equal">
      <formula>"N"</formula>
    </cfRule>
  </conditionalFormatting>
  <conditionalFormatting sqref="C26:O26 S26:CU26">
    <cfRule type="cellIs" dxfId="189" priority="220" stopIfTrue="1" operator="equal">
      <formula>"r"</formula>
    </cfRule>
  </conditionalFormatting>
  <conditionalFormatting sqref="C26:O26 S26:CU26">
    <cfRule type="cellIs" dxfId="188" priority="219" stopIfTrue="1" operator="equal">
      <formula>"V"</formula>
    </cfRule>
  </conditionalFormatting>
  <conditionalFormatting sqref="C26:O26 S26:CU26">
    <cfRule type="cellIs" dxfId="187" priority="217" stopIfTrue="1" operator="equal">
      <formula>"V"</formula>
    </cfRule>
    <cfRule type="cellIs" dxfId="186" priority="218" stopIfTrue="1" operator="equal">
      <formula>"P"</formula>
    </cfRule>
  </conditionalFormatting>
  <conditionalFormatting sqref="P61:R61">
    <cfRule type="cellIs" dxfId="185" priority="215" stopIfTrue="1" operator="equal">
      <formula>"V"</formula>
    </cfRule>
  </conditionalFormatting>
  <conditionalFormatting sqref="P61:R61">
    <cfRule type="cellIs" dxfId="184" priority="214" stopIfTrue="1" operator="equal">
      <formula>"r"</formula>
    </cfRule>
  </conditionalFormatting>
  <conditionalFormatting sqref="P61:R61">
    <cfRule type="cellIs" dxfId="183" priority="212" stopIfTrue="1" operator="equal">
      <formula>"V"</formula>
    </cfRule>
    <cfRule type="cellIs" dxfId="182" priority="213" stopIfTrue="1" operator="equal">
      <formula>"P"</formula>
    </cfRule>
  </conditionalFormatting>
  <conditionalFormatting sqref="P61:R61">
    <cfRule type="cellIs" dxfId="181" priority="211" stopIfTrue="1" operator="equal">
      <formula>"N"</formula>
    </cfRule>
  </conditionalFormatting>
  <conditionalFormatting sqref="C160:CU160">
    <cfRule type="cellIs" dxfId="180" priority="179" stopIfTrue="1" operator="equal">
      <formula>"S"</formula>
    </cfRule>
  </conditionalFormatting>
  <conditionalFormatting sqref="C61:O61 S61:CU61">
    <cfRule type="cellIs" dxfId="179" priority="209" stopIfTrue="1" operator="equal">
      <formula>"r"</formula>
    </cfRule>
  </conditionalFormatting>
  <conditionalFormatting sqref="C61:O61 S61:CU61">
    <cfRule type="cellIs" dxfId="178" priority="208" stopIfTrue="1" operator="equal">
      <formula>"V"</formula>
    </cfRule>
  </conditionalFormatting>
  <conditionalFormatting sqref="C61:O61 S61:CU61">
    <cfRule type="cellIs" dxfId="177" priority="206" stopIfTrue="1" operator="equal">
      <formula>"V"</formula>
    </cfRule>
    <cfRule type="cellIs" dxfId="176" priority="207" stopIfTrue="1" operator="equal">
      <formula>"P"</formula>
    </cfRule>
  </conditionalFormatting>
  <conditionalFormatting sqref="P95:R95">
    <cfRule type="cellIs" dxfId="175" priority="204" stopIfTrue="1" operator="equal">
      <formula>"V"</formula>
    </cfRule>
  </conditionalFormatting>
  <conditionalFormatting sqref="P95:R95">
    <cfRule type="cellIs" dxfId="174" priority="203" stopIfTrue="1" operator="equal">
      <formula>"r"</formula>
    </cfRule>
  </conditionalFormatting>
  <conditionalFormatting sqref="P95:R95">
    <cfRule type="cellIs" dxfId="173" priority="201" stopIfTrue="1" operator="equal">
      <formula>"V"</formula>
    </cfRule>
    <cfRule type="cellIs" dxfId="172" priority="202" stopIfTrue="1" operator="equal">
      <formula>"P"</formula>
    </cfRule>
  </conditionalFormatting>
  <conditionalFormatting sqref="P95:R95">
    <cfRule type="cellIs" dxfId="171" priority="200" stopIfTrue="1" operator="equal">
      <formula>"N"</formula>
    </cfRule>
  </conditionalFormatting>
  <conditionalFormatting sqref="C29:CU29">
    <cfRule type="cellIs" dxfId="170" priority="175" stopIfTrue="1" operator="equal">
      <formula>"S"</formula>
    </cfRule>
  </conditionalFormatting>
  <conditionalFormatting sqref="C95:O95 S95:CU95">
    <cfRule type="cellIs" dxfId="169" priority="198" stopIfTrue="1" operator="equal">
      <formula>"r"</formula>
    </cfRule>
  </conditionalFormatting>
  <conditionalFormatting sqref="C95:O95 S95:CU95">
    <cfRule type="cellIs" dxfId="168" priority="197" stopIfTrue="1" operator="equal">
      <formula>"V"</formula>
    </cfRule>
  </conditionalFormatting>
  <conditionalFormatting sqref="C95:O95 S95:CU95">
    <cfRule type="cellIs" dxfId="167" priority="195" stopIfTrue="1" operator="equal">
      <formula>"V"</formula>
    </cfRule>
    <cfRule type="cellIs" dxfId="166" priority="196" stopIfTrue="1" operator="equal">
      <formula>"P"</formula>
    </cfRule>
  </conditionalFormatting>
  <conditionalFormatting sqref="P129:R129">
    <cfRule type="cellIs" dxfId="165" priority="194" stopIfTrue="1" operator="equal">
      <formula>"S"</formula>
    </cfRule>
  </conditionalFormatting>
  <conditionalFormatting sqref="P129:R129">
    <cfRule type="cellIs" dxfId="164" priority="193" stopIfTrue="1" operator="equal">
      <formula>"V"</formula>
    </cfRule>
  </conditionalFormatting>
  <conditionalFormatting sqref="P129:R129">
    <cfRule type="cellIs" dxfId="163" priority="192" stopIfTrue="1" operator="equal">
      <formula>"r"</formula>
    </cfRule>
  </conditionalFormatting>
  <conditionalFormatting sqref="P129:R129">
    <cfRule type="cellIs" dxfId="162" priority="190" stopIfTrue="1" operator="equal">
      <formula>"V"</formula>
    </cfRule>
    <cfRule type="cellIs" dxfId="161" priority="191" stopIfTrue="1" operator="equal">
      <formula>"P"</formula>
    </cfRule>
  </conditionalFormatting>
  <conditionalFormatting sqref="P129:R129">
    <cfRule type="cellIs" dxfId="160" priority="189" stopIfTrue="1" operator="equal">
      <formula>"N"</formula>
    </cfRule>
  </conditionalFormatting>
  <conditionalFormatting sqref="C129:O129 S129:CU129">
    <cfRule type="cellIs" dxfId="159" priority="187" stopIfTrue="1" operator="equal">
      <formula>"r"</formula>
    </cfRule>
  </conditionalFormatting>
  <conditionalFormatting sqref="C129:O129 S129:CU129">
    <cfRule type="cellIs" dxfId="158" priority="186" stopIfTrue="1" operator="equal">
      <formula>"V"</formula>
    </cfRule>
  </conditionalFormatting>
  <conditionalFormatting sqref="C129:O129 S129:CU129">
    <cfRule type="cellIs" dxfId="157" priority="184" stopIfTrue="1" operator="equal">
      <formula>"V"</formula>
    </cfRule>
    <cfRule type="cellIs" dxfId="156" priority="185" stopIfTrue="1" operator="equal">
      <formula>"P"</formula>
    </cfRule>
  </conditionalFormatting>
  <conditionalFormatting sqref="C160:CU160">
    <cfRule type="cellIs" dxfId="155" priority="176" stopIfTrue="1" operator="equal">
      <formula>"V"</formula>
    </cfRule>
  </conditionalFormatting>
  <conditionalFormatting sqref="C29:CU29">
    <cfRule type="cellIs" dxfId="154" priority="174" stopIfTrue="1" operator="equal">
      <formula>"r"</formula>
    </cfRule>
  </conditionalFormatting>
  <conditionalFormatting sqref="C29:CU29">
    <cfRule type="cellIs" dxfId="153" priority="172" stopIfTrue="1" operator="equal">
      <formula>"V"</formula>
    </cfRule>
    <cfRule type="cellIs" dxfId="152" priority="173" stopIfTrue="1" operator="equal">
      <formula>"P"</formula>
    </cfRule>
  </conditionalFormatting>
  <conditionalFormatting sqref="C29:CU29">
    <cfRule type="cellIs" dxfId="151" priority="171" stopIfTrue="1" operator="equal">
      <formula>"V"</formula>
    </cfRule>
  </conditionalFormatting>
  <conditionalFormatting sqref="C29:CU29">
    <cfRule type="cellIs" dxfId="150" priority="170" stopIfTrue="1" operator="equal">
      <formula>"N"</formula>
    </cfRule>
  </conditionalFormatting>
  <conditionalFormatting sqref="C63:CU63">
    <cfRule type="cellIs" dxfId="149" priority="169" stopIfTrue="1" operator="equal">
      <formula>"S"</formula>
    </cfRule>
  </conditionalFormatting>
  <conditionalFormatting sqref="C63:CU63">
    <cfRule type="cellIs" dxfId="148" priority="168" stopIfTrue="1" operator="equal">
      <formula>"r"</formula>
    </cfRule>
  </conditionalFormatting>
  <conditionalFormatting sqref="C63:CU63">
    <cfRule type="cellIs" dxfId="147" priority="166" stopIfTrue="1" operator="equal">
      <formula>"V"</formula>
    </cfRule>
    <cfRule type="cellIs" dxfId="146" priority="167" stopIfTrue="1" operator="equal">
      <formula>"P"</formula>
    </cfRule>
  </conditionalFormatting>
  <conditionalFormatting sqref="C63:CU63">
    <cfRule type="cellIs" dxfId="145" priority="165" stopIfTrue="1" operator="equal">
      <formula>"V"</formula>
    </cfRule>
  </conditionalFormatting>
  <conditionalFormatting sqref="C63:CU63">
    <cfRule type="cellIs" dxfId="144" priority="164" stopIfTrue="1" operator="equal">
      <formula>"N"</formula>
    </cfRule>
  </conditionalFormatting>
  <conditionalFormatting sqref="C98:CU98">
    <cfRule type="cellIs" dxfId="143" priority="163" stopIfTrue="1" operator="equal">
      <formula>"S"</formula>
    </cfRule>
  </conditionalFormatting>
  <conditionalFormatting sqref="C98:CU98">
    <cfRule type="cellIs" dxfId="142" priority="162" stopIfTrue="1" operator="equal">
      <formula>"r"</formula>
    </cfRule>
  </conditionalFormatting>
  <conditionalFormatting sqref="C98:CU98">
    <cfRule type="cellIs" dxfId="141" priority="160" stopIfTrue="1" operator="equal">
      <formula>"V"</formula>
    </cfRule>
    <cfRule type="cellIs" dxfId="140" priority="161" stopIfTrue="1" operator="equal">
      <formula>"P"</formula>
    </cfRule>
  </conditionalFormatting>
  <conditionalFormatting sqref="C98:CU98">
    <cfRule type="cellIs" dxfId="139" priority="159" stopIfTrue="1" operator="equal">
      <formula>"V"</formula>
    </cfRule>
  </conditionalFormatting>
  <conditionalFormatting sqref="C98:CU98">
    <cfRule type="cellIs" dxfId="138" priority="158" stopIfTrue="1" operator="equal">
      <formula>"N"</formula>
    </cfRule>
  </conditionalFormatting>
  <conditionalFormatting sqref="C131:CU131">
    <cfRule type="cellIs" dxfId="137" priority="157" stopIfTrue="1" operator="equal">
      <formula>"S"</formula>
    </cfRule>
  </conditionalFormatting>
  <conditionalFormatting sqref="C131:CU131">
    <cfRule type="cellIs" dxfId="136" priority="156" stopIfTrue="1" operator="equal">
      <formula>"r"</formula>
    </cfRule>
  </conditionalFormatting>
  <conditionalFormatting sqref="C131:CU131">
    <cfRule type="cellIs" dxfId="135" priority="154" stopIfTrue="1" operator="equal">
      <formula>"V"</formula>
    </cfRule>
    <cfRule type="cellIs" dxfId="134" priority="155" stopIfTrue="1" operator="equal">
      <formula>"P"</formula>
    </cfRule>
  </conditionalFormatting>
  <conditionalFormatting sqref="C131:CU131">
    <cfRule type="cellIs" dxfId="133" priority="153" stopIfTrue="1" operator="equal">
      <formula>"V"</formula>
    </cfRule>
  </conditionalFormatting>
  <conditionalFormatting sqref="C131:CU131">
    <cfRule type="cellIs" dxfId="132" priority="152" stopIfTrue="1" operator="equal">
      <formula>"N"</formula>
    </cfRule>
  </conditionalFormatting>
  <conditionalFormatting sqref="C162:CU162">
    <cfRule type="cellIs" dxfId="131" priority="151" stopIfTrue="1" operator="equal">
      <formula>"S"</formula>
    </cfRule>
  </conditionalFormatting>
  <conditionalFormatting sqref="C162:CU162">
    <cfRule type="cellIs" dxfId="130" priority="150" stopIfTrue="1" operator="equal">
      <formula>"r"</formula>
    </cfRule>
  </conditionalFormatting>
  <conditionalFormatting sqref="C162:CU162">
    <cfRule type="cellIs" dxfId="129" priority="148" stopIfTrue="1" operator="equal">
      <formula>"V"</formula>
    </cfRule>
    <cfRule type="cellIs" dxfId="128" priority="149" stopIfTrue="1" operator="equal">
      <formula>"P"</formula>
    </cfRule>
  </conditionalFormatting>
  <conditionalFormatting sqref="C162:CU162">
    <cfRule type="cellIs" dxfId="127" priority="147" stopIfTrue="1" operator="equal">
      <formula>"V"</formula>
    </cfRule>
  </conditionalFormatting>
  <conditionalFormatting sqref="C162:CU162">
    <cfRule type="cellIs" dxfId="126" priority="146" stopIfTrue="1" operator="equal">
      <formula>"N"</formula>
    </cfRule>
  </conditionalFormatting>
  <conditionalFormatting sqref="C30:CU30">
    <cfRule type="cellIs" dxfId="125" priority="142" stopIfTrue="1" operator="equal">
      <formula>"P"</formula>
    </cfRule>
  </conditionalFormatting>
  <conditionalFormatting sqref="C132:AF132 AI132:CU132">
    <cfRule type="cellIs" dxfId="124" priority="126" stopIfTrue="1" operator="equal">
      <formula>"S"</formula>
    </cfRule>
  </conditionalFormatting>
  <conditionalFormatting sqref="C132:AF132 AI132:CU132">
    <cfRule type="cellIs" dxfId="123" priority="125" stopIfTrue="1" operator="equal">
      <formula>"R"</formula>
    </cfRule>
  </conditionalFormatting>
  <conditionalFormatting sqref="CW30:CX30">
    <cfRule type="cellIs" dxfId="122" priority="143" stopIfTrue="1" operator="equal">
      <formula>"V"</formula>
    </cfRule>
  </conditionalFormatting>
  <conditionalFormatting sqref="C30:CU30">
    <cfRule type="cellIs" dxfId="121" priority="141" stopIfTrue="1" operator="equal">
      <formula>"V"</formula>
    </cfRule>
  </conditionalFormatting>
  <conditionalFormatting sqref="C99:CU99">
    <cfRule type="cellIs" dxfId="120" priority="137" stopIfTrue="1" operator="equal">
      <formula>"P"</formula>
    </cfRule>
  </conditionalFormatting>
  <conditionalFormatting sqref="CW99:CX99">
    <cfRule type="cellIs" dxfId="119" priority="138" stopIfTrue="1" operator="equal">
      <formula>"V"</formula>
    </cfRule>
  </conditionalFormatting>
  <conditionalFormatting sqref="C99:CU99">
    <cfRule type="cellIs" dxfId="118" priority="136" stopIfTrue="1" operator="equal">
      <formula>"V"</formula>
    </cfRule>
  </conditionalFormatting>
  <conditionalFormatting sqref="C163:CU163">
    <cfRule type="cellIs" dxfId="117" priority="132" stopIfTrue="1" operator="equal">
      <formula>"P"</formula>
    </cfRule>
  </conditionalFormatting>
  <conditionalFormatting sqref="C163:CU163">
    <cfRule type="cellIs" dxfId="116" priority="135" stopIfTrue="1" operator="equal">
      <formula>"S"</formula>
    </cfRule>
  </conditionalFormatting>
  <conditionalFormatting sqref="C163:CU163">
    <cfRule type="cellIs" dxfId="115" priority="134" stopIfTrue="1" operator="equal">
      <formula>"R"</formula>
    </cfRule>
  </conditionalFormatting>
  <conditionalFormatting sqref="CW163:CX163">
    <cfRule type="cellIs" dxfId="114" priority="133" stopIfTrue="1" operator="equal">
      <formula>"V"</formula>
    </cfRule>
  </conditionalFormatting>
  <conditionalFormatting sqref="C163:CU163">
    <cfRule type="cellIs" dxfId="113" priority="131" stopIfTrue="1" operator="equal">
      <formula>"V"</formula>
    </cfRule>
  </conditionalFormatting>
  <conditionalFormatting sqref="AG132:AH132">
    <cfRule type="cellIs" dxfId="112" priority="130" stopIfTrue="1" operator="equal">
      <formula>"S"</formula>
    </cfRule>
  </conditionalFormatting>
  <conditionalFormatting sqref="AG132:AH132">
    <cfRule type="cellIs" dxfId="111" priority="129" stopIfTrue="1" operator="equal">
      <formula>"R"</formula>
    </cfRule>
  </conditionalFormatting>
  <conditionalFormatting sqref="AG132:AH132">
    <cfRule type="cellIs" dxfId="110" priority="128" stopIfTrue="1" operator="equal">
      <formula>"P"</formula>
    </cfRule>
  </conditionalFormatting>
  <conditionalFormatting sqref="AG132:AH132">
    <cfRule type="cellIs" dxfId="109" priority="127" stopIfTrue="1" operator="equal">
      <formula>"V"</formula>
    </cfRule>
  </conditionalFormatting>
  <conditionalFormatting sqref="BV66:CN66 AG66:AH66">
    <cfRule type="cellIs" dxfId="108" priority="106" stopIfTrue="1" operator="equal">
      <formula>"S"</formula>
    </cfRule>
  </conditionalFormatting>
  <conditionalFormatting sqref="BV66:CN66 AG66:AH66">
    <cfRule type="cellIs" dxfId="107" priority="105" stopIfTrue="1" operator="equal">
      <formula>"R"</formula>
    </cfRule>
  </conditionalFormatting>
  <conditionalFormatting sqref="BV66:CN66 AG66:AH66">
    <cfRule type="cellIs" dxfId="106" priority="104" stopIfTrue="1" operator="equal">
      <formula>"P"</formula>
    </cfRule>
  </conditionalFormatting>
  <conditionalFormatting sqref="C65:CU65">
    <cfRule type="cellIs" dxfId="105" priority="122" stopIfTrue="1" operator="equal">
      <formula>"S"</formula>
    </cfRule>
  </conditionalFormatting>
  <conditionalFormatting sqref="C65:CU65">
    <cfRule type="cellIs" dxfId="104" priority="121" stopIfTrue="1" operator="equal">
      <formula>"R"</formula>
    </cfRule>
  </conditionalFormatting>
  <conditionalFormatting sqref="C65:CU65">
    <cfRule type="cellIs" dxfId="103" priority="120" stopIfTrue="1" operator="equal">
      <formula>"P"</formula>
    </cfRule>
  </conditionalFormatting>
  <conditionalFormatting sqref="C65:CU65">
    <cfRule type="cellIs" dxfId="102" priority="119" stopIfTrue="1" operator="equal">
      <formula>"V"</formula>
    </cfRule>
  </conditionalFormatting>
  <conditionalFormatting sqref="C100:CU100">
    <cfRule type="cellIs" dxfId="101" priority="118" stopIfTrue="1" operator="equal">
      <formula>"S"</formula>
    </cfRule>
  </conditionalFormatting>
  <conditionalFormatting sqref="C100:CU100">
    <cfRule type="cellIs" dxfId="100" priority="117" stopIfTrue="1" operator="equal">
      <formula>"R"</formula>
    </cfRule>
  </conditionalFormatting>
  <conditionalFormatting sqref="C100:CU100">
    <cfRule type="cellIs" dxfId="99" priority="116" stopIfTrue="1" operator="equal">
      <formula>"P"</formula>
    </cfRule>
  </conditionalFormatting>
  <conditionalFormatting sqref="C100:CU100">
    <cfRule type="cellIs" dxfId="98" priority="115" stopIfTrue="1" operator="equal">
      <formula>"V"</formula>
    </cfRule>
  </conditionalFormatting>
  <conditionalFormatting sqref="C133:CU133">
    <cfRule type="cellIs" dxfId="97" priority="114" stopIfTrue="1" operator="equal">
      <formula>"S"</formula>
    </cfRule>
  </conditionalFormatting>
  <conditionalFormatting sqref="C133:CU133">
    <cfRule type="cellIs" dxfId="96" priority="113" stopIfTrue="1" operator="equal">
      <formula>"R"</formula>
    </cfRule>
  </conditionalFormatting>
  <conditionalFormatting sqref="C133:CU133">
    <cfRule type="cellIs" dxfId="95" priority="112" stopIfTrue="1" operator="equal">
      <formula>"P"</formula>
    </cfRule>
  </conditionalFormatting>
  <conditionalFormatting sqref="C133:CU133">
    <cfRule type="cellIs" dxfId="94" priority="111" stopIfTrue="1" operator="equal">
      <formula>"V"</formula>
    </cfRule>
  </conditionalFormatting>
  <conditionalFormatting sqref="C164:CU164">
    <cfRule type="cellIs" dxfId="93" priority="110" stopIfTrue="1" operator="equal">
      <formula>"S"</formula>
    </cfRule>
  </conditionalFormatting>
  <conditionalFormatting sqref="C164:CU164">
    <cfRule type="cellIs" dxfId="92" priority="109" stopIfTrue="1" operator="equal">
      <formula>"R"</formula>
    </cfRule>
  </conditionalFormatting>
  <conditionalFormatting sqref="C164:CU164">
    <cfRule type="cellIs" dxfId="91" priority="108" stopIfTrue="1" operator="equal">
      <formula>"P"</formula>
    </cfRule>
  </conditionalFormatting>
  <conditionalFormatting sqref="C164:CU164">
    <cfRule type="cellIs" dxfId="90" priority="107" stopIfTrue="1" operator="equal">
      <formula>"V"</formula>
    </cfRule>
  </conditionalFormatting>
  <conditionalFormatting sqref="BV134:CN134 AG134:AH134">
    <cfRule type="cellIs" dxfId="89" priority="92" stopIfTrue="1" operator="equal">
      <formula>"S"</formula>
    </cfRule>
  </conditionalFormatting>
  <conditionalFormatting sqref="BV134:CN134 AG134:AH134">
    <cfRule type="cellIs" dxfId="88" priority="91" stopIfTrue="1" operator="equal">
      <formula>"R"</formula>
    </cfRule>
  </conditionalFormatting>
  <conditionalFormatting sqref="BV134:CN134 AG134:AH134">
    <cfRule type="cellIs" dxfId="87" priority="90" stopIfTrue="1" operator="equal">
      <formula>"P"</formula>
    </cfRule>
  </conditionalFormatting>
  <conditionalFormatting sqref="C66:AF66 CO66:CU66 AI66:BU66">
    <cfRule type="cellIs" dxfId="86" priority="101" stopIfTrue="1" operator="equal">
      <formula>"P"</formula>
    </cfRule>
  </conditionalFormatting>
  <conditionalFormatting sqref="C66:AF66 CO66:CU66 AI66:BU66">
    <cfRule type="cellIs" dxfId="85" priority="103" stopIfTrue="1" operator="equal">
      <formula>"S"</formula>
    </cfRule>
  </conditionalFormatting>
  <conditionalFormatting sqref="C66:AF66 CO66:CU66 AI66:BU66">
    <cfRule type="cellIs" dxfId="84" priority="102" stopIfTrue="1" operator="equal">
      <formula>"R"</formula>
    </cfRule>
  </conditionalFormatting>
  <conditionalFormatting sqref="C66:CU66">
    <cfRule type="cellIs" dxfId="83" priority="100" stopIfTrue="1" operator="equal">
      <formula>"V"</formula>
    </cfRule>
  </conditionalFormatting>
  <conditionalFormatting sqref="BV101:CN101 AG101:AH101">
    <cfRule type="cellIs" dxfId="82" priority="99" stopIfTrue="1" operator="equal">
      <formula>"S"</formula>
    </cfRule>
  </conditionalFormatting>
  <conditionalFormatting sqref="BV101:CN101 AG101:AH101">
    <cfRule type="cellIs" dxfId="81" priority="98" stopIfTrue="1" operator="equal">
      <formula>"R"</formula>
    </cfRule>
  </conditionalFormatting>
  <conditionalFormatting sqref="BV101:CN101 AG101:AH101">
    <cfRule type="cellIs" dxfId="80" priority="97" stopIfTrue="1" operator="equal">
      <formula>"P"</formula>
    </cfRule>
  </conditionalFormatting>
  <conditionalFormatting sqref="AG85:AH85">
    <cfRule type="cellIs" dxfId="79" priority="64" stopIfTrue="1" operator="equal">
      <formula>"P"</formula>
    </cfRule>
  </conditionalFormatting>
  <conditionalFormatting sqref="AG85:AH85">
    <cfRule type="cellIs" dxfId="78" priority="66" stopIfTrue="1" operator="equal">
      <formula>"S"</formula>
    </cfRule>
  </conditionalFormatting>
  <conditionalFormatting sqref="AG85:AH85">
    <cfRule type="cellIs" dxfId="77" priority="65" stopIfTrue="1" operator="equal">
      <formula>"R"</formula>
    </cfRule>
  </conditionalFormatting>
  <conditionalFormatting sqref="C134:AF134 CO134:CU134 AI134:BU134">
    <cfRule type="cellIs" dxfId="76" priority="87" stopIfTrue="1" operator="equal">
      <formula>"P"</formula>
    </cfRule>
  </conditionalFormatting>
  <conditionalFormatting sqref="C134:AF134 CO134:CU134 AI134:BU134">
    <cfRule type="cellIs" dxfId="75" priority="89" stopIfTrue="1" operator="equal">
      <formula>"S"</formula>
    </cfRule>
  </conditionalFormatting>
  <conditionalFormatting sqref="C134:AF134 CO134:CU134 AI134:BU134">
    <cfRule type="cellIs" dxfId="74" priority="88" stopIfTrue="1" operator="equal">
      <formula>"R"</formula>
    </cfRule>
  </conditionalFormatting>
  <conditionalFormatting sqref="C134:CU134">
    <cfRule type="cellIs" dxfId="73" priority="86" stopIfTrue="1" operator="equal">
      <formula>"V"</formula>
    </cfRule>
  </conditionalFormatting>
  <conditionalFormatting sqref="C67:CU67">
    <cfRule type="cellIs" dxfId="72" priority="85" stopIfTrue="1" operator="equal">
      <formula>"S"</formula>
    </cfRule>
  </conditionalFormatting>
  <conditionalFormatting sqref="C67:CU67">
    <cfRule type="cellIs" dxfId="71" priority="84" stopIfTrue="1" operator="equal">
      <formula>"R"</formula>
    </cfRule>
  </conditionalFormatting>
  <conditionalFormatting sqref="C67:CU67">
    <cfRule type="cellIs" dxfId="70" priority="83" stopIfTrue="1" operator="equal">
      <formula>"P"</formula>
    </cfRule>
  </conditionalFormatting>
  <conditionalFormatting sqref="C67:CU67">
    <cfRule type="cellIs" dxfId="69" priority="82" stopIfTrue="1" operator="equal">
      <formula>"V"</formula>
    </cfRule>
  </conditionalFormatting>
  <conditionalFormatting sqref="C135:CU135">
    <cfRule type="cellIs" dxfId="68" priority="77" stopIfTrue="1" operator="equal">
      <formula>"S"</formula>
    </cfRule>
  </conditionalFormatting>
  <conditionalFormatting sqref="C135:CU135">
    <cfRule type="cellIs" dxfId="67" priority="76" stopIfTrue="1" operator="equal">
      <formula>"R"</formula>
    </cfRule>
  </conditionalFormatting>
  <conditionalFormatting sqref="C135:CU135">
    <cfRule type="cellIs" dxfId="66" priority="75" stopIfTrue="1" operator="equal">
      <formula>"P"</formula>
    </cfRule>
  </conditionalFormatting>
  <conditionalFormatting sqref="C135:CU135">
    <cfRule type="cellIs" dxfId="65" priority="74" stopIfTrue="1" operator="equal">
      <formula>"V"</formula>
    </cfRule>
  </conditionalFormatting>
  <conditionalFormatting sqref="C125:CU125">
    <cfRule type="cellIs" dxfId="64" priority="42" stopIfTrue="1" operator="equal">
      <formula>"V"</formula>
    </cfRule>
  </conditionalFormatting>
  <conditionalFormatting sqref="AG52:AH52">
    <cfRule type="cellIs" dxfId="63" priority="73" stopIfTrue="1" operator="equal">
      <formula>"S"</formula>
    </cfRule>
  </conditionalFormatting>
  <conditionalFormatting sqref="AG52:AH52">
    <cfRule type="cellIs" dxfId="62" priority="72" stopIfTrue="1" operator="equal">
      <formula>"R"</formula>
    </cfRule>
  </conditionalFormatting>
  <conditionalFormatting sqref="AG52:AH52">
    <cfRule type="cellIs" dxfId="61" priority="71" stopIfTrue="1" operator="equal">
      <formula>"P"</formula>
    </cfRule>
  </conditionalFormatting>
  <conditionalFormatting sqref="C85:AF85 AI85:CU85">
    <cfRule type="cellIs" dxfId="60" priority="63" stopIfTrue="1" operator="equal">
      <formula>"S"</formula>
    </cfRule>
  </conditionalFormatting>
  <conditionalFormatting sqref="C85:AF85 AI85:CU85">
    <cfRule type="cellIs" dxfId="59" priority="62" stopIfTrue="1" operator="equal">
      <formula>"R"</formula>
    </cfRule>
  </conditionalFormatting>
  <conditionalFormatting sqref="C85:AF85 AI85:CU85">
    <cfRule type="cellIs" dxfId="58" priority="61" stopIfTrue="1" operator="equal">
      <formula>"P"</formula>
    </cfRule>
  </conditionalFormatting>
  <conditionalFormatting sqref="C85:CU85">
    <cfRule type="cellIs" dxfId="57" priority="60" stopIfTrue="1" operator="equal">
      <formula>"V"</formula>
    </cfRule>
  </conditionalFormatting>
  <conditionalFormatting sqref="AG121:AH121">
    <cfRule type="cellIs" dxfId="56" priority="59" stopIfTrue="1" operator="equal">
      <formula>"S"</formula>
    </cfRule>
  </conditionalFormatting>
  <conditionalFormatting sqref="AG121:AH121">
    <cfRule type="cellIs" dxfId="55" priority="58" stopIfTrue="1" operator="equal">
      <formula>"R"</formula>
    </cfRule>
  </conditionalFormatting>
  <conditionalFormatting sqref="AG121:AH121">
    <cfRule type="cellIs" dxfId="54" priority="57" stopIfTrue="1" operator="equal">
      <formula>"P"</formula>
    </cfRule>
  </conditionalFormatting>
  <conditionalFormatting sqref="C121:AF121 AI121:CU121">
    <cfRule type="cellIs" dxfId="53" priority="56" stopIfTrue="1" operator="equal">
      <formula>"S"</formula>
    </cfRule>
  </conditionalFormatting>
  <conditionalFormatting sqref="C121:AF121 AI121:CU121">
    <cfRule type="cellIs" dxfId="52" priority="55" stopIfTrue="1" operator="equal">
      <formula>"R"</formula>
    </cfRule>
  </conditionalFormatting>
  <conditionalFormatting sqref="C121:AF121 AI121:CU121">
    <cfRule type="cellIs" dxfId="51" priority="54" stopIfTrue="1" operator="equal">
      <formula>"P"</formula>
    </cfRule>
  </conditionalFormatting>
  <conditionalFormatting sqref="C121:CU121">
    <cfRule type="cellIs" dxfId="50" priority="53" stopIfTrue="1" operator="equal">
      <formula>"V"</formula>
    </cfRule>
  </conditionalFormatting>
  <conditionalFormatting sqref="AG152:AH152">
    <cfRule type="cellIs" dxfId="49" priority="52" stopIfTrue="1" operator="equal">
      <formula>"S"</formula>
    </cfRule>
  </conditionalFormatting>
  <conditionalFormatting sqref="AG152:AH152">
    <cfRule type="cellIs" dxfId="48" priority="51" stopIfTrue="1" operator="equal">
      <formula>"R"</formula>
    </cfRule>
  </conditionalFormatting>
  <conditionalFormatting sqref="AG152:AH152">
    <cfRule type="cellIs" dxfId="47" priority="50" stopIfTrue="1" operator="equal">
      <formula>"P"</formula>
    </cfRule>
  </conditionalFormatting>
  <conditionalFormatting sqref="C152:AF152 AI152:CU152">
    <cfRule type="cellIs" dxfId="46" priority="49" stopIfTrue="1" operator="equal">
      <formula>"S"</formula>
    </cfRule>
  </conditionalFormatting>
  <conditionalFormatting sqref="C152:AF152 AI152:CU152">
    <cfRule type="cellIs" dxfId="45" priority="48" stopIfTrue="1" operator="equal">
      <formula>"R"</formula>
    </cfRule>
  </conditionalFormatting>
  <conditionalFormatting sqref="C152:AF152 AI152:CU152">
    <cfRule type="cellIs" dxfId="44" priority="47" stopIfTrue="1" operator="equal">
      <formula>"P"</formula>
    </cfRule>
  </conditionalFormatting>
  <conditionalFormatting sqref="C157:CU157">
    <cfRule type="cellIs" dxfId="43" priority="38" stopIfTrue="1" operator="equal">
      <formula>"V"</formula>
    </cfRule>
  </conditionalFormatting>
  <conditionalFormatting sqref="C91:CU91">
    <cfRule type="cellIs" dxfId="42" priority="34" stopIfTrue="1" operator="equal">
      <formula>"V"</formula>
    </cfRule>
  </conditionalFormatting>
  <conditionalFormatting sqref="C125:CU125">
    <cfRule type="cellIs" dxfId="41" priority="43" stopIfTrue="1" operator="equal">
      <formula>"P"</formula>
    </cfRule>
  </conditionalFormatting>
  <conditionalFormatting sqref="C125:CU125">
    <cfRule type="cellIs" dxfId="40" priority="45" stopIfTrue="1" operator="equal">
      <formula>"S"</formula>
    </cfRule>
  </conditionalFormatting>
  <conditionalFormatting sqref="C125:CU125">
    <cfRule type="cellIs" dxfId="39" priority="44" stopIfTrue="1" operator="equal">
      <formula>"R"</formula>
    </cfRule>
  </conditionalFormatting>
  <conditionalFormatting sqref="C57:CU57">
    <cfRule type="cellIs" dxfId="38" priority="30" stopIfTrue="1" operator="equal">
      <formula>"V"</formula>
    </cfRule>
  </conditionalFormatting>
  <conditionalFormatting sqref="C62:CU62">
    <cfRule type="cellIs" dxfId="37" priority="26" stopIfTrue="1" operator="equal">
      <formula>"V"</formula>
    </cfRule>
  </conditionalFormatting>
  <conditionalFormatting sqref="C157:CU157">
    <cfRule type="cellIs" dxfId="36" priority="39" stopIfTrue="1" operator="equal">
      <formula>"P"</formula>
    </cfRule>
  </conditionalFormatting>
  <conditionalFormatting sqref="C157:CU157">
    <cfRule type="cellIs" dxfId="35" priority="41" stopIfTrue="1" operator="equal">
      <formula>"S"</formula>
    </cfRule>
  </conditionalFormatting>
  <conditionalFormatting sqref="C157:CU157">
    <cfRule type="cellIs" dxfId="34" priority="40" stopIfTrue="1" operator="equal">
      <formula>"R"</formula>
    </cfRule>
  </conditionalFormatting>
  <conditionalFormatting sqref="C97:CU97">
    <cfRule type="cellIs" dxfId="33" priority="22" stopIfTrue="1" operator="equal">
      <formula>"V"</formula>
    </cfRule>
  </conditionalFormatting>
  <conditionalFormatting sqref="C91:CU91">
    <cfRule type="cellIs" dxfId="32" priority="35" stopIfTrue="1" operator="equal">
      <formula>"P"</formula>
    </cfRule>
  </conditionalFormatting>
  <conditionalFormatting sqref="C91:CU91">
    <cfRule type="cellIs" dxfId="31" priority="37" stopIfTrue="1" operator="equal">
      <formula>"S"</formula>
    </cfRule>
  </conditionalFormatting>
  <conditionalFormatting sqref="C91:CU91">
    <cfRule type="cellIs" dxfId="30" priority="36" stopIfTrue="1" operator="equal">
      <formula>"R"</formula>
    </cfRule>
  </conditionalFormatting>
  <conditionalFormatting sqref="C130:CU130">
    <cfRule type="cellIs" dxfId="29" priority="18" stopIfTrue="1" operator="equal">
      <formula>"V"</formula>
    </cfRule>
  </conditionalFormatting>
  <conditionalFormatting sqref="C57:CU57">
    <cfRule type="cellIs" dxfId="28" priority="31" stopIfTrue="1" operator="equal">
      <formula>"P"</formula>
    </cfRule>
  </conditionalFormatting>
  <conditionalFormatting sqref="C57:CU57">
    <cfRule type="cellIs" dxfId="27" priority="33" stopIfTrue="1" operator="equal">
      <formula>"S"</formula>
    </cfRule>
  </conditionalFormatting>
  <conditionalFormatting sqref="C57:CU57">
    <cfRule type="cellIs" dxfId="26" priority="32" stopIfTrue="1" operator="equal">
      <formula>"R"</formula>
    </cfRule>
  </conditionalFormatting>
  <conditionalFormatting sqref="C62:CU62">
    <cfRule type="cellIs" dxfId="25" priority="29" stopIfTrue="1" operator="equal">
      <formula>"S"</formula>
    </cfRule>
  </conditionalFormatting>
  <conditionalFormatting sqref="C62:CU62">
    <cfRule type="cellIs" dxfId="24" priority="28" stopIfTrue="1" operator="equal">
      <formula>"R"</formula>
    </cfRule>
  </conditionalFormatting>
  <conditionalFormatting sqref="C62:CU62">
    <cfRule type="cellIs" dxfId="23" priority="27" stopIfTrue="1" operator="equal">
      <formula>"P"</formula>
    </cfRule>
  </conditionalFormatting>
  <conditionalFormatting sqref="C161:CU161">
    <cfRule type="cellIs" dxfId="22" priority="14" stopIfTrue="1" operator="equal">
      <formula>"V"</formula>
    </cfRule>
  </conditionalFormatting>
  <conditionalFormatting sqref="C97:CU97">
    <cfRule type="cellIs" dxfId="21" priority="25" stopIfTrue="1" operator="equal">
      <formula>"S"</formula>
    </cfRule>
  </conditionalFormatting>
  <conditionalFormatting sqref="C97:CU97">
    <cfRule type="cellIs" dxfId="20" priority="24" stopIfTrue="1" operator="equal">
      <formula>"R"</formula>
    </cfRule>
  </conditionalFormatting>
  <conditionalFormatting sqref="C97:CU97">
    <cfRule type="cellIs" dxfId="19" priority="23" stopIfTrue="1" operator="equal">
      <formula>"P"</formula>
    </cfRule>
  </conditionalFormatting>
  <conditionalFormatting sqref="C130:CU130">
    <cfRule type="cellIs" dxfId="18" priority="21" stopIfTrue="1" operator="equal">
      <formula>"S"</formula>
    </cfRule>
  </conditionalFormatting>
  <conditionalFormatting sqref="C130:CU130">
    <cfRule type="cellIs" dxfId="17" priority="20" stopIfTrue="1" operator="equal">
      <formula>"R"</formula>
    </cfRule>
  </conditionalFormatting>
  <conditionalFormatting sqref="C130:CU130">
    <cfRule type="cellIs" dxfId="16" priority="19" stopIfTrue="1" operator="equal">
      <formula>"P"</formula>
    </cfRule>
  </conditionalFormatting>
  <conditionalFormatting sqref="C161:CU161">
    <cfRule type="cellIs" dxfId="15" priority="17" stopIfTrue="1" operator="equal">
      <formula>"S"</formula>
    </cfRule>
  </conditionalFormatting>
  <conditionalFormatting sqref="C161:CU161">
    <cfRule type="cellIs" dxfId="14" priority="16" stopIfTrue="1" operator="equal">
      <formula>"R"</formula>
    </cfRule>
  </conditionalFormatting>
  <conditionalFormatting sqref="C161:CU161">
    <cfRule type="cellIs" dxfId="13" priority="15" stopIfTrue="1" operator="equal">
      <formula>"P"</formula>
    </cfRule>
  </conditionalFormatting>
  <conditionalFormatting sqref="C118:CU118">
    <cfRule type="cellIs" dxfId="12" priority="9" stopIfTrue="1" operator="equal">
      <formula>"V"</formula>
    </cfRule>
  </conditionalFormatting>
  <conditionalFormatting sqref="CV118">
    <cfRule type="cellIs" dxfId="11" priority="13" stopIfTrue="1" operator="equal">
      <formula>"V"</formula>
    </cfRule>
  </conditionalFormatting>
  <conditionalFormatting sqref="C118:CU118">
    <cfRule type="cellIs" dxfId="10" priority="12" stopIfTrue="1" operator="equal">
      <formula>"S"</formula>
    </cfRule>
  </conditionalFormatting>
  <conditionalFormatting sqref="C118:CU118">
    <cfRule type="cellIs" dxfId="9" priority="11" stopIfTrue="1" operator="equal">
      <formula>"R"</formula>
    </cfRule>
  </conditionalFormatting>
  <conditionalFormatting sqref="C118:CU118">
    <cfRule type="cellIs" dxfId="8" priority="10" stopIfTrue="1" operator="equal">
      <formula>"P"</formula>
    </cfRule>
  </conditionalFormatting>
  <conditionalFormatting sqref="CV115">
    <cfRule type="cellIs" dxfId="7" priority="8" stopIfTrue="1" operator="equal">
      <formula>"V"</formula>
    </cfRule>
  </conditionalFormatting>
  <conditionalFormatting sqref="AG115:AH115">
    <cfRule type="cellIs" dxfId="6" priority="7" stopIfTrue="1" operator="equal">
      <formula>"S"</formula>
    </cfRule>
  </conditionalFormatting>
  <conditionalFormatting sqref="AG115:AH115">
    <cfRule type="cellIs" dxfId="5" priority="6" stopIfTrue="1" operator="equal">
      <formula>"R"</formula>
    </cfRule>
  </conditionalFormatting>
  <conditionalFormatting sqref="AG115:AH115">
    <cfRule type="cellIs" dxfId="4" priority="5" stopIfTrue="1" operator="equal">
      <formula>"P"</formula>
    </cfRule>
  </conditionalFormatting>
  <conditionalFormatting sqref="C115:AF115 AI115:CU115">
    <cfRule type="cellIs" dxfId="3" priority="4" stopIfTrue="1" operator="equal">
      <formula>"S"</formula>
    </cfRule>
  </conditionalFormatting>
  <conditionalFormatting sqref="C115:AF115 AI115:CU115">
    <cfRule type="cellIs" dxfId="2" priority="3" stopIfTrue="1" operator="equal">
      <formula>"R"</formula>
    </cfRule>
  </conditionalFormatting>
  <conditionalFormatting sqref="C115:AF115 AI115:CU115">
    <cfRule type="cellIs" dxfId="1" priority="2" stopIfTrue="1" operator="equal">
      <formula>"P"</formula>
    </cfRule>
  </conditionalFormatting>
  <conditionalFormatting sqref="C115:CU115">
    <cfRule type="cellIs" dxfId="0" priority="1" stopIfTrue="1" operator="equal">
      <formula>"V"</formula>
    </cfRule>
  </conditionalFormatting>
  <printOptions horizontalCentered="1" verticalCentered="1"/>
  <pageMargins left="0.15748031496062992" right="0" top="0.15748031496062992" bottom="0" header="0.27559055118110237" footer="0.23622047244094491"/>
  <pageSetup paperSize="9" scale="53" fitToWidth="0" fitToHeight="5" pageOrder="overThenDown" orientation="landscape" r:id="rId1"/>
  <headerFooter alignWithMargins="0"/>
  <rowBreaks count="4" manualBreakCount="4">
    <brk id="40" min="1" max="97" man="1"/>
    <brk id="74" min="1" max="97" man="1"/>
    <brk id="109" min="1" max="97" man="1"/>
    <brk id="142" min="1" max="97" man="1"/>
  </rowBreaks>
  <colBreaks count="2" manualBreakCount="2">
    <brk id="50" min="7" max="169" man="1"/>
    <brk id="98" min="7" max="176" man="1"/>
  </colBreak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533"/>
  <sheetViews>
    <sheetView workbookViewId="0">
      <selection activeCell="D30" sqref="D29:D30"/>
    </sheetView>
  </sheetViews>
  <sheetFormatPr baseColWidth="10" defaultRowHeight="15" x14ac:dyDescent="0.25"/>
  <cols>
    <col min="1" max="1" width="4.7109375" style="3" customWidth="1"/>
    <col min="2" max="2" width="15.7109375" style="3" customWidth="1"/>
    <col min="3" max="3" width="0.5703125" style="3" customWidth="1"/>
    <col min="4" max="4" width="4.7109375" style="3" customWidth="1"/>
    <col min="5" max="5" width="15.7109375" style="3" customWidth="1"/>
    <col min="6" max="6" width="0.5703125" style="3" customWidth="1"/>
    <col min="7" max="7" width="4.7109375" style="3" customWidth="1"/>
    <col min="8" max="8" width="15.7109375" style="3" customWidth="1"/>
    <col min="9" max="9" width="0.5703125" style="3" customWidth="1"/>
    <col min="10" max="10" width="4.7109375" style="3" customWidth="1"/>
    <col min="11" max="11" width="15.7109375" style="3" customWidth="1"/>
    <col min="12" max="12" width="0.5703125" style="3" customWidth="1"/>
    <col min="13" max="13" width="4.7109375" style="3" customWidth="1"/>
    <col min="14" max="14" width="15.7109375" style="3" customWidth="1"/>
    <col min="15" max="15" width="0.5703125" style="3" customWidth="1"/>
    <col min="16" max="16" width="4.7109375" style="3" customWidth="1"/>
    <col min="17" max="17" width="15.7109375" style="3" customWidth="1"/>
    <col min="18" max="18" width="0.5703125" style="3" customWidth="1"/>
    <col min="19" max="19" width="4.7109375" style="3" customWidth="1"/>
    <col min="20" max="20" width="15.7109375" style="3" customWidth="1"/>
    <col min="21" max="16384" width="11.42578125" style="3"/>
  </cols>
  <sheetData>
    <row r="1" spans="1:27" x14ac:dyDescent="0.25">
      <c r="A1" s="61" t="s">
        <v>1</v>
      </c>
      <c r="B1" s="60"/>
      <c r="C1" s="1"/>
      <c r="D1" s="60" t="s">
        <v>3</v>
      </c>
      <c r="E1" s="60"/>
      <c r="F1" s="1"/>
      <c r="G1" s="60" t="s">
        <v>4</v>
      </c>
      <c r="H1" s="60"/>
      <c r="I1" s="1"/>
      <c r="J1" s="61" t="s">
        <v>5</v>
      </c>
      <c r="K1" s="61"/>
      <c r="L1" s="1"/>
      <c r="M1" s="60" t="s">
        <v>2</v>
      </c>
      <c r="N1" s="60"/>
      <c r="O1" s="2"/>
      <c r="P1" s="60" t="s">
        <v>6</v>
      </c>
      <c r="Q1" s="60"/>
      <c r="R1" s="2"/>
      <c r="S1" s="60" t="s">
        <v>7</v>
      </c>
      <c r="T1" s="60"/>
    </row>
    <row r="2" spans="1:27" ht="12" customHeight="1" thickBot="1" x14ac:dyDescent="0.3">
      <c r="A2" s="58">
        <v>43003</v>
      </c>
      <c r="B2" s="58"/>
      <c r="C2" s="4"/>
      <c r="D2" s="58">
        <f>A2+1</f>
        <v>43004</v>
      </c>
      <c r="E2" s="59"/>
      <c r="F2" s="4"/>
      <c r="G2" s="58">
        <f>D2+1</f>
        <v>43005</v>
      </c>
      <c r="H2" s="59"/>
      <c r="J2" s="58">
        <f>G2+1</f>
        <v>43006</v>
      </c>
      <c r="K2" s="59"/>
      <c r="L2" s="4"/>
      <c r="M2" s="58">
        <f>J2+1</f>
        <v>43007</v>
      </c>
      <c r="N2" s="59"/>
      <c r="O2" s="5"/>
      <c r="P2" s="58">
        <f>M2+1</f>
        <v>43008</v>
      </c>
      <c r="Q2" s="59"/>
      <c r="S2" s="56">
        <f>P2+1</f>
        <v>43009</v>
      </c>
      <c r="T2" s="57"/>
    </row>
    <row r="3" spans="1:27" ht="9" customHeight="1" x14ac:dyDescent="0.25">
      <c r="A3" s="6"/>
      <c r="B3" s="7"/>
      <c r="D3" s="6"/>
      <c r="E3" s="7"/>
      <c r="G3" s="6"/>
      <c r="H3" s="7"/>
      <c r="J3" s="6"/>
      <c r="K3" s="7"/>
      <c r="M3" s="6"/>
      <c r="N3" s="7"/>
      <c r="O3" s="8"/>
      <c r="P3" s="6"/>
      <c r="Q3" s="7"/>
      <c r="S3" s="6"/>
      <c r="T3" s="7"/>
    </row>
    <row r="4" spans="1:27" ht="9" customHeight="1" x14ac:dyDescent="0.25">
      <c r="A4" s="9"/>
      <c r="B4" s="10"/>
      <c r="D4" s="9"/>
      <c r="E4" s="10"/>
      <c r="G4" s="9"/>
      <c r="H4" s="10"/>
      <c r="J4" s="9"/>
      <c r="K4" s="10"/>
      <c r="M4" s="9"/>
      <c r="N4" s="10"/>
      <c r="O4" s="8"/>
      <c r="P4" s="9"/>
      <c r="Q4" s="10"/>
      <c r="S4" s="9"/>
      <c r="T4" s="10"/>
    </row>
    <row r="5" spans="1:27" ht="9" customHeight="1" x14ac:dyDescent="0.25">
      <c r="A5" s="9"/>
      <c r="B5" s="10"/>
      <c r="D5" s="9"/>
      <c r="E5" s="10"/>
      <c r="G5" s="9"/>
      <c r="H5" s="10"/>
      <c r="J5" s="9"/>
      <c r="K5" s="10"/>
      <c r="M5" s="9"/>
      <c r="N5" s="10"/>
      <c r="O5" s="8"/>
      <c r="P5" s="9"/>
      <c r="Q5" s="10"/>
      <c r="S5" s="9"/>
      <c r="T5" s="10"/>
    </row>
    <row r="6" spans="1:27" ht="9" customHeight="1" x14ac:dyDescent="0.25">
      <c r="A6" s="9"/>
      <c r="B6" s="10"/>
      <c r="D6" s="9"/>
      <c r="E6" s="10"/>
      <c r="G6" s="9"/>
      <c r="H6" s="10"/>
      <c r="J6" s="9"/>
      <c r="K6" s="10"/>
      <c r="M6" s="9"/>
      <c r="N6" s="10"/>
      <c r="O6" s="8"/>
      <c r="P6" s="9"/>
      <c r="Q6" s="10"/>
      <c r="S6" s="9"/>
      <c r="T6" s="10"/>
    </row>
    <row r="7" spans="1:27" ht="9" customHeight="1" x14ac:dyDescent="0.25">
      <c r="A7" s="9"/>
      <c r="B7" s="10"/>
      <c r="D7" s="9"/>
      <c r="E7" s="10"/>
      <c r="G7" s="9"/>
      <c r="H7" s="10"/>
      <c r="J7" s="9"/>
      <c r="K7" s="10"/>
      <c r="M7" s="9"/>
      <c r="N7" s="10"/>
      <c r="O7" s="8"/>
      <c r="P7" s="9"/>
      <c r="Q7" s="10"/>
      <c r="S7" s="9"/>
      <c r="T7" s="10"/>
    </row>
    <row r="8" spans="1:27" ht="9" customHeight="1" x14ac:dyDescent="0.25">
      <c r="A8" s="9"/>
      <c r="B8" s="10"/>
      <c r="D8" s="9"/>
      <c r="E8" s="10"/>
      <c r="G8" s="9"/>
      <c r="H8" s="10"/>
      <c r="J8" s="9"/>
      <c r="K8" s="10"/>
      <c r="M8" s="9"/>
      <c r="N8" s="10"/>
      <c r="O8" s="8"/>
      <c r="P8" s="9"/>
      <c r="Q8" s="10"/>
      <c r="S8" s="9"/>
      <c r="T8" s="10"/>
    </row>
    <row r="9" spans="1:27" ht="9" customHeight="1" x14ac:dyDescent="0.25">
      <c r="A9" s="9"/>
      <c r="B9" s="10"/>
      <c r="D9" s="9"/>
      <c r="E9" s="10"/>
      <c r="G9" s="9"/>
      <c r="H9" s="10"/>
      <c r="J9" s="9"/>
      <c r="K9" s="10"/>
      <c r="M9" s="9"/>
      <c r="N9" s="10"/>
      <c r="O9" s="8"/>
      <c r="P9" s="9"/>
      <c r="Q9" s="10"/>
      <c r="S9" s="9"/>
      <c r="T9" s="10"/>
    </row>
    <row r="10" spans="1:27" ht="9" customHeight="1" x14ac:dyDescent="0.25">
      <c r="A10" s="9"/>
      <c r="B10" s="10"/>
      <c r="D10" s="9"/>
      <c r="E10" s="10"/>
      <c r="G10" s="9"/>
      <c r="H10" s="10"/>
      <c r="J10" s="9"/>
      <c r="K10" s="10"/>
      <c r="M10" s="9"/>
      <c r="N10" s="10"/>
      <c r="O10" s="8"/>
      <c r="P10" s="9"/>
      <c r="Q10" s="10"/>
      <c r="S10" s="9"/>
      <c r="T10" s="10"/>
    </row>
    <row r="11" spans="1:27" ht="9" customHeight="1" x14ac:dyDescent="0.25">
      <c r="A11" s="9"/>
      <c r="B11" s="10"/>
      <c r="D11" s="9"/>
      <c r="E11" s="10"/>
      <c r="G11" s="9"/>
      <c r="H11" s="10"/>
      <c r="J11" s="9"/>
      <c r="K11" s="10"/>
      <c r="M11" s="9"/>
      <c r="N11" s="10"/>
      <c r="O11" s="8"/>
      <c r="P11" s="9"/>
      <c r="Q11" s="10"/>
      <c r="S11" s="9"/>
      <c r="T11" s="10"/>
    </row>
    <row r="12" spans="1:27" ht="9" customHeight="1" x14ac:dyDescent="0.25">
      <c r="A12" s="9"/>
      <c r="B12" s="10"/>
      <c r="D12" s="9"/>
      <c r="E12" s="10"/>
      <c r="G12" s="9"/>
      <c r="H12" s="10"/>
      <c r="J12" s="9"/>
      <c r="K12" s="10"/>
      <c r="M12" s="9"/>
      <c r="N12" s="10"/>
      <c r="O12" s="8"/>
      <c r="P12" s="9"/>
      <c r="Q12" s="10"/>
      <c r="S12" s="9"/>
      <c r="T12" s="10"/>
    </row>
    <row r="13" spans="1:27" ht="9" customHeight="1" x14ac:dyDescent="0.25">
      <c r="A13" s="9"/>
      <c r="B13" s="10"/>
      <c r="D13" s="9"/>
      <c r="E13" s="10"/>
      <c r="G13" s="9"/>
      <c r="H13" s="10"/>
      <c r="J13" s="9"/>
      <c r="K13" s="10"/>
      <c r="M13" s="9"/>
      <c r="N13" s="10"/>
      <c r="O13" s="8"/>
      <c r="P13" s="9"/>
      <c r="Q13" s="10"/>
      <c r="S13" s="9"/>
      <c r="T13" s="10"/>
    </row>
    <row r="14" spans="1:27" ht="9" customHeight="1" x14ac:dyDescent="0.25">
      <c r="A14" s="11"/>
      <c r="B14" s="12"/>
      <c r="D14" s="11"/>
      <c r="E14" s="12"/>
      <c r="G14" s="11"/>
      <c r="H14" s="12"/>
      <c r="J14" s="11"/>
      <c r="K14" s="12"/>
      <c r="M14" s="11"/>
      <c r="N14" s="12"/>
      <c r="O14" s="8"/>
      <c r="P14" s="11"/>
      <c r="Q14" s="12"/>
      <c r="S14" s="11"/>
      <c r="T14" s="12"/>
    </row>
    <row r="15" spans="1:27" ht="9" customHeight="1" x14ac:dyDescent="0.25">
      <c r="A15" s="11"/>
      <c r="B15" s="12"/>
      <c r="D15" s="11"/>
      <c r="E15" s="12"/>
      <c r="G15" s="11"/>
      <c r="H15" s="12"/>
      <c r="J15" s="11"/>
      <c r="K15" s="12"/>
      <c r="M15" s="11"/>
      <c r="N15" s="12"/>
      <c r="O15" s="8"/>
      <c r="P15" s="11"/>
      <c r="Q15" s="12"/>
      <c r="S15" s="11"/>
      <c r="T15" s="12"/>
      <c r="V15" s="53"/>
      <c r="W15" s="53"/>
      <c r="X15" s="53"/>
      <c r="Y15" s="53"/>
      <c r="Z15" s="53"/>
      <c r="AA15" s="53"/>
    </row>
    <row r="16" spans="1:27" ht="9" customHeight="1" x14ac:dyDescent="0.25">
      <c r="A16" s="11"/>
      <c r="B16" s="12"/>
      <c r="D16" s="11"/>
      <c r="E16" s="12"/>
      <c r="G16" s="11"/>
      <c r="H16" s="12"/>
      <c r="J16" s="11"/>
      <c r="K16" s="12"/>
      <c r="M16" s="11"/>
      <c r="N16" s="12"/>
      <c r="O16" s="8"/>
      <c r="P16" s="11"/>
      <c r="Q16" s="12"/>
      <c r="S16" s="11"/>
      <c r="T16" s="12"/>
      <c r="V16" s="53"/>
      <c r="W16" s="53"/>
      <c r="X16" s="53"/>
      <c r="Y16" s="53"/>
      <c r="Z16" s="53"/>
      <c r="AA16" s="53"/>
    </row>
    <row r="17" spans="1:27" ht="9" customHeight="1" thickBot="1" x14ac:dyDescent="0.3">
      <c r="A17" s="13"/>
      <c r="B17" s="14"/>
      <c r="D17" s="13"/>
      <c r="E17" s="14"/>
      <c r="G17" s="13"/>
      <c r="H17" s="14"/>
      <c r="J17" s="13"/>
      <c r="K17" s="14"/>
      <c r="M17" s="13"/>
      <c r="N17" s="14"/>
      <c r="O17" s="8"/>
      <c r="P17" s="13"/>
      <c r="Q17" s="14"/>
      <c r="S17" s="13"/>
      <c r="T17" s="14"/>
      <c r="V17" s="53"/>
      <c r="W17" s="53"/>
      <c r="X17" s="53"/>
      <c r="Y17" s="53"/>
      <c r="Z17" s="53"/>
      <c r="AA17" s="53"/>
    </row>
    <row r="18" spans="1:27" ht="12" customHeight="1" x14ac:dyDescent="0.25">
      <c r="A18" s="6"/>
      <c r="B18" s="7"/>
      <c r="D18" s="6"/>
      <c r="E18" s="7"/>
      <c r="G18" s="6"/>
      <c r="H18" s="7"/>
      <c r="J18" s="6"/>
      <c r="K18" s="7"/>
      <c r="M18" s="6"/>
      <c r="N18" s="7"/>
      <c r="P18" s="6"/>
      <c r="Q18" s="7"/>
      <c r="S18" s="6"/>
      <c r="T18" s="7"/>
      <c r="V18" s="53"/>
      <c r="W18" s="53"/>
      <c r="X18" s="53"/>
      <c r="Y18" s="53"/>
      <c r="Z18" s="53"/>
      <c r="AA18" s="53"/>
    </row>
    <row r="19" spans="1:27" ht="9" customHeight="1" x14ac:dyDescent="0.25">
      <c r="A19" s="9"/>
      <c r="B19" s="10"/>
      <c r="D19" s="9"/>
      <c r="E19" s="10"/>
      <c r="G19" s="9"/>
      <c r="H19" s="10"/>
      <c r="J19" s="9"/>
      <c r="K19" s="10"/>
      <c r="M19" s="9"/>
      <c r="N19" s="10"/>
      <c r="P19" s="9"/>
      <c r="Q19" s="10"/>
      <c r="S19" s="9"/>
      <c r="T19" s="10"/>
      <c r="V19" s="53"/>
      <c r="W19" s="53"/>
      <c r="X19" s="53"/>
      <c r="Y19" s="53"/>
      <c r="Z19" s="53"/>
      <c r="AA19" s="53"/>
    </row>
    <row r="20" spans="1:27" ht="9" customHeight="1" x14ac:dyDescent="0.25">
      <c r="A20" s="9"/>
      <c r="B20" s="10"/>
      <c r="D20" s="9"/>
      <c r="E20" s="10"/>
      <c r="G20" s="9"/>
      <c r="H20" s="10"/>
      <c r="J20" s="9"/>
      <c r="K20" s="10"/>
      <c r="M20" s="9"/>
      <c r="N20" s="10"/>
      <c r="P20" s="9"/>
      <c r="Q20" s="10"/>
      <c r="S20" s="9"/>
      <c r="T20" s="10"/>
      <c r="V20" s="53"/>
      <c r="W20" s="53"/>
      <c r="X20" s="53"/>
      <c r="Y20" s="53"/>
      <c r="Z20" s="53"/>
      <c r="AA20" s="53"/>
    </row>
    <row r="21" spans="1:27" ht="9" customHeight="1" x14ac:dyDescent="0.25">
      <c r="A21" s="9"/>
      <c r="B21" s="10"/>
      <c r="D21" s="9"/>
      <c r="E21" s="10"/>
      <c r="G21" s="9"/>
      <c r="H21" s="10"/>
      <c r="J21" s="9"/>
      <c r="K21" s="10"/>
      <c r="M21" s="9"/>
      <c r="N21" s="10"/>
      <c r="P21" s="9"/>
      <c r="Q21" s="10"/>
      <c r="S21" s="9"/>
      <c r="T21" s="10"/>
      <c r="V21" s="53"/>
      <c r="W21" s="53"/>
      <c r="X21" s="53"/>
      <c r="Y21" s="53"/>
      <c r="Z21" s="53"/>
      <c r="AA21" s="53"/>
    </row>
    <row r="22" spans="1:27" ht="9" customHeight="1" x14ac:dyDescent="0.25">
      <c r="A22" s="9"/>
      <c r="B22" s="10"/>
      <c r="D22" s="9"/>
      <c r="E22" s="10"/>
      <c r="G22" s="9"/>
      <c r="H22" s="10"/>
      <c r="J22" s="9"/>
      <c r="K22" s="10"/>
      <c r="M22" s="9"/>
      <c r="N22" s="10"/>
      <c r="P22" s="9"/>
      <c r="Q22" s="10"/>
      <c r="S22" s="9"/>
      <c r="T22" s="10"/>
      <c r="V22" s="53"/>
      <c r="W22" s="53"/>
      <c r="X22" s="53"/>
      <c r="Y22" s="53"/>
      <c r="Z22" s="53"/>
      <c r="AA22" s="53"/>
    </row>
    <row r="23" spans="1:27" ht="9" customHeight="1" x14ac:dyDescent="0.25">
      <c r="A23" s="9"/>
      <c r="B23" s="10"/>
      <c r="D23" s="9"/>
      <c r="E23" s="10"/>
      <c r="G23" s="9"/>
      <c r="H23" s="10"/>
      <c r="J23" s="9"/>
      <c r="K23" s="10"/>
      <c r="M23" s="9"/>
      <c r="N23" s="10"/>
      <c r="P23" s="9"/>
      <c r="Q23" s="10"/>
      <c r="S23" s="9"/>
      <c r="T23" s="10"/>
      <c r="V23" s="53"/>
      <c r="W23" s="53"/>
      <c r="X23" s="53"/>
      <c r="Y23" s="53"/>
      <c r="Z23" s="53"/>
      <c r="AA23" s="53"/>
    </row>
    <row r="24" spans="1:27" ht="9" customHeight="1" x14ac:dyDescent="0.25">
      <c r="A24" s="9"/>
      <c r="B24" s="10"/>
      <c r="D24" s="9"/>
      <c r="E24" s="10"/>
      <c r="G24" s="9"/>
      <c r="H24" s="10"/>
      <c r="J24" s="9"/>
      <c r="K24" s="10"/>
      <c r="M24" s="9"/>
      <c r="N24" s="10"/>
      <c r="P24" s="9"/>
      <c r="Q24" s="10"/>
      <c r="S24" s="9"/>
      <c r="T24" s="10"/>
      <c r="V24" s="53"/>
      <c r="W24" s="53"/>
      <c r="X24" s="53"/>
      <c r="Y24" s="53"/>
      <c r="Z24" s="53"/>
      <c r="AA24" s="53"/>
    </row>
    <row r="25" spans="1:27" ht="9" customHeight="1" x14ac:dyDescent="0.25">
      <c r="A25" s="9"/>
      <c r="B25" s="10"/>
      <c r="D25" s="9"/>
      <c r="E25" s="10"/>
      <c r="G25" s="9"/>
      <c r="H25" s="10"/>
      <c r="J25" s="9"/>
      <c r="K25" s="10"/>
      <c r="M25" s="9"/>
      <c r="N25" s="10"/>
      <c r="P25" s="9"/>
      <c r="Q25" s="10"/>
      <c r="S25" s="9"/>
      <c r="T25" s="10"/>
      <c r="V25" s="53"/>
      <c r="W25" s="53"/>
      <c r="X25" s="53"/>
      <c r="Y25" s="53"/>
      <c r="Z25" s="53"/>
      <c r="AA25" s="53"/>
    </row>
    <row r="26" spans="1:27" ht="9" customHeight="1" x14ac:dyDescent="0.25">
      <c r="A26" s="9"/>
      <c r="B26" s="10"/>
      <c r="D26" s="9"/>
      <c r="E26" s="10"/>
      <c r="G26" s="9"/>
      <c r="H26" s="10"/>
      <c r="J26" s="9"/>
      <c r="K26" s="10"/>
      <c r="M26" s="9"/>
      <c r="N26" s="10"/>
      <c r="P26" s="9"/>
      <c r="Q26" s="10"/>
      <c r="S26" s="9"/>
      <c r="T26" s="10"/>
      <c r="V26" s="53"/>
      <c r="W26" s="53"/>
      <c r="X26" s="53"/>
      <c r="Y26" s="53"/>
      <c r="Z26" s="53"/>
      <c r="AA26" s="53"/>
    </row>
    <row r="27" spans="1:27" ht="9" customHeight="1" x14ac:dyDescent="0.25">
      <c r="A27" s="9"/>
      <c r="B27" s="10"/>
      <c r="D27" s="9"/>
      <c r="E27" s="10"/>
      <c r="G27" s="9"/>
      <c r="H27" s="10"/>
      <c r="J27" s="9"/>
      <c r="K27" s="10"/>
      <c r="M27" s="9"/>
      <c r="N27" s="10"/>
      <c r="P27" s="9"/>
      <c r="Q27" s="10"/>
      <c r="S27" s="9"/>
      <c r="T27" s="10"/>
      <c r="V27" s="53"/>
      <c r="W27" s="53"/>
      <c r="X27" s="53"/>
      <c r="Y27" s="53"/>
      <c r="Z27" s="53"/>
      <c r="AA27" s="53"/>
    </row>
    <row r="28" spans="1:27" ht="9" customHeight="1" x14ac:dyDescent="0.25">
      <c r="A28" s="9"/>
      <c r="B28" s="10"/>
      <c r="D28" s="9"/>
      <c r="E28" s="10"/>
      <c r="G28" s="9"/>
      <c r="H28" s="10"/>
      <c r="J28" s="9"/>
      <c r="K28" s="10"/>
      <c r="M28" s="9"/>
      <c r="N28" s="10"/>
      <c r="P28" s="9"/>
      <c r="Q28" s="10"/>
      <c r="S28" s="9"/>
      <c r="T28" s="10"/>
      <c r="V28" s="53"/>
      <c r="W28" s="53"/>
      <c r="X28" s="53"/>
      <c r="Y28" s="53"/>
      <c r="Z28" s="53"/>
      <c r="AA28" s="53"/>
    </row>
    <row r="29" spans="1:27" ht="9" customHeight="1" x14ac:dyDescent="0.25">
      <c r="A29" s="11"/>
      <c r="B29" s="12"/>
      <c r="D29" s="11"/>
      <c r="E29" s="12"/>
      <c r="G29" s="11"/>
      <c r="H29" s="12"/>
      <c r="J29" s="11"/>
      <c r="K29" s="12"/>
      <c r="M29" s="11"/>
      <c r="N29" s="12"/>
      <c r="P29" s="11"/>
      <c r="Q29" s="12"/>
      <c r="S29" s="11"/>
      <c r="T29" s="12"/>
      <c r="V29" s="53"/>
      <c r="W29" s="53"/>
      <c r="X29" s="53"/>
      <c r="Y29" s="53"/>
      <c r="Z29" s="53"/>
      <c r="AA29" s="53"/>
    </row>
    <row r="30" spans="1:27" ht="9" customHeight="1" x14ac:dyDescent="0.25">
      <c r="A30" s="11"/>
      <c r="B30" s="12"/>
      <c r="D30" s="11"/>
      <c r="E30" s="12"/>
      <c r="G30" s="11"/>
      <c r="H30" s="12"/>
      <c r="J30" s="11"/>
      <c r="K30" s="12"/>
      <c r="M30" s="11"/>
      <c r="N30" s="12"/>
      <c r="P30" s="11"/>
      <c r="Q30" s="12"/>
      <c r="S30" s="11"/>
      <c r="T30" s="12"/>
    </row>
    <row r="31" spans="1:27" ht="9" customHeight="1" x14ac:dyDescent="0.25">
      <c r="A31" s="11"/>
      <c r="B31" s="12"/>
      <c r="D31" s="11"/>
      <c r="E31" s="12"/>
      <c r="G31" s="11"/>
      <c r="H31" s="12"/>
      <c r="J31" s="11"/>
      <c r="K31" s="12"/>
      <c r="M31" s="11"/>
      <c r="N31" s="12"/>
      <c r="P31" s="11"/>
      <c r="Q31" s="12"/>
      <c r="S31" s="11"/>
      <c r="T31" s="12"/>
    </row>
    <row r="32" spans="1:27" ht="9" customHeight="1" thickBot="1" x14ac:dyDescent="0.3">
      <c r="A32" s="13"/>
      <c r="B32" s="14"/>
      <c r="D32" s="13"/>
      <c r="E32" s="14"/>
      <c r="G32" s="13"/>
      <c r="H32" s="14"/>
      <c r="J32" s="13"/>
      <c r="K32" s="14"/>
      <c r="M32" s="13"/>
      <c r="N32" s="14"/>
      <c r="P32" s="13"/>
      <c r="Q32" s="14"/>
      <c r="S32" s="13"/>
      <c r="T32" s="14"/>
    </row>
    <row r="33" spans="1:27" ht="12" customHeight="1" thickBot="1" x14ac:dyDescent="0.3">
      <c r="A33" s="56">
        <f>S2+1</f>
        <v>43010</v>
      </c>
      <c r="B33" s="57"/>
      <c r="D33" s="56">
        <f>A33+1</f>
        <v>43011</v>
      </c>
      <c r="E33" s="57"/>
      <c r="G33" s="56">
        <f>D33+1</f>
        <v>43012</v>
      </c>
      <c r="H33" s="57"/>
      <c r="J33" s="56">
        <f>G33+1</f>
        <v>43013</v>
      </c>
      <c r="K33" s="57"/>
      <c r="M33" s="56">
        <f>J33+1</f>
        <v>43014</v>
      </c>
      <c r="N33" s="57"/>
      <c r="O33" s="5"/>
      <c r="P33" s="56">
        <f>M33+1</f>
        <v>43015</v>
      </c>
      <c r="Q33" s="57"/>
      <c r="S33" s="56">
        <f>P33+1</f>
        <v>43016</v>
      </c>
      <c r="T33" s="57"/>
    </row>
    <row r="34" spans="1:27" ht="12" customHeight="1" x14ac:dyDescent="0.25">
      <c r="A34" s="15">
        <v>0.22916666666666666</v>
      </c>
      <c r="B34" s="16" t="s">
        <v>0</v>
      </c>
      <c r="D34" s="15"/>
      <c r="E34" s="16"/>
      <c r="G34" s="15">
        <v>0.22916666666666666</v>
      </c>
      <c r="H34" s="16" t="s">
        <v>0</v>
      </c>
      <c r="J34" s="15"/>
      <c r="K34" s="16"/>
      <c r="M34" s="15"/>
      <c r="N34" s="16"/>
      <c r="O34" s="5"/>
      <c r="P34" s="6"/>
      <c r="Q34" s="7"/>
      <c r="S34" s="6"/>
      <c r="T34" s="7"/>
      <c r="V34" s="54"/>
      <c r="W34" s="54"/>
      <c r="X34" s="54"/>
      <c r="Y34" s="54"/>
      <c r="Z34" s="54"/>
      <c r="AA34" s="54"/>
    </row>
    <row r="35" spans="1:27" ht="9" customHeight="1" x14ac:dyDescent="0.25">
      <c r="A35" s="17"/>
      <c r="B35" s="18"/>
      <c r="D35" s="17"/>
      <c r="E35" s="18"/>
      <c r="G35" s="17"/>
      <c r="H35" s="18"/>
      <c r="J35" s="17"/>
      <c r="K35" s="18"/>
      <c r="M35" s="17"/>
      <c r="N35" s="18"/>
      <c r="O35" s="5"/>
      <c r="P35" s="9"/>
      <c r="Q35" s="10"/>
      <c r="S35" s="9"/>
      <c r="T35" s="10"/>
      <c r="V35" s="54"/>
      <c r="W35" s="54"/>
      <c r="X35" s="54"/>
      <c r="Y35" s="54"/>
      <c r="Z35" s="54"/>
      <c r="AA35" s="54"/>
    </row>
    <row r="36" spans="1:27" ht="9" customHeight="1" x14ac:dyDescent="0.25">
      <c r="A36" s="17"/>
      <c r="B36" s="18"/>
      <c r="D36" s="17"/>
      <c r="E36" s="18"/>
      <c r="G36" s="17"/>
      <c r="H36" s="18"/>
      <c r="J36" s="17"/>
      <c r="K36" s="18"/>
      <c r="M36" s="17"/>
      <c r="N36" s="18"/>
      <c r="O36" s="5"/>
      <c r="P36" s="9"/>
      <c r="Q36" s="10"/>
      <c r="S36" s="9"/>
      <c r="T36" s="10"/>
      <c r="V36" s="54"/>
      <c r="W36" s="54"/>
      <c r="X36" s="54"/>
      <c r="Y36" s="54"/>
      <c r="Z36" s="54"/>
      <c r="AA36" s="54"/>
    </row>
    <row r="37" spans="1:27" ht="9" customHeight="1" x14ac:dyDescent="0.25">
      <c r="A37" s="17"/>
      <c r="B37" s="18"/>
      <c r="D37" s="17"/>
      <c r="E37" s="18"/>
      <c r="G37" s="17"/>
      <c r="H37" s="18"/>
      <c r="J37" s="17"/>
      <c r="K37" s="18"/>
      <c r="M37" s="17"/>
      <c r="N37" s="18"/>
      <c r="O37" s="5"/>
      <c r="P37" s="9"/>
      <c r="Q37" s="10"/>
      <c r="S37" s="9"/>
      <c r="T37" s="10"/>
      <c r="V37" s="54"/>
      <c r="W37" s="54"/>
      <c r="X37" s="54"/>
      <c r="Y37" s="54"/>
      <c r="Z37" s="54"/>
      <c r="AA37" s="54"/>
    </row>
    <row r="38" spans="1:27" ht="9" customHeight="1" x14ac:dyDescent="0.25">
      <c r="A38" s="17"/>
      <c r="B38" s="18"/>
      <c r="D38" s="17"/>
      <c r="E38" s="18"/>
      <c r="G38" s="17"/>
      <c r="H38" s="18"/>
      <c r="J38" s="17"/>
      <c r="K38" s="18"/>
      <c r="M38" s="17"/>
      <c r="N38" s="18"/>
      <c r="O38" s="5"/>
      <c r="P38" s="9"/>
      <c r="Q38" s="10"/>
      <c r="S38" s="9"/>
      <c r="T38" s="10"/>
      <c r="V38" s="54"/>
      <c r="W38" s="54"/>
      <c r="X38" s="54"/>
      <c r="Y38" s="54"/>
      <c r="Z38" s="54"/>
      <c r="AA38" s="54"/>
    </row>
    <row r="39" spans="1:27" ht="9" customHeight="1" x14ac:dyDescent="0.25">
      <c r="A39" s="17"/>
      <c r="B39" s="18"/>
      <c r="D39" s="17"/>
      <c r="E39" s="18"/>
      <c r="G39" s="17"/>
      <c r="H39" s="18"/>
      <c r="J39" s="17"/>
      <c r="K39" s="18"/>
      <c r="M39" s="17"/>
      <c r="N39" s="18"/>
      <c r="O39" s="5"/>
      <c r="P39" s="9"/>
      <c r="Q39" s="10"/>
      <c r="S39" s="9"/>
      <c r="T39" s="10"/>
      <c r="V39" s="54"/>
      <c r="W39" s="54"/>
      <c r="X39" s="54"/>
      <c r="Y39" s="54"/>
      <c r="Z39" s="54"/>
      <c r="AA39" s="54"/>
    </row>
    <row r="40" spans="1:27" ht="9" customHeight="1" x14ac:dyDescent="0.25">
      <c r="A40" s="17"/>
      <c r="B40" s="18"/>
      <c r="D40" s="17"/>
      <c r="E40" s="18"/>
      <c r="G40" s="17"/>
      <c r="H40" s="18"/>
      <c r="J40" s="17"/>
      <c r="K40" s="18"/>
      <c r="M40" s="17"/>
      <c r="N40" s="18"/>
      <c r="O40" s="5"/>
      <c r="P40" s="9"/>
      <c r="Q40" s="10"/>
      <c r="S40" s="9"/>
      <c r="T40" s="10"/>
      <c r="V40" s="54"/>
      <c r="W40" s="54"/>
      <c r="X40" s="54"/>
      <c r="Y40" s="54"/>
      <c r="Z40" s="54"/>
      <c r="AA40" s="54"/>
    </row>
    <row r="41" spans="1:27" ht="9" customHeight="1" x14ac:dyDescent="0.25">
      <c r="A41" s="17"/>
      <c r="B41" s="18"/>
      <c r="D41" s="17"/>
      <c r="E41" s="18"/>
      <c r="G41" s="17"/>
      <c r="H41" s="18"/>
      <c r="J41" s="17"/>
      <c r="K41" s="18"/>
      <c r="M41" s="17"/>
      <c r="N41" s="18"/>
      <c r="O41" s="5"/>
      <c r="P41" s="9"/>
      <c r="Q41" s="10"/>
      <c r="S41" s="9"/>
      <c r="T41" s="10"/>
      <c r="V41" s="54"/>
      <c r="W41" s="54"/>
      <c r="X41" s="54"/>
      <c r="Y41" s="54"/>
      <c r="Z41" s="54"/>
      <c r="AA41" s="54"/>
    </row>
    <row r="42" spans="1:27" ht="9" customHeight="1" x14ac:dyDescent="0.25">
      <c r="A42" s="17"/>
      <c r="B42" s="18"/>
      <c r="D42" s="17"/>
      <c r="E42" s="18"/>
      <c r="G42" s="17"/>
      <c r="H42" s="18"/>
      <c r="J42" s="17"/>
      <c r="K42" s="18"/>
      <c r="M42" s="17"/>
      <c r="N42" s="18"/>
      <c r="O42" s="19"/>
      <c r="P42" s="9"/>
      <c r="Q42" s="10"/>
      <c r="S42" s="9"/>
      <c r="T42" s="10"/>
      <c r="V42" s="54"/>
      <c r="W42" s="54"/>
      <c r="X42" s="54"/>
      <c r="Y42" s="54"/>
      <c r="Z42" s="54"/>
      <c r="AA42" s="54"/>
    </row>
    <row r="43" spans="1:27" ht="9" customHeight="1" x14ac:dyDescent="0.25">
      <c r="A43" s="17"/>
      <c r="B43" s="18"/>
      <c r="D43" s="17"/>
      <c r="E43" s="18"/>
      <c r="G43" s="17"/>
      <c r="H43" s="18"/>
      <c r="J43" s="17"/>
      <c r="K43" s="18"/>
      <c r="M43" s="20"/>
      <c r="N43" s="21"/>
      <c r="O43" s="19"/>
      <c r="P43" s="9"/>
      <c r="Q43" s="10"/>
      <c r="S43" s="9"/>
      <c r="T43" s="10"/>
      <c r="V43" s="54"/>
      <c r="W43" s="54"/>
      <c r="X43" s="54"/>
      <c r="Y43" s="54"/>
      <c r="Z43" s="54"/>
      <c r="AA43" s="54"/>
    </row>
    <row r="44" spans="1:27" ht="9" customHeight="1" x14ac:dyDescent="0.25">
      <c r="A44" s="22"/>
      <c r="B44" s="23"/>
      <c r="D44" s="17"/>
      <c r="E44" s="18"/>
      <c r="G44" s="17"/>
      <c r="H44" s="18"/>
      <c r="J44" s="22"/>
      <c r="K44" s="23"/>
      <c r="M44" s="22"/>
      <c r="N44" s="23"/>
      <c r="P44" s="9"/>
      <c r="Q44" s="10"/>
      <c r="S44" s="9"/>
      <c r="T44" s="10"/>
      <c r="V44" s="54"/>
      <c r="W44" s="54"/>
      <c r="X44" s="54"/>
      <c r="Y44" s="54"/>
      <c r="Z44" s="54"/>
      <c r="AA44" s="54"/>
    </row>
    <row r="45" spans="1:27" ht="9" customHeight="1" x14ac:dyDescent="0.25">
      <c r="A45" s="22"/>
      <c r="B45" s="23"/>
      <c r="D45" s="17"/>
      <c r="E45" s="18"/>
      <c r="G45" s="22"/>
      <c r="H45" s="23"/>
      <c r="J45" s="22"/>
      <c r="K45" s="23"/>
      <c r="M45" s="22"/>
      <c r="N45" s="23"/>
      <c r="P45" s="11"/>
      <c r="Q45" s="12"/>
      <c r="S45" s="11"/>
      <c r="T45" s="12"/>
      <c r="V45" s="54"/>
      <c r="W45" s="54"/>
      <c r="X45" s="54"/>
      <c r="Y45" s="54"/>
      <c r="Z45" s="54"/>
      <c r="AA45" s="54"/>
    </row>
    <row r="46" spans="1:27" ht="9" customHeight="1" x14ac:dyDescent="0.25">
      <c r="A46" s="22"/>
      <c r="B46" s="23"/>
      <c r="D46" s="17"/>
      <c r="E46" s="18"/>
      <c r="G46" s="22"/>
      <c r="H46" s="23"/>
      <c r="J46" s="22"/>
      <c r="K46" s="23"/>
      <c r="M46" s="22"/>
      <c r="N46" s="23"/>
      <c r="P46" s="11"/>
      <c r="Q46" s="12"/>
      <c r="S46" s="11"/>
      <c r="T46" s="12"/>
      <c r="V46" s="54"/>
      <c r="W46" s="54"/>
      <c r="X46" s="54"/>
      <c r="Y46" s="54"/>
      <c r="Z46" s="54"/>
      <c r="AA46" s="54"/>
    </row>
    <row r="47" spans="1:27" ht="9" customHeight="1" x14ac:dyDescent="0.25">
      <c r="A47" s="22"/>
      <c r="B47" s="23"/>
      <c r="D47" s="22"/>
      <c r="E47" s="23"/>
      <c r="G47" s="22"/>
      <c r="H47" s="23"/>
      <c r="J47" s="22"/>
      <c r="K47" s="23"/>
      <c r="M47" s="22"/>
      <c r="N47" s="23"/>
      <c r="P47" s="11"/>
      <c r="Q47" s="12"/>
      <c r="S47" s="11"/>
      <c r="T47" s="12"/>
      <c r="V47" s="54"/>
      <c r="W47" s="54"/>
      <c r="X47" s="54"/>
      <c r="Y47" s="54"/>
      <c r="Z47" s="54"/>
      <c r="AA47" s="54"/>
    </row>
    <row r="48" spans="1:27" ht="9" customHeight="1" thickBot="1" x14ac:dyDescent="0.3">
      <c r="A48" s="24"/>
      <c r="B48" s="25"/>
      <c r="D48" s="24"/>
      <c r="E48" s="25"/>
      <c r="G48" s="24"/>
      <c r="H48" s="25"/>
      <c r="J48" s="24"/>
      <c r="K48" s="25"/>
      <c r="M48" s="24"/>
      <c r="N48" s="25"/>
      <c r="P48" s="13"/>
      <c r="Q48" s="14"/>
      <c r="S48" s="13"/>
      <c r="T48" s="14"/>
      <c r="V48" s="54"/>
      <c r="W48" s="54"/>
      <c r="X48" s="54"/>
      <c r="Y48" s="54"/>
      <c r="Z48" s="54"/>
      <c r="AA48" s="54"/>
    </row>
    <row r="49" spans="1:27" ht="9" customHeight="1" x14ac:dyDescent="0.25">
      <c r="A49" s="26"/>
      <c r="B49" s="27"/>
      <c r="C49" s="28"/>
      <c r="D49" s="29"/>
      <c r="E49" s="27"/>
      <c r="F49" s="28"/>
      <c r="G49" s="30"/>
      <c r="H49" s="31"/>
      <c r="I49" s="28"/>
      <c r="J49" s="30"/>
      <c r="K49" s="31"/>
      <c r="L49" s="28"/>
      <c r="M49" s="30"/>
      <c r="N49" s="31"/>
      <c r="P49" s="6"/>
      <c r="Q49" s="7"/>
      <c r="S49" s="6"/>
      <c r="T49" s="7"/>
      <c r="V49" s="54"/>
      <c r="W49" s="54"/>
      <c r="X49" s="54"/>
      <c r="Y49" s="54"/>
      <c r="Z49" s="54"/>
      <c r="AA49" s="54"/>
    </row>
    <row r="50" spans="1:27" ht="12" customHeight="1" x14ac:dyDescent="0.25">
      <c r="A50" s="32"/>
      <c r="B50" s="33"/>
      <c r="C50" s="28"/>
      <c r="D50" s="34"/>
      <c r="E50" s="33"/>
      <c r="F50" s="28"/>
      <c r="G50" s="35"/>
      <c r="H50" s="36"/>
      <c r="I50" s="28"/>
      <c r="J50" s="35"/>
      <c r="K50" s="36"/>
      <c r="L50" s="28"/>
      <c r="M50" s="35"/>
      <c r="N50" s="36"/>
      <c r="P50" s="9"/>
      <c r="Q50" s="10"/>
      <c r="S50" s="9"/>
      <c r="T50" s="10"/>
      <c r="V50" s="54"/>
      <c r="W50" s="54"/>
      <c r="X50" s="54"/>
      <c r="Y50" s="54"/>
      <c r="Z50" s="54"/>
      <c r="AA50" s="54"/>
    </row>
    <row r="51" spans="1:27" ht="9" customHeight="1" x14ac:dyDescent="0.25">
      <c r="A51" s="32"/>
      <c r="B51" s="33"/>
      <c r="C51" s="28"/>
      <c r="D51" s="32"/>
      <c r="E51" s="33"/>
      <c r="F51" s="28"/>
      <c r="G51" s="35"/>
      <c r="H51" s="36"/>
      <c r="I51" s="28"/>
      <c r="J51" s="35"/>
      <c r="K51" s="36"/>
      <c r="L51" s="28"/>
      <c r="M51" s="35"/>
      <c r="N51" s="36"/>
      <c r="P51" s="9"/>
      <c r="Q51" s="10"/>
      <c r="S51" s="9"/>
      <c r="T51" s="10"/>
      <c r="V51" s="54"/>
      <c r="W51" s="54"/>
      <c r="X51" s="54"/>
      <c r="Y51" s="54"/>
      <c r="Z51" s="54"/>
      <c r="AA51" s="54"/>
    </row>
    <row r="52" spans="1:27" ht="9" customHeight="1" x14ac:dyDescent="0.25">
      <c r="A52" s="32"/>
      <c r="B52" s="33"/>
      <c r="C52" s="28"/>
      <c r="D52" s="32"/>
      <c r="E52" s="33"/>
      <c r="F52" s="28"/>
      <c r="G52" s="35"/>
      <c r="H52" s="36"/>
      <c r="I52" s="28"/>
      <c r="J52" s="35"/>
      <c r="K52" s="36"/>
      <c r="L52" s="28"/>
      <c r="M52" s="35"/>
      <c r="N52" s="36"/>
      <c r="P52" s="9"/>
      <c r="Q52" s="10"/>
      <c r="S52" s="9"/>
      <c r="T52" s="10"/>
      <c r="V52" s="54"/>
      <c r="W52" s="54"/>
      <c r="X52" s="54"/>
      <c r="Y52" s="54"/>
      <c r="Z52" s="54"/>
      <c r="AA52" s="54"/>
    </row>
    <row r="53" spans="1:27" ht="9" customHeight="1" x14ac:dyDescent="0.25">
      <c r="A53" s="32"/>
      <c r="B53" s="33"/>
      <c r="C53" s="28"/>
      <c r="D53" s="32"/>
      <c r="E53" s="33"/>
      <c r="F53" s="28"/>
      <c r="G53" s="35"/>
      <c r="H53" s="36"/>
      <c r="I53" s="28"/>
      <c r="J53" s="35"/>
      <c r="K53" s="36"/>
      <c r="L53" s="28"/>
      <c r="M53" s="35"/>
      <c r="N53" s="36"/>
      <c r="P53" s="9"/>
      <c r="Q53" s="10"/>
      <c r="S53" s="9"/>
      <c r="T53" s="10"/>
      <c r="V53" s="54"/>
      <c r="W53" s="54"/>
      <c r="X53" s="54"/>
      <c r="Y53" s="54"/>
      <c r="Z53" s="54"/>
      <c r="AA53" s="54"/>
    </row>
    <row r="54" spans="1:27" ht="9" customHeight="1" x14ac:dyDescent="0.25">
      <c r="A54" s="32"/>
      <c r="B54" s="33"/>
      <c r="C54" s="28"/>
      <c r="D54" s="32"/>
      <c r="E54" s="33"/>
      <c r="F54" s="28"/>
      <c r="G54" s="35"/>
      <c r="H54" s="36"/>
      <c r="I54" s="28"/>
      <c r="J54" s="35"/>
      <c r="K54" s="36"/>
      <c r="L54" s="28"/>
      <c r="M54" s="35"/>
      <c r="N54" s="36"/>
      <c r="P54" s="9"/>
      <c r="Q54" s="10"/>
      <c r="S54" s="9"/>
      <c r="T54" s="10"/>
      <c r="V54" s="54"/>
      <c r="W54" s="54"/>
      <c r="X54" s="54"/>
      <c r="Y54" s="54"/>
      <c r="Z54" s="54"/>
      <c r="AA54" s="54"/>
    </row>
    <row r="55" spans="1:27" ht="9" customHeight="1" x14ac:dyDescent="0.25">
      <c r="A55" s="32"/>
      <c r="B55" s="33"/>
      <c r="C55" s="28"/>
      <c r="D55" s="32"/>
      <c r="E55" s="33"/>
      <c r="F55" s="28"/>
      <c r="G55" s="35"/>
      <c r="H55" s="36"/>
      <c r="I55" s="28"/>
      <c r="J55" s="35"/>
      <c r="K55" s="36"/>
      <c r="L55" s="28"/>
      <c r="M55" s="35"/>
      <c r="N55" s="36"/>
      <c r="P55" s="9"/>
      <c r="Q55" s="10"/>
      <c r="S55" s="9"/>
      <c r="T55" s="10"/>
      <c r="V55" s="54"/>
      <c r="W55" s="54"/>
      <c r="X55" s="54"/>
      <c r="Y55" s="54"/>
      <c r="Z55" s="54"/>
      <c r="AA55" s="54"/>
    </row>
    <row r="56" spans="1:27" ht="9" customHeight="1" x14ac:dyDescent="0.25">
      <c r="A56" s="32"/>
      <c r="B56" s="33"/>
      <c r="C56" s="28"/>
      <c r="D56" s="32"/>
      <c r="E56" s="33"/>
      <c r="F56" s="28"/>
      <c r="G56" s="35"/>
      <c r="H56" s="36"/>
      <c r="I56" s="28"/>
      <c r="J56" s="35"/>
      <c r="K56" s="36"/>
      <c r="L56" s="28"/>
      <c r="M56" s="35"/>
      <c r="N56" s="36"/>
      <c r="P56" s="9"/>
      <c r="Q56" s="10"/>
      <c r="S56" s="9"/>
      <c r="T56" s="10"/>
    </row>
    <row r="57" spans="1:27" ht="9" customHeight="1" x14ac:dyDescent="0.25">
      <c r="A57" s="32"/>
      <c r="B57" s="33"/>
      <c r="C57" s="28"/>
      <c r="D57" s="32"/>
      <c r="E57" s="33"/>
      <c r="F57" s="28"/>
      <c r="G57" s="35"/>
      <c r="H57" s="36"/>
      <c r="I57" s="28"/>
      <c r="J57" s="35"/>
      <c r="K57" s="36"/>
      <c r="L57" s="28"/>
      <c r="M57" s="35"/>
      <c r="N57" s="36"/>
      <c r="P57" s="9"/>
      <c r="Q57" s="10"/>
      <c r="S57" s="9"/>
      <c r="T57" s="10"/>
    </row>
    <row r="58" spans="1:27" ht="9" customHeight="1" x14ac:dyDescent="0.25">
      <c r="A58" s="32"/>
      <c r="B58" s="33"/>
      <c r="C58" s="28"/>
      <c r="D58" s="32"/>
      <c r="E58" s="33"/>
      <c r="F58" s="28"/>
      <c r="G58" s="35"/>
      <c r="H58" s="36"/>
      <c r="I58" s="28"/>
      <c r="J58" s="35"/>
      <c r="K58" s="36"/>
      <c r="L58" s="28"/>
      <c r="M58" s="35"/>
      <c r="N58" s="36"/>
      <c r="P58" s="9"/>
      <c r="Q58" s="10"/>
      <c r="S58" s="9"/>
      <c r="T58" s="10"/>
    </row>
    <row r="59" spans="1:27" ht="9" customHeight="1" x14ac:dyDescent="0.25">
      <c r="A59" s="32"/>
      <c r="B59" s="33"/>
      <c r="C59" s="28"/>
      <c r="D59" s="32"/>
      <c r="E59" s="33"/>
      <c r="F59" s="28"/>
      <c r="G59" s="35"/>
      <c r="H59" s="36"/>
      <c r="I59" s="28"/>
      <c r="J59" s="35"/>
      <c r="K59" s="36"/>
      <c r="L59" s="28"/>
      <c r="M59" s="35"/>
      <c r="N59" s="36"/>
      <c r="P59" s="9"/>
      <c r="Q59" s="10"/>
      <c r="S59" s="9"/>
      <c r="T59" s="10"/>
    </row>
    <row r="60" spans="1:27" ht="9" customHeight="1" x14ac:dyDescent="0.25">
      <c r="A60" s="32"/>
      <c r="B60" s="33"/>
      <c r="C60" s="28"/>
      <c r="D60" s="32"/>
      <c r="E60" s="33"/>
      <c r="F60" s="28"/>
      <c r="G60" s="35"/>
      <c r="H60" s="36"/>
      <c r="I60" s="28"/>
      <c r="J60" s="35"/>
      <c r="K60" s="36"/>
      <c r="L60" s="28"/>
      <c r="M60" s="35"/>
      <c r="N60" s="36"/>
      <c r="P60" s="11"/>
      <c r="Q60" s="12"/>
      <c r="S60" s="11"/>
      <c r="T60" s="12"/>
    </row>
    <row r="61" spans="1:27" ht="9" customHeight="1" x14ac:dyDescent="0.25">
      <c r="A61" s="32"/>
      <c r="B61" s="33"/>
      <c r="C61" s="28"/>
      <c r="D61" s="37"/>
      <c r="E61" s="38"/>
      <c r="F61" s="28"/>
      <c r="G61" s="35"/>
      <c r="H61" s="36"/>
      <c r="I61" s="28"/>
      <c r="J61" s="35"/>
      <c r="K61" s="36"/>
      <c r="L61" s="28"/>
      <c r="M61" s="35"/>
      <c r="N61" s="36"/>
      <c r="P61" s="11"/>
      <c r="Q61" s="12"/>
      <c r="S61" s="11"/>
      <c r="T61" s="12"/>
    </row>
    <row r="62" spans="1:27" ht="9" customHeight="1" x14ac:dyDescent="0.25">
      <c r="A62" s="37"/>
      <c r="B62" s="38"/>
      <c r="C62" s="28"/>
      <c r="D62" s="37"/>
      <c r="E62" s="38"/>
      <c r="F62" s="28"/>
      <c r="G62" s="39"/>
      <c r="H62" s="38"/>
      <c r="I62" s="28"/>
      <c r="J62" s="35"/>
      <c r="K62" s="36"/>
      <c r="L62" s="28"/>
      <c r="M62" s="35"/>
      <c r="N62" s="36"/>
      <c r="P62" s="11"/>
      <c r="Q62" s="12"/>
      <c r="S62" s="11"/>
      <c r="T62" s="12"/>
    </row>
    <row r="63" spans="1:27" ht="9" customHeight="1" thickBot="1" x14ac:dyDescent="0.3">
      <c r="A63" s="40"/>
      <c r="B63" s="41"/>
      <c r="C63" s="28"/>
      <c r="D63" s="40"/>
      <c r="E63" s="41"/>
      <c r="F63" s="28"/>
      <c r="G63" s="42"/>
      <c r="H63" s="41"/>
      <c r="I63" s="28"/>
      <c r="J63" s="43"/>
      <c r="K63" s="44"/>
      <c r="L63" s="28"/>
      <c r="M63" s="43"/>
      <c r="N63" s="44"/>
      <c r="P63" s="13"/>
      <c r="Q63" s="14"/>
      <c r="S63" s="13"/>
      <c r="T63" s="14"/>
    </row>
    <row r="64" spans="1:27" ht="12" customHeight="1" thickBot="1" x14ac:dyDescent="0.3">
      <c r="A64" s="56">
        <f>+S33+1</f>
        <v>43017</v>
      </c>
      <c r="B64" s="56"/>
      <c r="C64" s="45"/>
      <c r="D64" s="56">
        <f>A64+1</f>
        <v>43018</v>
      </c>
      <c r="E64" s="57"/>
      <c r="G64" s="56">
        <f>D64+1</f>
        <v>43019</v>
      </c>
      <c r="H64" s="57"/>
      <c r="J64" s="56">
        <f>G64+1</f>
        <v>43020</v>
      </c>
      <c r="K64" s="57"/>
      <c r="M64" s="56">
        <f>J64+1</f>
        <v>43021</v>
      </c>
      <c r="N64" s="57"/>
      <c r="P64" s="56">
        <f>M64+1</f>
        <v>43022</v>
      </c>
      <c r="Q64" s="57"/>
      <c r="S64" s="56">
        <f>P64+1</f>
        <v>43023</v>
      </c>
      <c r="T64" s="57"/>
    </row>
    <row r="65" spans="1:20" ht="9" customHeight="1" x14ac:dyDescent="0.25">
      <c r="A65" s="15"/>
      <c r="B65" s="16"/>
      <c r="D65" s="15"/>
      <c r="E65" s="16"/>
      <c r="G65" s="15"/>
      <c r="H65" s="16"/>
      <c r="J65" s="15"/>
      <c r="K65" s="16"/>
      <c r="M65" s="15"/>
      <c r="N65" s="16"/>
      <c r="P65" s="6"/>
      <c r="Q65" s="7"/>
      <c r="S65" s="6"/>
      <c r="T65" s="7"/>
    </row>
    <row r="66" spans="1:20" ht="9" customHeight="1" x14ac:dyDescent="0.25">
      <c r="A66" s="17"/>
      <c r="B66" s="18"/>
      <c r="D66" s="17"/>
      <c r="E66" s="18"/>
      <c r="G66" s="17"/>
      <c r="H66" s="18"/>
      <c r="J66" s="17"/>
      <c r="K66" s="18"/>
      <c r="M66" s="17"/>
      <c r="N66" s="18"/>
      <c r="P66" s="9"/>
      <c r="Q66" s="10"/>
      <c r="S66" s="9"/>
      <c r="T66" s="10"/>
    </row>
    <row r="67" spans="1:20" ht="9" customHeight="1" x14ac:dyDescent="0.25">
      <c r="A67" s="17"/>
      <c r="B67" s="18"/>
      <c r="D67" s="17"/>
      <c r="E67" s="18"/>
      <c r="G67" s="17"/>
      <c r="H67" s="18"/>
      <c r="J67" s="17"/>
      <c r="K67" s="18"/>
      <c r="M67" s="17"/>
      <c r="N67" s="18"/>
      <c r="P67" s="9"/>
      <c r="Q67" s="10"/>
      <c r="S67" s="9"/>
      <c r="T67" s="10"/>
    </row>
    <row r="68" spans="1:20" ht="9" customHeight="1" x14ac:dyDescent="0.25">
      <c r="A68" s="17"/>
      <c r="B68" s="18"/>
      <c r="D68" s="17"/>
      <c r="E68" s="18"/>
      <c r="G68" s="17"/>
      <c r="H68" s="18"/>
      <c r="J68" s="17"/>
      <c r="K68" s="18"/>
      <c r="M68" s="17"/>
      <c r="N68" s="18"/>
      <c r="P68" s="9"/>
      <c r="Q68" s="10"/>
      <c r="S68" s="9"/>
      <c r="T68" s="10"/>
    </row>
    <row r="69" spans="1:20" ht="9" customHeight="1" x14ac:dyDescent="0.25">
      <c r="A69" s="17"/>
      <c r="B69" s="18"/>
      <c r="D69" s="17"/>
      <c r="E69" s="18"/>
      <c r="G69" s="17"/>
      <c r="H69" s="18"/>
      <c r="J69" s="17"/>
      <c r="K69" s="18"/>
      <c r="M69" s="17"/>
      <c r="N69" s="18"/>
      <c r="P69" s="9"/>
      <c r="Q69" s="10"/>
      <c r="S69" s="9"/>
      <c r="T69" s="10"/>
    </row>
    <row r="70" spans="1:20" ht="9" customHeight="1" x14ac:dyDescent="0.25">
      <c r="A70" s="17"/>
      <c r="B70" s="18"/>
      <c r="D70" s="17"/>
      <c r="E70" s="18"/>
      <c r="G70" s="17"/>
      <c r="H70" s="18"/>
      <c r="J70" s="17"/>
      <c r="K70" s="18"/>
      <c r="M70" s="17"/>
      <c r="N70" s="18"/>
      <c r="P70" s="9"/>
      <c r="Q70" s="10"/>
      <c r="S70" s="9"/>
      <c r="T70" s="10"/>
    </row>
    <row r="71" spans="1:20" ht="9" customHeight="1" x14ac:dyDescent="0.25">
      <c r="A71" s="17"/>
      <c r="B71" s="18"/>
      <c r="D71" s="17"/>
      <c r="E71" s="18"/>
      <c r="G71" s="17"/>
      <c r="H71" s="18"/>
      <c r="J71" s="17"/>
      <c r="K71" s="18"/>
      <c r="M71" s="17"/>
      <c r="N71" s="18"/>
      <c r="P71" s="9"/>
      <c r="Q71" s="10"/>
      <c r="S71" s="9"/>
      <c r="T71" s="10"/>
    </row>
    <row r="72" spans="1:20" ht="9" customHeight="1" x14ac:dyDescent="0.25">
      <c r="A72" s="17"/>
      <c r="B72" s="18"/>
      <c r="D72" s="17"/>
      <c r="E72" s="18"/>
      <c r="G72" s="17"/>
      <c r="H72" s="18"/>
      <c r="J72" s="17"/>
      <c r="K72" s="18"/>
      <c r="M72" s="17"/>
      <c r="N72" s="18"/>
      <c r="P72" s="9"/>
      <c r="Q72" s="10"/>
      <c r="S72" s="9"/>
      <c r="T72" s="10"/>
    </row>
    <row r="73" spans="1:20" ht="9" customHeight="1" x14ac:dyDescent="0.25">
      <c r="A73" s="17"/>
      <c r="B73" s="18"/>
      <c r="D73" s="17"/>
      <c r="E73" s="18"/>
      <c r="G73" s="17"/>
      <c r="H73" s="18"/>
      <c r="J73" s="17"/>
      <c r="K73" s="18"/>
      <c r="M73" s="17"/>
      <c r="N73" s="18"/>
      <c r="P73" s="9"/>
      <c r="Q73" s="10"/>
      <c r="S73" s="9"/>
      <c r="T73" s="10"/>
    </row>
    <row r="74" spans="1:20" ht="9" customHeight="1" x14ac:dyDescent="0.25">
      <c r="A74" s="17"/>
      <c r="B74" s="18"/>
      <c r="D74" s="17"/>
      <c r="E74" s="18"/>
      <c r="G74" s="17"/>
      <c r="H74" s="18"/>
      <c r="J74" s="17"/>
      <c r="K74" s="18"/>
      <c r="M74" s="20"/>
      <c r="N74" s="21"/>
      <c r="P74" s="9"/>
      <c r="Q74" s="10"/>
      <c r="S74" s="9"/>
      <c r="T74" s="10"/>
    </row>
    <row r="75" spans="1:20" ht="9" customHeight="1" x14ac:dyDescent="0.25">
      <c r="A75" s="46"/>
      <c r="B75" s="47"/>
      <c r="D75" s="17"/>
      <c r="E75" s="18"/>
      <c r="G75" s="17"/>
      <c r="H75" s="18"/>
      <c r="J75" s="20"/>
      <c r="K75" s="21"/>
      <c r="M75" s="20"/>
      <c r="N75" s="21"/>
      <c r="P75" s="9"/>
      <c r="Q75" s="10"/>
      <c r="S75" s="9"/>
      <c r="T75" s="10"/>
    </row>
    <row r="76" spans="1:20" ht="9" customHeight="1" x14ac:dyDescent="0.25">
      <c r="A76" s="48"/>
      <c r="B76" s="49"/>
      <c r="D76" s="17"/>
      <c r="E76" s="18"/>
      <c r="G76" s="22"/>
      <c r="H76" s="23"/>
      <c r="J76" s="20"/>
      <c r="K76" s="21"/>
      <c r="M76" s="20"/>
      <c r="N76" s="21"/>
      <c r="P76" s="11"/>
      <c r="Q76" s="12"/>
      <c r="S76" s="11"/>
      <c r="T76" s="12"/>
    </row>
    <row r="77" spans="1:20" ht="9" customHeight="1" x14ac:dyDescent="0.25">
      <c r="A77" s="48"/>
      <c r="B77" s="49"/>
      <c r="D77" s="17"/>
      <c r="E77" s="18"/>
      <c r="G77" s="22"/>
      <c r="H77" s="23"/>
      <c r="J77" s="20"/>
      <c r="K77" s="21"/>
      <c r="M77" s="20"/>
      <c r="N77" s="21"/>
      <c r="P77" s="11"/>
      <c r="Q77" s="12"/>
      <c r="S77" s="11"/>
      <c r="T77" s="12"/>
    </row>
    <row r="78" spans="1:20" ht="9" customHeight="1" x14ac:dyDescent="0.25">
      <c r="A78" s="48"/>
      <c r="B78" s="49"/>
      <c r="D78" s="22"/>
      <c r="E78" s="23"/>
      <c r="G78" s="22"/>
      <c r="H78" s="23"/>
      <c r="J78" s="20"/>
      <c r="K78" s="21"/>
      <c r="M78" s="20"/>
      <c r="N78" s="21"/>
      <c r="P78" s="11"/>
      <c r="Q78" s="12"/>
      <c r="S78" s="11"/>
      <c r="T78" s="12"/>
    </row>
    <row r="79" spans="1:20" ht="9" customHeight="1" thickBot="1" x14ac:dyDescent="0.3">
      <c r="A79" s="50"/>
      <c r="B79" s="51"/>
      <c r="D79" s="24"/>
      <c r="E79" s="25"/>
      <c r="G79" s="24"/>
      <c r="H79" s="25"/>
      <c r="J79" s="50"/>
      <c r="K79" s="51"/>
      <c r="M79" s="50"/>
      <c r="N79" s="51"/>
      <c r="P79" s="13"/>
      <c r="Q79" s="14"/>
      <c r="S79" s="13"/>
      <c r="T79" s="14"/>
    </row>
    <row r="80" spans="1:20" ht="9" customHeight="1" x14ac:dyDescent="0.25">
      <c r="A80" s="26"/>
      <c r="B80" s="27"/>
      <c r="C80" s="28"/>
      <c r="D80" s="29"/>
      <c r="E80" s="27"/>
      <c r="F80" s="28"/>
      <c r="G80" s="30"/>
      <c r="H80" s="31"/>
      <c r="I80" s="28"/>
      <c r="J80" s="30"/>
      <c r="K80" s="31"/>
      <c r="L80" s="28"/>
      <c r="M80" s="30"/>
      <c r="N80" s="31"/>
      <c r="P80" s="6"/>
      <c r="Q80" s="7"/>
      <c r="S80" s="6"/>
      <c r="T80" s="7"/>
    </row>
    <row r="81" spans="1:20" ht="9" customHeight="1" x14ac:dyDescent="0.25">
      <c r="A81" s="32"/>
      <c r="B81" s="33"/>
      <c r="C81" s="28"/>
      <c r="D81" s="34"/>
      <c r="E81" s="33"/>
      <c r="F81" s="28"/>
      <c r="G81" s="35"/>
      <c r="H81" s="36"/>
      <c r="I81" s="28"/>
      <c r="J81" s="35"/>
      <c r="K81" s="36"/>
      <c r="L81" s="28"/>
      <c r="M81" s="35"/>
      <c r="N81" s="36"/>
      <c r="P81" s="9"/>
      <c r="Q81" s="10"/>
      <c r="S81" s="9"/>
      <c r="T81" s="10"/>
    </row>
    <row r="82" spans="1:20" ht="9" customHeight="1" x14ac:dyDescent="0.25">
      <c r="A82" s="32"/>
      <c r="B82" s="33"/>
      <c r="C82" s="28"/>
      <c r="D82" s="32"/>
      <c r="E82" s="33"/>
      <c r="F82" s="28"/>
      <c r="G82" s="35"/>
      <c r="H82" s="36"/>
      <c r="I82" s="28"/>
      <c r="J82" s="35"/>
      <c r="K82" s="36"/>
      <c r="L82" s="28"/>
      <c r="M82" s="35"/>
      <c r="N82" s="36"/>
      <c r="P82" s="9"/>
      <c r="Q82" s="10"/>
      <c r="S82" s="9"/>
      <c r="T82" s="10"/>
    </row>
    <row r="83" spans="1:20" ht="9" customHeight="1" x14ac:dyDescent="0.25">
      <c r="A83" s="32"/>
      <c r="B83" s="33"/>
      <c r="C83" s="28"/>
      <c r="D83" s="32"/>
      <c r="E83" s="33"/>
      <c r="F83" s="28"/>
      <c r="G83" s="35"/>
      <c r="H83" s="36"/>
      <c r="I83" s="28"/>
      <c r="J83" s="35"/>
      <c r="K83" s="36"/>
      <c r="L83" s="28"/>
      <c r="M83" s="35"/>
      <c r="N83" s="36"/>
      <c r="P83" s="9"/>
      <c r="Q83" s="10"/>
      <c r="S83" s="9"/>
      <c r="T83" s="10"/>
    </row>
    <row r="84" spans="1:20" ht="9" customHeight="1" x14ac:dyDescent="0.25">
      <c r="A84" s="32"/>
      <c r="B84" s="33"/>
      <c r="C84" s="28"/>
      <c r="D84" s="32"/>
      <c r="E84" s="33"/>
      <c r="F84" s="28"/>
      <c r="G84" s="35"/>
      <c r="H84" s="36"/>
      <c r="I84" s="28"/>
      <c r="J84" s="35"/>
      <c r="K84" s="36"/>
      <c r="L84" s="28"/>
      <c r="M84" s="35"/>
      <c r="N84" s="36"/>
      <c r="P84" s="9"/>
      <c r="Q84" s="10"/>
      <c r="S84" s="9"/>
      <c r="T84" s="10"/>
    </row>
    <row r="85" spans="1:20" ht="9" customHeight="1" x14ac:dyDescent="0.25">
      <c r="A85" s="32"/>
      <c r="B85" s="33"/>
      <c r="C85" s="28"/>
      <c r="D85" s="32"/>
      <c r="E85" s="33"/>
      <c r="F85" s="28"/>
      <c r="G85" s="35"/>
      <c r="H85" s="36"/>
      <c r="I85" s="28"/>
      <c r="J85" s="35"/>
      <c r="K85" s="36"/>
      <c r="L85" s="28"/>
      <c r="M85" s="35"/>
      <c r="N85" s="36"/>
      <c r="P85" s="9"/>
      <c r="Q85" s="10"/>
      <c r="S85" s="9"/>
      <c r="T85" s="10"/>
    </row>
    <row r="86" spans="1:20" ht="9" customHeight="1" x14ac:dyDescent="0.25">
      <c r="A86" s="32"/>
      <c r="B86" s="33"/>
      <c r="C86" s="28"/>
      <c r="D86" s="32"/>
      <c r="E86" s="33"/>
      <c r="F86" s="28"/>
      <c r="G86" s="35"/>
      <c r="H86" s="36"/>
      <c r="I86" s="28"/>
      <c r="J86" s="35"/>
      <c r="K86" s="36"/>
      <c r="L86" s="28"/>
      <c r="M86" s="35"/>
      <c r="N86" s="36"/>
      <c r="P86" s="9"/>
      <c r="Q86" s="10"/>
      <c r="S86" s="9"/>
      <c r="T86" s="10"/>
    </row>
    <row r="87" spans="1:20" ht="9" customHeight="1" x14ac:dyDescent="0.25">
      <c r="A87" s="32"/>
      <c r="B87" s="33"/>
      <c r="C87" s="28"/>
      <c r="D87" s="32"/>
      <c r="E87" s="33"/>
      <c r="F87" s="28"/>
      <c r="G87" s="35"/>
      <c r="H87" s="36"/>
      <c r="I87" s="28"/>
      <c r="J87" s="35"/>
      <c r="K87" s="36"/>
      <c r="L87" s="28"/>
      <c r="M87" s="35"/>
      <c r="N87" s="36"/>
      <c r="P87" s="9"/>
      <c r="Q87" s="10"/>
      <c r="S87" s="9"/>
      <c r="T87" s="10"/>
    </row>
    <row r="88" spans="1:20" ht="9" customHeight="1" x14ac:dyDescent="0.25">
      <c r="A88" s="32"/>
      <c r="B88" s="33"/>
      <c r="C88" s="28"/>
      <c r="D88" s="32"/>
      <c r="E88" s="33"/>
      <c r="F88" s="28"/>
      <c r="G88" s="35"/>
      <c r="H88" s="36"/>
      <c r="I88" s="28"/>
      <c r="J88" s="35"/>
      <c r="K88" s="36"/>
      <c r="L88" s="28"/>
      <c r="M88" s="35"/>
      <c r="N88" s="36"/>
      <c r="P88" s="9"/>
      <c r="Q88" s="10"/>
      <c r="S88" s="9"/>
      <c r="T88" s="10"/>
    </row>
    <row r="89" spans="1:20" ht="9" customHeight="1" x14ac:dyDescent="0.25">
      <c r="A89" s="32"/>
      <c r="B89" s="33"/>
      <c r="C89" s="28"/>
      <c r="D89" s="32"/>
      <c r="E89" s="33"/>
      <c r="F89" s="28"/>
      <c r="G89" s="35"/>
      <c r="H89" s="36"/>
      <c r="I89" s="28"/>
      <c r="J89" s="35"/>
      <c r="K89" s="36"/>
      <c r="L89" s="28"/>
      <c r="M89" s="35"/>
      <c r="N89" s="36"/>
      <c r="P89" s="9"/>
      <c r="Q89" s="10"/>
      <c r="S89" s="9"/>
      <c r="T89" s="10"/>
    </row>
    <row r="90" spans="1:20" ht="9" customHeight="1" x14ac:dyDescent="0.25">
      <c r="A90" s="32"/>
      <c r="B90" s="33"/>
      <c r="C90" s="28"/>
      <c r="D90" s="32"/>
      <c r="E90" s="33"/>
      <c r="F90" s="28"/>
      <c r="G90" s="35"/>
      <c r="H90" s="36"/>
      <c r="I90" s="28"/>
      <c r="J90" s="35"/>
      <c r="K90" s="36"/>
      <c r="L90" s="28"/>
      <c r="M90" s="35"/>
      <c r="N90" s="36"/>
      <c r="P90" s="9"/>
      <c r="Q90" s="10"/>
      <c r="S90" s="9"/>
      <c r="T90" s="10"/>
    </row>
    <row r="91" spans="1:20" ht="9" customHeight="1" x14ac:dyDescent="0.25">
      <c r="A91" s="32"/>
      <c r="B91" s="33"/>
      <c r="C91" s="28"/>
      <c r="D91" s="32"/>
      <c r="E91" s="33"/>
      <c r="F91" s="28"/>
      <c r="G91" s="35"/>
      <c r="H91" s="36"/>
      <c r="I91" s="28"/>
      <c r="J91" s="35"/>
      <c r="K91" s="36"/>
      <c r="L91" s="28"/>
      <c r="M91" s="35"/>
      <c r="N91" s="36"/>
      <c r="P91" s="11"/>
      <c r="Q91" s="12"/>
      <c r="S91" s="11"/>
      <c r="T91" s="12"/>
    </row>
    <row r="92" spans="1:20" ht="9" customHeight="1" x14ac:dyDescent="0.25">
      <c r="A92" s="32"/>
      <c r="B92" s="33"/>
      <c r="C92" s="28"/>
      <c r="D92" s="37"/>
      <c r="E92" s="38"/>
      <c r="F92" s="28"/>
      <c r="G92" s="35"/>
      <c r="H92" s="36"/>
      <c r="I92" s="28"/>
      <c r="J92" s="35"/>
      <c r="K92" s="36"/>
      <c r="L92" s="28"/>
      <c r="M92" s="35"/>
      <c r="N92" s="36"/>
      <c r="P92" s="11"/>
      <c r="Q92" s="12"/>
      <c r="S92" s="11"/>
      <c r="T92" s="12"/>
    </row>
    <row r="93" spans="1:20" ht="9" customHeight="1" x14ac:dyDescent="0.25">
      <c r="A93" s="37"/>
      <c r="B93" s="38"/>
      <c r="C93" s="28"/>
      <c r="D93" s="37"/>
      <c r="E93" s="38"/>
      <c r="F93" s="28"/>
      <c r="G93" s="39"/>
      <c r="H93" s="38"/>
      <c r="I93" s="28"/>
      <c r="J93" s="35"/>
      <c r="K93" s="36"/>
      <c r="L93" s="28"/>
      <c r="M93" s="35"/>
      <c r="N93" s="36"/>
      <c r="P93" s="11"/>
      <c r="Q93" s="12"/>
      <c r="S93" s="11"/>
      <c r="T93" s="12"/>
    </row>
    <row r="94" spans="1:20" ht="9" customHeight="1" thickBot="1" x14ac:dyDescent="0.3">
      <c r="A94" s="40"/>
      <c r="B94" s="41"/>
      <c r="C94" s="28"/>
      <c r="D94" s="40"/>
      <c r="E94" s="41"/>
      <c r="F94" s="28"/>
      <c r="G94" s="42"/>
      <c r="H94" s="41"/>
      <c r="I94" s="28"/>
      <c r="J94" s="43"/>
      <c r="K94" s="44"/>
      <c r="L94" s="28"/>
      <c r="M94" s="43"/>
      <c r="N94" s="44"/>
      <c r="P94" s="13"/>
      <c r="Q94" s="14"/>
      <c r="S94" s="13"/>
      <c r="T94" s="14"/>
    </row>
    <row r="95" spans="1:20" ht="12" customHeight="1" thickBot="1" x14ac:dyDescent="0.3">
      <c r="A95" s="56">
        <f>+S64+1</f>
        <v>43024</v>
      </c>
      <c r="B95" s="56"/>
      <c r="C95" s="45"/>
      <c r="D95" s="56">
        <f>A95+1</f>
        <v>43025</v>
      </c>
      <c r="E95" s="57"/>
      <c r="G95" s="56">
        <f>D95+1</f>
        <v>43026</v>
      </c>
      <c r="H95" s="57"/>
      <c r="J95" s="56">
        <f>G95+1</f>
        <v>43027</v>
      </c>
      <c r="K95" s="57"/>
      <c r="M95" s="56">
        <f>J95+1</f>
        <v>43028</v>
      </c>
      <c r="N95" s="57"/>
      <c r="P95" s="56">
        <f>M95+1</f>
        <v>43029</v>
      </c>
      <c r="Q95" s="57"/>
      <c r="S95" s="56">
        <f>P95+1</f>
        <v>43030</v>
      </c>
      <c r="T95" s="57"/>
    </row>
    <row r="96" spans="1:20" ht="9" customHeight="1" x14ac:dyDescent="0.25">
      <c r="A96" s="15"/>
      <c r="B96" s="16"/>
      <c r="D96" s="15"/>
      <c r="E96" s="16"/>
      <c r="G96" s="15"/>
      <c r="H96" s="16"/>
      <c r="J96" s="15"/>
      <c r="K96" s="16"/>
      <c r="M96" s="15"/>
      <c r="N96" s="16"/>
      <c r="P96" s="6"/>
      <c r="Q96" s="7"/>
      <c r="S96" s="6"/>
      <c r="T96" s="7"/>
    </row>
    <row r="97" spans="1:20" ht="9" customHeight="1" x14ac:dyDescent="0.25">
      <c r="A97" s="17"/>
      <c r="B97" s="18"/>
      <c r="D97" s="17"/>
      <c r="E97" s="18"/>
      <c r="G97" s="17"/>
      <c r="H97" s="18"/>
      <c r="J97" s="17"/>
      <c r="K97" s="18"/>
      <c r="M97" s="17"/>
      <c r="N97" s="18"/>
      <c r="P97" s="9"/>
      <c r="Q97" s="10"/>
      <c r="S97" s="9"/>
      <c r="T97" s="10"/>
    </row>
    <row r="98" spans="1:20" ht="9" customHeight="1" x14ac:dyDescent="0.25">
      <c r="A98" s="17"/>
      <c r="B98" s="18"/>
      <c r="D98" s="17"/>
      <c r="E98" s="18"/>
      <c r="G98" s="17"/>
      <c r="H98" s="18"/>
      <c r="J98" s="17"/>
      <c r="K98" s="18"/>
      <c r="M98" s="17"/>
      <c r="N98" s="18"/>
      <c r="P98" s="9"/>
      <c r="Q98" s="10"/>
      <c r="S98" s="9"/>
      <c r="T98" s="10"/>
    </row>
    <row r="99" spans="1:20" ht="9" customHeight="1" x14ac:dyDescent="0.25">
      <c r="A99" s="17"/>
      <c r="B99" s="18"/>
      <c r="D99" s="17"/>
      <c r="E99" s="18"/>
      <c r="G99" s="17"/>
      <c r="H99" s="18"/>
      <c r="J99" s="17"/>
      <c r="K99" s="18"/>
      <c r="M99" s="17"/>
      <c r="N99" s="18"/>
      <c r="P99" s="9"/>
      <c r="Q99" s="10"/>
      <c r="S99" s="9"/>
      <c r="T99" s="10"/>
    </row>
    <row r="100" spans="1:20" ht="9" customHeight="1" x14ac:dyDescent="0.25">
      <c r="A100" s="17"/>
      <c r="B100" s="18"/>
      <c r="D100" s="17"/>
      <c r="E100" s="18"/>
      <c r="G100" s="17"/>
      <c r="H100" s="18"/>
      <c r="J100" s="17"/>
      <c r="K100" s="18"/>
      <c r="M100" s="17"/>
      <c r="N100" s="18"/>
      <c r="P100" s="9"/>
      <c r="Q100" s="10"/>
      <c r="S100" s="9"/>
      <c r="T100" s="10"/>
    </row>
    <row r="101" spans="1:20" ht="9" customHeight="1" x14ac:dyDescent="0.25">
      <c r="A101" s="17"/>
      <c r="B101" s="18"/>
      <c r="D101" s="17"/>
      <c r="E101" s="18"/>
      <c r="G101" s="17"/>
      <c r="H101" s="18"/>
      <c r="J101" s="17"/>
      <c r="K101" s="18"/>
      <c r="M101" s="17"/>
      <c r="N101" s="18"/>
      <c r="P101" s="9"/>
      <c r="Q101" s="10"/>
      <c r="S101" s="9"/>
      <c r="T101" s="10"/>
    </row>
    <row r="102" spans="1:20" ht="9" customHeight="1" x14ac:dyDescent="0.25">
      <c r="A102" s="17"/>
      <c r="B102" s="18"/>
      <c r="D102" s="17"/>
      <c r="E102" s="18"/>
      <c r="G102" s="17"/>
      <c r="H102" s="18"/>
      <c r="J102" s="17"/>
      <c r="K102" s="18"/>
      <c r="M102" s="17"/>
      <c r="N102" s="18"/>
      <c r="P102" s="9"/>
      <c r="Q102" s="10"/>
      <c r="S102" s="9"/>
      <c r="T102" s="10"/>
    </row>
    <row r="103" spans="1:20" ht="9" customHeight="1" x14ac:dyDescent="0.25">
      <c r="A103" s="17"/>
      <c r="B103" s="18"/>
      <c r="D103" s="17"/>
      <c r="E103" s="18"/>
      <c r="G103" s="17"/>
      <c r="H103" s="18"/>
      <c r="J103" s="17"/>
      <c r="K103" s="18"/>
      <c r="M103" s="17"/>
      <c r="N103" s="18"/>
      <c r="P103" s="9"/>
      <c r="Q103" s="10"/>
      <c r="S103" s="9"/>
      <c r="T103" s="10"/>
    </row>
    <row r="104" spans="1:20" ht="9" customHeight="1" x14ac:dyDescent="0.25">
      <c r="A104" s="17"/>
      <c r="B104" s="18"/>
      <c r="D104" s="17"/>
      <c r="E104" s="18"/>
      <c r="G104" s="17"/>
      <c r="H104" s="18"/>
      <c r="J104" s="17"/>
      <c r="K104" s="18"/>
      <c r="M104" s="17"/>
      <c r="N104" s="18"/>
      <c r="P104" s="9"/>
      <c r="Q104" s="10"/>
      <c r="S104" s="9"/>
      <c r="T104" s="10"/>
    </row>
    <row r="105" spans="1:20" ht="9" customHeight="1" x14ac:dyDescent="0.25">
      <c r="A105" s="17"/>
      <c r="B105" s="18"/>
      <c r="D105" s="17"/>
      <c r="E105" s="18"/>
      <c r="G105" s="17"/>
      <c r="H105" s="18"/>
      <c r="J105" s="17"/>
      <c r="K105" s="18"/>
      <c r="M105" s="20"/>
      <c r="N105" s="21"/>
      <c r="P105" s="9"/>
      <c r="Q105" s="10"/>
      <c r="S105" s="9"/>
      <c r="T105" s="10"/>
    </row>
    <row r="106" spans="1:20" ht="9" customHeight="1" x14ac:dyDescent="0.25">
      <c r="A106" s="46"/>
      <c r="B106" s="47"/>
      <c r="D106" s="17"/>
      <c r="E106" s="18"/>
      <c r="G106" s="17"/>
      <c r="H106" s="18"/>
      <c r="J106" s="20"/>
      <c r="K106" s="21"/>
      <c r="M106" s="20"/>
      <c r="N106" s="21"/>
      <c r="P106" s="9"/>
      <c r="Q106" s="10"/>
      <c r="S106" s="9"/>
      <c r="T106" s="10"/>
    </row>
    <row r="107" spans="1:20" ht="9" customHeight="1" x14ac:dyDescent="0.25">
      <c r="A107" s="48"/>
      <c r="B107" s="49"/>
      <c r="D107" s="17"/>
      <c r="E107" s="18"/>
      <c r="G107" s="22"/>
      <c r="H107" s="23"/>
      <c r="J107" s="20"/>
      <c r="K107" s="21"/>
      <c r="M107" s="20"/>
      <c r="N107" s="21"/>
      <c r="P107" s="11"/>
      <c r="Q107" s="12"/>
      <c r="S107" s="11"/>
      <c r="T107" s="12"/>
    </row>
    <row r="108" spans="1:20" ht="9" customHeight="1" x14ac:dyDescent="0.25">
      <c r="A108" s="48"/>
      <c r="B108" s="49"/>
      <c r="D108" s="17"/>
      <c r="E108" s="18"/>
      <c r="G108" s="22"/>
      <c r="H108" s="23"/>
      <c r="J108" s="20"/>
      <c r="K108" s="21"/>
      <c r="M108" s="20"/>
      <c r="N108" s="21"/>
      <c r="P108" s="11"/>
      <c r="Q108" s="12"/>
      <c r="S108" s="11"/>
      <c r="T108" s="12"/>
    </row>
    <row r="109" spans="1:20" ht="9" customHeight="1" x14ac:dyDescent="0.25">
      <c r="A109" s="48"/>
      <c r="B109" s="49"/>
      <c r="D109" s="22"/>
      <c r="E109" s="23"/>
      <c r="G109" s="22"/>
      <c r="H109" s="23"/>
      <c r="J109" s="20"/>
      <c r="K109" s="21"/>
      <c r="M109" s="20"/>
      <c r="N109" s="21"/>
      <c r="P109" s="11"/>
      <c r="Q109" s="12"/>
      <c r="S109" s="11"/>
      <c r="T109" s="12"/>
    </row>
    <row r="110" spans="1:20" ht="9" customHeight="1" thickBot="1" x14ac:dyDescent="0.3">
      <c r="A110" s="50"/>
      <c r="B110" s="51"/>
      <c r="D110" s="24"/>
      <c r="E110" s="25"/>
      <c r="G110" s="24"/>
      <c r="H110" s="25"/>
      <c r="J110" s="50"/>
      <c r="K110" s="51"/>
      <c r="M110" s="50"/>
      <c r="N110" s="51"/>
      <c r="P110" s="13"/>
      <c r="Q110" s="14"/>
      <c r="S110" s="13"/>
      <c r="T110" s="14"/>
    </row>
    <row r="111" spans="1:20" ht="9" customHeight="1" x14ac:dyDescent="0.25">
      <c r="A111" s="26"/>
      <c r="B111" s="27"/>
      <c r="C111" s="28"/>
      <c r="D111" s="29"/>
      <c r="E111" s="27"/>
      <c r="F111" s="28"/>
      <c r="G111" s="30"/>
      <c r="H111" s="31"/>
      <c r="I111" s="28"/>
      <c r="J111" s="30"/>
      <c r="K111" s="31"/>
      <c r="L111" s="28"/>
      <c r="M111" s="30"/>
      <c r="N111" s="31"/>
      <c r="P111" s="6"/>
      <c r="Q111" s="7"/>
      <c r="S111" s="6"/>
      <c r="T111" s="7"/>
    </row>
    <row r="112" spans="1:20" ht="9" customHeight="1" x14ac:dyDescent="0.25">
      <c r="A112" s="32"/>
      <c r="B112" s="33"/>
      <c r="C112" s="28"/>
      <c r="D112" s="34"/>
      <c r="E112" s="33"/>
      <c r="F112" s="28"/>
      <c r="G112" s="35"/>
      <c r="H112" s="36"/>
      <c r="I112" s="28"/>
      <c r="J112" s="35"/>
      <c r="K112" s="36"/>
      <c r="L112" s="28"/>
      <c r="M112" s="35"/>
      <c r="N112" s="36"/>
      <c r="P112" s="9"/>
      <c r="Q112" s="10"/>
      <c r="S112" s="9"/>
      <c r="T112" s="10"/>
    </row>
    <row r="113" spans="1:20" ht="9" customHeight="1" x14ac:dyDescent="0.25">
      <c r="A113" s="32"/>
      <c r="B113" s="33"/>
      <c r="C113" s="28"/>
      <c r="D113" s="32"/>
      <c r="E113" s="33"/>
      <c r="F113" s="28"/>
      <c r="G113" s="35"/>
      <c r="H113" s="36"/>
      <c r="I113" s="28"/>
      <c r="J113" s="35"/>
      <c r="K113" s="36"/>
      <c r="L113" s="28"/>
      <c r="M113" s="35"/>
      <c r="N113" s="36"/>
      <c r="P113" s="9"/>
      <c r="Q113" s="10"/>
      <c r="S113" s="9"/>
      <c r="T113" s="10"/>
    </row>
    <row r="114" spans="1:20" ht="9" customHeight="1" x14ac:dyDescent="0.25">
      <c r="A114" s="32"/>
      <c r="B114" s="33"/>
      <c r="C114" s="28"/>
      <c r="D114" s="32"/>
      <c r="E114" s="33"/>
      <c r="F114" s="28"/>
      <c r="G114" s="35"/>
      <c r="H114" s="36"/>
      <c r="I114" s="28"/>
      <c r="J114" s="35"/>
      <c r="K114" s="36"/>
      <c r="L114" s="28"/>
      <c r="M114" s="35"/>
      <c r="N114" s="36"/>
      <c r="P114" s="9"/>
      <c r="Q114" s="10"/>
      <c r="S114" s="9"/>
      <c r="T114" s="10"/>
    </row>
    <row r="115" spans="1:20" ht="9" customHeight="1" x14ac:dyDescent="0.25">
      <c r="A115" s="32"/>
      <c r="B115" s="33"/>
      <c r="C115" s="28"/>
      <c r="D115" s="32"/>
      <c r="E115" s="33"/>
      <c r="F115" s="28"/>
      <c r="G115" s="35"/>
      <c r="H115" s="36"/>
      <c r="I115" s="28"/>
      <c r="J115" s="35"/>
      <c r="K115" s="36"/>
      <c r="L115" s="28"/>
      <c r="M115" s="35"/>
      <c r="N115" s="36"/>
      <c r="P115" s="9"/>
      <c r="Q115" s="10"/>
      <c r="S115" s="9"/>
      <c r="T115" s="10"/>
    </row>
    <row r="116" spans="1:20" ht="9" customHeight="1" x14ac:dyDescent="0.25">
      <c r="A116" s="32"/>
      <c r="B116" s="33"/>
      <c r="C116" s="28"/>
      <c r="D116" s="32"/>
      <c r="E116" s="33"/>
      <c r="F116" s="28"/>
      <c r="G116" s="35"/>
      <c r="H116" s="36"/>
      <c r="I116" s="28"/>
      <c r="J116" s="35"/>
      <c r="K116" s="36"/>
      <c r="L116" s="28"/>
      <c r="M116" s="35"/>
      <c r="N116" s="36"/>
      <c r="O116" s="45"/>
      <c r="P116" s="9"/>
      <c r="Q116" s="10"/>
      <c r="S116" s="9"/>
      <c r="T116" s="10"/>
    </row>
    <row r="117" spans="1:20" ht="9" customHeight="1" x14ac:dyDescent="0.25">
      <c r="A117" s="32"/>
      <c r="B117" s="33"/>
      <c r="C117" s="28"/>
      <c r="D117" s="32"/>
      <c r="E117" s="33"/>
      <c r="F117" s="28"/>
      <c r="G117" s="35"/>
      <c r="H117" s="36"/>
      <c r="I117" s="28"/>
      <c r="J117" s="35"/>
      <c r="K117" s="36"/>
      <c r="L117" s="28"/>
      <c r="M117" s="35"/>
      <c r="N117" s="36"/>
      <c r="P117" s="9"/>
      <c r="Q117" s="10"/>
      <c r="S117" s="9"/>
      <c r="T117" s="10"/>
    </row>
    <row r="118" spans="1:20" ht="9" customHeight="1" x14ac:dyDescent="0.25">
      <c r="A118" s="32"/>
      <c r="B118" s="33"/>
      <c r="C118" s="28"/>
      <c r="D118" s="32"/>
      <c r="E118" s="33"/>
      <c r="F118" s="28"/>
      <c r="G118" s="35"/>
      <c r="H118" s="36"/>
      <c r="I118" s="28"/>
      <c r="J118" s="35"/>
      <c r="K118" s="36"/>
      <c r="L118" s="28"/>
      <c r="M118" s="35"/>
      <c r="N118" s="36"/>
      <c r="P118" s="9"/>
      <c r="Q118" s="10"/>
      <c r="S118" s="9"/>
      <c r="T118" s="10"/>
    </row>
    <row r="119" spans="1:20" ht="9" customHeight="1" x14ac:dyDescent="0.25">
      <c r="A119" s="32"/>
      <c r="B119" s="33"/>
      <c r="C119" s="28"/>
      <c r="D119" s="32"/>
      <c r="E119" s="33"/>
      <c r="F119" s="28"/>
      <c r="G119" s="35"/>
      <c r="H119" s="36"/>
      <c r="I119" s="28"/>
      <c r="J119" s="35"/>
      <c r="K119" s="36"/>
      <c r="L119" s="28"/>
      <c r="M119" s="35"/>
      <c r="N119" s="36"/>
      <c r="P119" s="9"/>
      <c r="Q119" s="10"/>
      <c r="S119" s="9"/>
      <c r="T119" s="10"/>
    </row>
    <row r="120" spans="1:20" ht="9" customHeight="1" x14ac:dyDescent="0.25">
      <c r="A120" s="32"/>
      <c r="B120" s="33"/>
      <c r="C120" s="28"/>
      <c r="D120" s="32"/>
      <c r="E120" s="33"/>
      <c r="F120" s="28"/>
      <c r="G120" s="35"/>
      <c r="H120" s="36"/>
      <c r="I120" s="28"/>
      <c r="J120" s="35"/>
      <c r="K120" s="36"/>
      <c r="L120" s="28"/>
      <c r="M120" s="35"/>
      <c r="N120" s="36"/>
      <c r="P120" s="9"/>
      <c r="Q120" s="10"/>
      <c r="S120" s="9"/>
      <c r="T120" s="10"/>
    </row>
    <row r="121" spans="1:20" ht="9" customHeight="1" x14ac:dyDescent="0.25">
      <c r="A121" s="32"/>
      <c r="B121" s="33"/>
      <c r="C121" s="28"/>
      <c r="D121" s="32"/>
      <c r="E121" s="33"/>
      <c r="F121" s="28"/>
      <c r="G121" s="35"/>
      <c r="H121" s="36"/>
      <c r="I121" s="28"/>
      <c r="J121" s="35"/>
      <c r="K121" s="36"/>
      <c r="L121" s="28"/>
      <c r="M121" s="35"/>
      <c r="N121" s="36"/>
      <c r="P121" s="9"/>
      <c r="Q121" s="10"/>
      <c r="S121" s="9"/>
      <c r="T121" s="10"/>
    </row>
    <row r="122" spans="1:20" ht="9" customHeight="1" x14ac:dyDescent="0.25">
      <c r="A122" s="32"/>
      <c r="B122" s="33"/>
      <c r="C122" s="28"/>
      <c r="D122" s="32"/>
      <c r="E122" s="33"/>
      <c r="F122" s="28"/>
      <c r="G122" s="35"/>
      <c r="H122" s="36"/>
      <c r="I122" s="28"/>
      <c r="J122" s="35"/>
      <c r="K122" s="36"/>
      <c r="L122" s="28"/>
      <c r="M122" s="35"/>
      <c r="N122" s="36"/>
      <c r="P122" s="11"/>
      <c r="Q122" s="12"/>
      <c r="S122" s="11"/>
      <c r="T122" s="12"/>
    </row>
    <row r="123" spans="1:20" ht="9" customHeight="1" x14ac:dyDescent="0.25">
      <c r="A123" s="32"/>
      <c r="B123" s="33"/>
      <c r="C123" s="28"/>
      <c r="D123" s="37"/>
      <c r="E123" s="38"/>
      <c r="F123" s="28"/>
      <c r="G123" s="35"/>
      <c r="H123" s="36"/>
      <c r="I123" s="28"/>
      <c r="J123" s="35"/>
      <c r="K123" s="36"/>
      <c r="L123" s="28"/>
      <c r="M123" s="35"/>
      <c r="N123" s="36"/>
      <c r="P123" s="11"/>
      <c r="Q123" s="12"/>
      <c r="S123" s="11"/>
      <c r="T123" s="12"/>
    </row>
    <row r="124" spans="1:20" ht="9" customHeight="1" x14ac:dyDescent="0.25">
      <c r="A124" s="37"/>
      <c r="B124" s="38"/>
      <c r="C124" s="28"/>
      <c r="D124" s="37"/>
      <c r="E124" s="38"/>
      <c r="F124" s="28"/>
      <c r="G124" s="39"/>
      <c r="H124" s="38"/>
      <c r="I124" s="28"/>
      <c r="J124" s="35"/>
      <c r="K124" s="36"/>
      <c r="L124" s="28"/>
      <c r="M124" s="35"/>
      <c r="N124" s="36"/>
      <c r="P124" s="11"/>
      <c r="Q124" s="12"/>
      <c r="S124" s="11"/>
      <c r="T124" s="12"/>
    </row>
    <row r="125" spans="1:20" ht="9" customHeight="1" thickBot="1" x14ac:dyDescent="0.3">
      <c r="A125" s="40"/>
      <c r="B125" s="41"/>
      <c r="C125" s="28"/>
      <c r="D125" s="40"/>
      <c r="E125" s="41"/>
      <c r="F125" s="28"/>
      <c r="G125" s="42"/>
      <c r="H125" s="41"/>
      <c r="I125" s="28"/>
      <c r="J125" s="43"/>
      <c r="K125" s="44"/>
      <c r="L125" s="28"/>
      <c r="M125" s="43"/>
      <c r="N125" s="44"/>
      <c r="P125" s="13"/>
      <c r="Q125" s="14"/>
      <c r="S125" s="13"/>
      <c r="T125" s="14"/>
    </row>
    <row r="126" spans="1:20" ht="12" customHeight="1" thickBot="1" x14ac:dyDescent="0.3">
      <c r="A126" s="56">
        <f>+S95+1</f>
        <v>43031</v>
      </c>
      <c r="B126" s="56"/>
      <c r="C126" s="45"/>
      <c r="D126" s="56">
        <f>A126+1</f>
        <v>43032</v>
      </c>
      <c r="E126" s="57"/>
      <c r="G126" s="56">
        <f>D126+1</f>
        <v>43033</v>
      </c>
      <c r="H126" s="57"/>
      <c r="J126" s="56">
        <f>G126+1</f>
        <v>43034</v>
      </c>
      <c r="K126" s="57"/>
      <c r="M126" s="56">
        <f>J126+1</f>
        <v>43035</v>
      </c>
      <c r="N126" s="57"/>
      <c r="O126" s="52"/>
      <c r="P126" s="56">
        <f>M126+1</f>
        <v>43036</v>
      </c>
      <c r="Q126" s="57"/>
      <c r="R126" s="52"/>
      <c r="S126" s="56">
        <f>P126+1</f>
        <v>43037</v>
      </c>
      <c r="T126" s="57"/>
    </row>
    <row r="127" spans="1:20" ht="9" customHeight="1" x14ac:dyDescent="0.25">
      <c r="A127" s="15"/>
      <c r="B127" s="16"/>
      <c r="D127" s="15"/>
      <c r="E127" s="16"/>
      <c r="G127" s="15"/>
      <c r="H127" s="16"/>
      <c r="J127" s="15"/>
      <c r="K127" s="16"/>
      <c r="M127" s="15"/>
      <c r="N127" s="16"/>
      <c r="P127" s="6"/>
      <c r="Q127" s="7"/>
      <c r="S127" s="6"/>
      <c r="T127" s="7"/>
    </row>
    <row r="128" spans="1:20" ht="9" customHeight="1" x14ac:dyDescent="0.25">
      <c r="A128" s="17"/>
      <c r="B128" s="18"/>
      <c r="D128" s="17"/>
      <c r="E128" s="18"/>
      <c r="G128" s="17"/>
      <c r="H128" s="18"/>
      <c r="J128" s="17"/>
      <c r="K128" s="18"/>
      <c r="M128" s="17"/>
      <c r="N128" s="18"/>
      <c r="P128" s="9"/>
      <c r="Q128" s="10"/>
      <c r="S128" s="9"/>
      <c r="T128" s="10"/>
    </row>
    <row r="129" spans="1:20" ht="9" customHeight="1" x14ac:dyDescent="0.25">
      <c r="A129" s="17"/>
      <c r="B129" s="18"/>
      <c r="D129" s="17"/>
      <c r="E129" s="18"/>
      <c r="G129" s="17"/>
      <c r="H129" s="18"/>
      <c r="J129" s="17"/>
      <c r="K129" s="18"/>
      <c r="M129" s="17"/>
      <c r="N129" s="18"/>
      <c r="P129" s="9"/>
      <c r="Q129" s="10"/>
      <c r="S129" s="9"/>
      <c r="T129" s="10"/>
    </row>
    <row r="130" spans="1:20" ht="9" customHeight="1" x14ac:dyDescent="0.25">
      <c r="A130" s="17"/>
      <c r="B130" s="18"/>
      <c r="D130" s="17"/>
      <c r="E130" s="18"/>
      <c r="G130" s="17"/>
      <c r="H130" s="18"/>
      <c r="J130" s="17"/>
      <c r="K130" s="18"/>
      <c r="M130" s="17"/>
      <c r="N130" s="18"/>
      <c r="P130" s="9"/>
      <c r="Q130" s="10"/>
      <c r="S130" s="9"/>
      <c r="T130" s="10"/>
    </row>
    <row r="131" spans="1:20" ht="9" customHeight="1" x14ac:dyDescent="0.25">
      <c r="A131" s="17"/>
      <c r="B131" s="18"/>
      <c r="D131" s="17"/>
      <c r="E131" s="18"/>
      <c r="G131" s="17"/>
      <c r="H131" s="18"/>
      <c r="J131" s="17"/>
      <c r="K131" s="18"/>
      <c r="M131" s="17"/>
      <c r="N131" s="18"/>
      <c r="P131" s="9"/>
      <c r="Q131" s="10"/>
      <c r="S131" s="9"/>
      <c r="T131" s="10"/>
    </row>
    <row r="132" spans="1:20" ht="9" customHeight="1" x14ac:dyDescent="0.25">
      <c r="A132" s="17"/>
      <c r="B132" s="18"/>
      <c r="D132" s="17"/>
      <c r="E132" s="18"/>
      <c r="G132" s="17"/>
      <c r="H132" s="18"/>
      <c r="J132" s="17"/>
      <c r="K132" s="18"/>
      <c r="M132" s="17"/>
      <c r="N132" s="18"/>
      <c r="P132" s="9"/>
      <c r="Q132" s="10"/>
      <c r="S132" s="9"/>
      <c r="T132" s="10"/>
    </row>
    <row r="133" spans="1:20" ht="9" customHeight="1" x14ac:dyDescent="0.25">
      <c r="A133" s="17"/>
      <c r="B133" s="18"/>
      <c r="D133" s="17"/>
      <c r="E133" s="18"/>
      <c r="G133" s="17"/>
      <c r="H133" s="18"/>
      <c r="J133" s="17"/>
      <c r="K133" s="18"/>
      <c r="M133" s="17"/>
      <c r="N133" s="18"/>
      <c r="P133" s="9"/>
      <c r="Q133" s="10"/>
      <c r="S133" s="9"/>
      <c r="T133" s="10"/>
    </row>
    <row r="134" spans="1:20" ht="9" customHeight="1" x14ac:dyDescent="0.25">
      <c r="A134" s="17"/>
      <c r="B134" s="18"/>
      <c r="D134" s="17"/>
      <c r="E134" s="18"/>
      <c r="G134" s="17"/>
      <c r="H134" s="18"/>
      <c r="J134" s="17"/>
      <c r="K134" s="18"/>
      <c r="M134" s="17"/>
      <c r="N134" s="18"/>
      <c r="P134" s="9"/>
      <c r="Q134" s="10"/>
      <c r="S134" s="9"/>
      <c r="T134" s="10"/>
    </row>
    <row r="135" spans="1:20" ht="9" customHeight="1" x14ac:dyDescent="0.25">
      <c r="A135" s="17"/>
      <c r="B135" s="18"/>
      <c r="D135" s="17"/>
      <c r="E135" s="18"/>
      <c r="G135" s="17"/>
      <c r="H135" s="18"/>
      <c r="J135" s="17"/>
      <c r="K135" s="18"/>
      <c r="M135" s="17"/>
      <c r="N135" s="18"/>
      <c r="P135" s="9"/>
      <c r="Q135" s="10"/>
      <c r="S135" s="9"/>
      <c r="T135" s="10"/>
    </row>
    <row r="136" spans="1:20" ht="9" customHeight="1" x14ac:dyDescent="0.25">
      <c r="A136" s="17"/>
      <c r="B136" s="18"/>
      <c r="D136" s="17"/>
      <c r="E136" s="18"/>
      <c r="G136" s="17"/>
      <c r="H136" s="18"/>
      <c r="J136" s="17"/>
      <c r="K136" s="18"/>
      <c r="M136" s="20"/>
      <c r="N136" s="21"/>
      <c r="P136" s="9"/>
      <c r="Q136" s="10"/>
      <c r="S136" s="9"/>
      <c r="T136" s="10"/>
    </row>
    <row r="137" spans="1:20" ht="9" customHeight="1" x14ac:dyDescent="0.25">
      <c r="A137" s="46"/>
      <c r="B137" s="47"/>
      <c r="D137" s="17"/>
      <c r="E137" s="18"/>
      <c r="G137" s="17"/>
      <c r="H137" s="18"/>
      <c r="J137" s="20"/>
      <c r="K137" s="21"/>
      <c r="M137" s="20"/>
      <c r="N137" s="21"/>
      <c r="P137" s="9"/>
      <c r="Q137" s="10"/>
      <c r="S137" s="9"/>
      <c r="T137" s="10"/>
    </row>
    <row r="138" spans="1:20" ht="9" customHeight="1" x14ac:dyDescent="0.25">
      <c r="A138" s="48"/>
      <c r="B138" s="49"/>
      <c r="D138" s="17"/>
      <c r="E138" s="18"/>
      <c r="G138" s="22"/>
      <c r="H138" s="23"/>
      <c r="J138" s="20"/>
      <c r="K138" s="21"/>
      <c r="M138" s="20"/>
      <c r="N138" s="21"/>
      <c r="P138" s="11"/>
      <c r="Q138" s="12"/>
      <c r="S138" s="11"/>
      <c r="T138" s="12"/>
    </row>
    <row r="139" spans="1:20" ht="9" customHeight="1" x14ac:dyDescent="0.25">
      <c r="A139" s="48"/>
      <c r="B139" s="49"/>
      <c r="D139" s="17"/>
      <c r="E139" s="18"/>
      <c r="G139" s="22"/>
      <c r="H139" s="23"/>
      <c r="J139" s="20"/>
      <c r="K139" s="21"/>
      <c r="M139" s="20"/>
      <c r="N139" s="21"/>
      <c r="P139" s="11"/>
      <c r="Q139" s="12"/>
      <c r="S139" s="11"/>
      <c r="T139" s="12"/>
    </row>
    <row r="140" spans="1:20" ht="9" customHeight="1" x14ac:dyDescent="0.25">
      <c r="A140" s="48"/>
      <c r="B140" s="49"/>
      <c r="D140" s="22"/>
      <c r="E140" s="23"/>
      <c r="G140" s="22"/>
      <c r="H140" s="23"/>
      <c r="J140" s="20"/>
      <c r="K140" s="21"/>
      <c r="M140" s="20"/>
      <c r="N140" s="21"/>
      <c r="P140" s="11"/>
      <c r="Q140" s="12"/>
      <c r="S140" s="11"/>
      <c r="T140" s="12"/>
    </row>
    <row r="141" spans="1:20" ht="9" customHeight="1" thickBot="1" x14ac:dyDescent="0.3">
      <c r="A141" s="50"/>
      <c r="B141" s="51"/>
      <c r="D141" s="24"/>
      <c r="E141" s="25"/>
      <c r="G141" s="24"/>
      <c r="H141" s="25"/>
      <c r="J141" s="50"/>
      <c r="K141" s="51"/>
      <c r="M141" s="50"/>
      <c r="N141" s="51"/>
      <c r="P141" s="13"/>
      <c r="Q141" s="14"/>
      <c r="S141" s="13"/>
      <c r="T141" s="14"/>
    </row>
    <row r="142" spans="1:20" ht="9" customHeight="1" x14ac:dyDescent="0.25">
      <c r="A142" s="26"/>
      <c r="B142" s="27"/>
      <c r="C142" s="28"/>
      <c r="D142" s="29"/>
      <c r="E142" s="27"/>
      <c r="F142" s="28"/>
      <c r="G142" s="30"/>
      <c r="H142" s="31"/>
      <c r="I142" s="28"/>
      <c r="J142" s="30"/>
      <c r="K142" s="31"/>
      <c r="L142" s="28"/>
      <c r="M142" s="30"/>
      <c r="N142" s="31"/>
      <c r="P142" s="6"/>
      <c r="Q142" s="7"/>
      <c r="S142" s="6"/>
      <c r="T142" s="7"/>
    </row>
    <row r="143" spans="1:20" ht="9" customHeight="1" x14ac:dyDescent="0.25">
      <c r="A143" s="32"/>
      <c r="B143" s="33"/>
      <c r="C143" s="28"/>
      <c r="D143" s="34"/>
      <c r="E143" s="33"/>
      <c r="F143" s="28"/>
      <c r="G143" s="35"/>
      <c r="H143" s="36"/>
      <c r="I143" s="28"/>
      <c r="J143" s="35"/>
      <c r="K143" s="36"/>
      <c r="L143" s="28"/>
      <c r="M143" s="35"/>
      <c r="N143" s="36"/>
      <c r="P143" s="9"/>
      <c r="Q143" s="10"/>
      <c r="S143" s="9"/>
      <c r="T143" s="10"/>
    </row>
    <row r="144" spans="1:20" ht="9" customHeight="1" x14ac:dyDescent="0.25">
      <c r="A144" s="32"/>
      <c r="B144" s="33"/>
      <c r="C144" s="28"/>
      <c r="D144" s="32"/>
      <c r="E144" s="33"/>
      <c r="F144" s="28"/>
      <c r="G144" s="35"/>
      <c r="H144" s="36"/>
      <c r="I144" s="28"/>
      <c r="J144" s="35"/>
      <c r="K144" s="36"/>
      <c r="L144" s="28"/>
      <c r="M144" s="35"/>
      <c r="N144" s="36"/>
      <c r="P144" s="9"/>
      <c r="Q144" s="10"/>
      <c r="S144" s="9"/>
      <c r="T144" s="10"/>
    </row>
    <row r="145" spans="1:20" ht="9" customHeight="1" x14ac:dyDescent="0.25">
      <c r="A145" s="32"/>
      <c r="B145" s="33"/>
      <c r="C145" s="28"/>
      <c r="D145" s="32"/>
      <c r="E145" s="33"/>
      <c r="F145" s="28"/>
      <c r="G145" s="35"/>
      <c r="H145" s="36"/>
      <c r="I145" s="28"/>
      <c r="J145" s="35"/>
      <c r="K145" s="36"/>
      <c r="L145" s="28"/>
      <c r="M145" s="35"/>
      <c r="N145" s="36"/>
      <c r="P145" s="9"/>
      <c r="Q145" s="10"/>
      <c r="S145" s="9"/>
      <c r="T145" s="10"/>
    </row>
    <row r="146" spans="1:20" ht="9" customHeight="1" x14ac:dyDescent="0.25">
      <c r="A146" s="32"/>
      <c r="B146" s="33"/>
      <c r="C146" s="28"/>
      <c r="D146" s="32"/>
      <c r="E146" s="33"/>
      <c r="F146" s="28"/>
      <c r="G146" s="35"/>
      <c r="H146" s="36"/>
      <c r="I146" s="28"/>
      <c r="J146" s="35"/>
      <c r="K146" s="36"/>
      <c r="L146" s="28"/>
      <c r="M146" s="35"/>
      <c r="N146" s="36"/>
      <c r="P146" s="9"/>
      <c r="Q146" s="10"/>
      <c r="S146" s="9"/>
      <c r="T146" s="10"/>
    </row>
    <row r="147" spans="1:20" ht="9" customHeight="1" x14ac:dyDescent="0.25">
      <c r="A147" s="32"/>
      <c r="B147" s="33"/>
      <c r="C147" s="28"/>
      <c r="D147" s="32"/>
      <c r="E147" s="33"/>
      <c r="F147" s="28"/>
      <c r="G147" s="35"/>
      <c r="H147" s="36"/>
      <c r="I147" s="28"/>
      <c r="J147" s="35"/>
      <c r="K147" s="36"/>
      <c r="L147" s="28"/>
      <c r="M147" s="35"/>
      <c r="N147" s="36"/>
      <c r="P147" s="9"/>
      <c r="Q147" s="10"/>
      <c r="S147" s="9"/>
      <c r="T147" s="10"/>
    </row>
    <row r="148" spans="1:20" ht="9" customHeight="1" x14ac:dyDescent="0.25">
      <c r="A148" s="32"/>
      <c r="B148" s="33"/>
      <c r="C148" s="28"/>
      <c r="D148" s="32"/>
      <c r="E148" s="33"/>
      <c r="F148" s="28"/>
      <c r="G148" s="35"/>
      <c r="H148" s="36"/>
      <c r="I148" s="28"/>
      <c r="J148" s="35"/>
      <c r="K148" s="36"/>
      <c r="L148" s="28"/>
      <c r="M148" s="35"/>
      <c r="N148" s="36"/>
      <c r="P148" s="9"/>
      <c r="Q148" s="10"/>
      <c r="S148" s="9"/>
      <c r="T148" s="10"/>
    </row>
    <row r="149" spans="1:20" ht="9" customHeight="1" x14ac:dyDescent="0.25">
      <c r="A149" s="32"/>
      <c r="B149" s="33"/>
      <c r="C149" s="28"/>
      <c r="D149" s="32"/>
      <c r="E149" s="33"/>
      <c r="F149" s="28"/>
      <c r="G149" s="35"/>
      <c r="H149" s="36"/>
      <c r="I149" s="28"/>
      <c r="J149" s="35"/>
      <c r="K149" s="36"/>
      <c r="L149" s="28"/>
      <c r="M149" s="35"/>
      <c r="N149" s="36"/>
      <c r="P149" s="9"/>
      <c r="Q149" s="10"/>
      <c r="S149" s="9"/>
      <c r="T149" s="10"/>
    </row>
    <row r="150" spans="1:20" ht="9" customHeight="1" x14ac:dyDescent="0.25">
      <c r="A150" s="32"/>
      <c r="B150" s="33"/>
      <c r="C150" s="28"/>
      <c r="D150" s="32"/>
      <c r="E150" s="33"/>
      <c r="F150" s="28"/>
      <c r="G150" s="35"/>
      <c r="H150" s="36"/>
      <c r="I150" s="28"/>
      <c r="J150" s="35"/>
      <c r="K150" s="36"/>
      <c r="L150" s="28"/>
      <c r="M150" s="35"/>
      <c r="N150" s="36"/>
      <c r="P150" s="9"/>
      <c r="Q150" s="10"/>
      <c r="S150" s="9"/>
      <c r="T150" s="10"/>
    </row>
    <row r="151" spans="1:20" ht="9" customHeight="1" x14ac:dyDescent="0.25">
      <c r="A151" s="32"/>
      <c r="B151" s="33"/>
      <c r="C151" s="28"/>
      <c r="D151" s="32"/>
      <c r="E151" s="33"/>
      <c r="F151" s="28"/>
      <c r="G151" s="35"/>
      <c r="H151" s="36"/>
      <c r="I151" s="28"/>
      <c r="J151" s="35"/>
      <c r="K151" s="36"/>
      <c r="L151" s="28"/>
      <c r="M151" s="35"/>
      <c r="N151" s="36"/>
      <c r="P151" s="9"/>
      <c r="Q151" s="10"/>
      <c r="S151" s="9"/>
      <c r="T151" s="10"/>
    </row>
    <row r="152" spans="1:20" ht="9" customHeight="1" x14ac:dyDescent="0.25">
      <c r="A152" s="32"/>
      <c r="B152" s="33"/>
      <c r="C152" s="28"/>
      <c r="D152" s="32"/>
      <c r="E152" s="33"/>
      <c r="F152" s="28"/>
      <c r="G152" s="35"/>
      <c r="H152" s="36"/>
      <c r="I152" s="28"/>
      <c r="J152" s="35"/>
      <c r="K152" s="36"/>
      <c r="L152" s="28"/>
      <c r="M152" s="35"/>
      <c r="N152" s="36"/>
      <c r="P152" s="9"/>
      <c r="Q152" s="10"/>
      <c r="S152" s="9"/>
      <c r="T152" s="10"/>
    </row>
    <row r="153" spans="1:20" ht="9" customHeight="1" x14ac:dyDescent="0.25">
      <c r="A153" s="32"/>
      <c r="B153" s="33"/>
      <c r="C153" s="28"/>
      <c r="D153" s="32"/>
      <c r="E153" s="33"/>
      <c r="F153" s="28"/>
      <c r="G153" s="35"/>
      <c r="H153" s="36"/>
      <c r="I153" s="28"/>
      <c r="J153" s="35"/>
      <c r="K153" s="36"/>
      <c r="L153" s="28"/>
      <c r="M153" s="35"/>
      <c r="N153" s="36"/>
      <c r="P153" s="11"/>
      <c r="Q153" s="12"/>
      <c r="S153" s="11"/>
      <c r="T153" s="12"/>
    </row>
    <row r="154" spans="1:20" ht="9" customHeight="1" x14ac:dyDescent="0.25">
      <c r="A154" s="32"/>
      <c r="B154" s="33"/>
      <c r="C154" s="28"/>
      <c r="D154" s="37"/>
      <c r="E154" s="38"/>
      <c r="F154" s="28"/>
      <c r="G154" s="35"/>
      <c r="H154" s="36"/>
      <c r="I154" s="28"/>
      <c r="J154" s="35"/>
      <c r="K154" s="36"/>
      <c r="L154" s="28"/>
      <c r="M154" s="35"/>
      <c r="N154" s="36"/>
      <c r="P154" s="11"/>
      <c r="Q154" s="12"/>
      <c r="S154" s="11"/>
      <c r="T154" s="12"/>
    </row>
    <row r="155" spans="1:20" ht="9" customHeight="1" x14ac:dyDescent="0.25">
      <c r="A155" s="37"/>
      <c r="B155" s="38"/>
      <c r="C155" s="28"/>
      <c r="D155" s="37"/>
      <c r="E155" s="38"/>
      <c r="F155" s="28"/>
      <c r="G155" s="39"/>
      <c r="H155" s="38"/>
      <c r="I155" s="28"/>
      <c r="J155" s="35"/>
      <c r="K155" s="36"/>
      <c r="L155" s="28"/>
      <c r="M155" s="35"/>
      <c r="N155" s="36"/>
      <c r="P155" s="11"/>
      <c r="Q155" s="12"/>
      <c r="S155" s="11"/>
      <c r="T155" s="12"/>
    </row>
    <row r="156" spans="1:20" ht="9" customHeight="1" thickBot="1" x14ac:dyDescent="0.3">
      <c r="A156" s="40"/>
      <c r="B156" s="41"/>
      <c r="C156" s="28"/>
      <c r="D156" s="40"/>
      <c r="E156" s="41"/>
      <c r="F156" s="28"/>
      <c r="G156" s="42"/>
      <c r="H156" s="41"/>
      <c r="I156" s="28"/>
      <c r="J156" s="43"/>
      <c r="K156" s="44"/>
      <c r="L156" s="28"/>
      <c r="M156" s="43"/>
      <c r="N156" s="44"/>
      <c r="P156" s="13"/>
      <c r="Q156" s="14"/>
      <c r="S156" s="13"/>
      <c r="T156" s="14"/>
    </row>
    <row r="157" spans="1:20" ht="12" customHeight="1" thickBot="1" x14ac:dyDescent="0.3">
      <c r="A157" s="56">
        <f>+S126+1</f>
        <v>43038</v>
      </c>
      <c r="B157" s="56"/>
      <c r="C157" s="45"/>
      <c r="D157" s="56">
        <f>A157+1</f>
        <v>43039</v>
      </c>
      <c r="E157" s="57"/>
      <c r="G157" s="58">
        <f>D157+1</f>
        <v>43040</v>
      </c>
      <c r="H157" s="59"/>
      <c r="J157" s="58">
        <f>G157+1</f>
        <v>43041</v>
      </c>
      <c r="K157" s="59"/>
      <c r="M157" s="58">
        <f>J157+1</f>
        <v>43042</v>
      </c>
      <c r="N157" s="59"/>
      <c r="O157" s="52"/>
      <c r="P157" s="55">
        <f>M157+1</f>
        <v>43043</v>
      </c>
      <c r="Q157" s="55"/>
      <c r="R157" s="52"/>
      <c r="S157" s="55">
        <f>P157+1</f>
        <v>43044</v>
      </c>
      <c r="T157" s="55"/>
    </row>
    <row r="158" spans="1:20" ht="9" customHeight="1" x14ac:dyDescent="0.25">
      <c r="A158" s="15"/>
      <c r="B158" s="16"/>
      <c r="D158" s="15"/>
      <c r="E158" s="16"/>
      <c r="G158" s="6"/>
      <c r="H158" s="7"/>
      <c r="J158" s="6"/>
      <c r="K158" s="7"/>
      <c r="M158" s="6"/>
      <c r="N158" s="7"/>
      <c r="P158" s="6"/>
      <c r="Q158" s="7"/>
      <c r="S158" s="6"/>
      <c r="T158" s="7"/>
    </row>
    <row r="159" spans="1:20" ht="9" customHeight="1" x14ac:dyDescent="0.25">
      <c r="A159" s="17"/>
      <c r="B159" s="18"/>
      <c r="D159" s="17"/>
      <c r="E159" s="18"/>
      <c r="G159" s="9"/>
      <c r="H159" s="10"/>
      <c r="J159" s="9"/>
      <c r="K159" s="10"/>
      <c r="M159" s="9"/>
      <c r="N159" s="10"/>
      <c r="P159" s="9"/>
      <c r="Q159" s="10"/>
      <c r="S159" s="9"/>
      <c r="T159" s="10"/>
    </row>
    <row r="160" spans="1:20" ht="9" customHeight="1" x14ac:dyDescent="0.25">
      <c r="A160" s="17"/>
      <c r="B160" s="18"/>
      <c r="D160" s="17"/>
      <c r="E160" s="18"/>
      <c r="G160" s="9"/>
      <c r="H160" s="10"/>
      <c r="J160" s="9"/>
      <c r="K160" s="10"/>
      <c r="M160" s="9"/>
      <c r="N160" s="10"/>
      <c r="P160" s="9"/>
      <c r="Q160" s="10"/>
      <c r="S160" s="9"/>
      <c r="T160" s="10"/>
    </row>
    <row r="161" spans="1:20" ht="9" customHeight="1" x14ac:dyDescent="0.25">
      <c r="A161" s="17"/>
      <c r="B161" s="18"/>
      <c r="D161" s="17"/>
      <c r="E161" s="18"/>
      <c r="G161" s="9"/>
      <c r="H161" s="10"/>
      <c r="J161" s="9"/>
      <c r="K161" s="10"/>
      <c r="M161" s="9"/>
      <c r="N161" s="10"/>
      <c r="P161" s="9"/>
      <c r="Q161" s="10"/>
      <c r="S161" s="9"/>
      <c r="T161" s="10"/>
    </row>
    <row r="162" spans="1:20" ht="9" customHeight="1" x14ac:dyDescent="0.25">
      <c r="A162" s="17"/>
      <c r="B162" s="18"/>
      <c r="D162" s="17"/>
      <c r="E162" s="18"/>
      <c r="G162" s="9"/>
      <c r="H162" s="10"/>
      <c r="J162" s="9"/>
      <c r="K162" s="10"/>
      <c r="M162" s="9"/>
      <c r="N162" s="10"/>
      <c r="P162" s="9"/>
      <c r="Q162" s="10"/>
      <c r="S162" s="9"/>
      <c r="T162" s="10"/>
    </row>
    <row r="163" spans="1:20" ht="9" customHeight="1" x14ac:dyDescent="0.25">
      <c r="A163" s="17"/>
      <c r="B163" s="18"/>
      <c r="D163" s="17"/>
      <c r="E163" s="18"/>
      <c r="G163" s="9"/>
      <c r="H163" s="10"/>
      <c r="J163" s="9"/>
      <c r="K163" s="10"/>
      <c r="M163" s="9"/>
      <c r="N163" s="10"/>
      <c r="P163" s="9"/>
      <c r="Q163" s="10"/>
      <c r="S163" s="9"/>
      <c r="T163" s="10"/>
    </row>
    <row r="164" spans="1:20" ht="9" customHeight="1" x14ac:dyDescent="0.25">
      <c r="A164" s="17"/>
      <c r="B164" s="18"/>
      <c r="D164" s="17"/>
      <c r="E164" s="18"/>
      <c r="G164" s="9"/>
      <c r="H164" s="10"/>
      <c r="J164" s="9"/>
      <c r="K164" s="10"/>
      <c r="M164" s="9"/>
      <c r="N164" s="10"/>
      <c r="P164" s="9"/>
      <c r="Q164" s="10"/>
      <c r="S164" s="9"/>
      <c r="T164" s="10"/>
    </row>
    <row r="165" spans="1:20" ht="9" customHeight="1" x14ac:dyDescent="0.25">
      <c r="A165" s="17"/>
      <c r="B165" s="18"/>
      <c r="D165" s="17"/>
      <c r="E165" s="18"/>
      <c r="G165" s="9"/>
      <c r="H165" s="10"/>
      <c r="J165" s="9"/>
      <c r="K165" s="10"/>
      <c r="M165" s="9"/>
      <c r="N165" s="10"/>
      <c r="P165" s="9"/>
      <c r="Q165" s="10"/>
      <c r="S165" s="9"/>
      <c r="T165" s="10"/>
    </row>
    <row r="166" spans="1:20" ht="9" customHeight="1" x14ac:dyDescent="0.25">
      <c r="A166" s="17"/>
      <c r="B166" s="18"/>
      <c r="D166" s="17"/>
      <c r="E166" s="18"/>
      <c r="G166" s="9"/>
      <c r="H166" s="10"/>
      <c r="J166" s="9"/>
      <c r="K166" s="10"/>
      <c r="M166" s="9"/>
      <c r="N166" s="10"/>
      <c r="P166" s="9"/>
      <c r="Q166" s="10"/>
      <c r="S166" s="9"/>
      <c r="T166" s="10"/>
    </row>
    <row r="167" spans="1:20" ht="9" customHeight="1" x14ac:dyDescent="0.25">
      <c r="A167" s="17"/>
      <c r="B167" s="18"/>
      <c r="D167" s="17"/>
      <c r="E167" s="18"/>
      <c r="G167" s="9"/>
      <c r="H167" s="10"/>
      <c r="J167" s="9"/>
      <c r="K167" s="10"/>
      <c r="M167" s="9"/>
      <c r="N167" s="10"/>
      <c r="P167" s="9"/>
      <c r="Q167" s="10"/>
      <c r="S167" s="9"/>
      <c r="T167" s="10"/>
    </row>
    <row r="168" spans="1:20" ht="9" customHeight="1" x14ac:dyDescent="0.25">
      <c r="A168" s="46"/>
      <c r="B168" s="47"/>
      <c r="D168" s="17"/>
      <c r="E168" s="18"/>
      <c r="G168" s="9"/>
      <c r="H168" s="10"/>
      <c r="J168" s="9"/>
      <c r="K168" s="10"/>
      <c r="M168" s="9"/>
      <c r="N168" s="10"/>
      <c r="P168" s="9"/>
      <c r="Q168" s="10"/>
      <c r="S168" s="9"/>
      <c r="T168" s="10"/>
    </row>
    <row r="169" spans="1:20" ht="9" customHeight="1" x14ac:dyDescent="0.25">
      <c r="A169" s="48"/>
      <c r="B169" s="49"/>
      <c r="D169" s="17"/>
      <c r="E169" s="18"/>
      <c r="G169" s="11"/>
      <c r="H169" s="12"/>
      <c r="J169" s="11"/>
      <c r="K169" s="12"/>
      <c r="M169" s="11"/>
      <c r="N169" s="12"/>
      <c r="P169" s="11"/>
      <c r="Q169" s="12"/>
      <c r="S169" s="11"/>
      <c r="T169" s="12"/>
    </row>
    <row r="170" spans="1:20" ht="9" customHeight="1" x14ac:dyDescent="0.25">
      <c r="A170" s="48"/>
      <c r="B170" s="49"/>
      <c r="D170" s="17"/>
      <c r="E170" s="18"/>
      <c r="G170" s="11"/>
      <c r="H170" s="12"/>
      <c r="J170" s="11"/>
      <c r="K170" s="12"/>
      <c r="M170" s="11"/>
      <c r="N170" s="12"/>
      <c r="P170" s="11"/>
      <c r="Q170" s="12"/>
      <c r="S170" s="11"/>
      <c r="T170" s="12"/>
    </row>
    <row r="171" spans="1:20" ht="9" customHeight="1" x14ac:dyDescent="0.25">
      <c r="A171" s="48"/>
      <c r="B171" s="49"/>
      <c r="D171" s="22"/>
      <c r="E171" s="23"/>
      <c r="G171" s="11"/>
      <c r="H171" s="12"/>
      <c r="J171" s="11"/>
      <c r="K171" s="12"/>
      <c r="M171" s="11"/>
      <c r="N171" s="12"/>
      <c r="P171" s="11"/>
      <c r="Q171" s="12"/>
      <c r="S171" s="11"/>
      <c r="T171" s="12"/>
    </row>
    <row r="172" spans="1:20" ht="9" customHeight="1" thickBot="1" x14ac:dyDescent="0.3">
      <c r="A172" s="50"/>
      <c r="B172" s="51"/>
      <c r="D172" s="24"/>
      <c r="E172" s="25"/>
      <c r="G172" s="13"/>
      <c r="H172" s="14"/>
      <c r="J172" s="13"/>
      <c r="K172" s="14"/>
      <c r="M172" s="13"/>
      <c r="N172" s="14"/>
      <c r="P172" s="13"/>
      <c r="Q172" s="14"/>
      <c r="S172" s="13"/>
      <c r="T172" s="14"/>
    </row>
    <row r="173" spans="1:20" ht="9" customHeight="1" x14ac:dyDescent="0.25">
      <c r="A173" s="26"/>
      <c r="B173" s="27"/>
      <c r="C173" s="28"/>
      <c r="D173" s="29"/>
      <c r="E173" s="27"/>
      <c r="F173" s="28"/>
      <c r="G173" s="6"/>
      <c r="H173" s="7"/>
      <c r="I173" s="28"/>
      <c r="J173" s="6"/>
      <c r="K173" s="7"/>
      <c r="L173" s="28"/>
      <c r="M173" s="6"/>
      <c r="N173" s="7"/>
      <c r="P173" s="6"/>
      <c r="Q173" s="7"/>
      <c r="S173" s="6"/>
      <c r="T173" s="7"/>
    </row>
    <row r="174" spans="1:20" ht="9" customHeight="1" x14ac:dyDescent="0.25">
      <c r="A174" s="32"/>
      <c r="B174" s="33"/>
      <c r="C174" s="28"/>
      <c r="D174" s="34"/>
      <c r="E174" s="33"/>
      <c r="F174" s="28"/>
      <c r="G174" s="9"/>
      <c r="H174" s="10"/>
      <c r="I174" s="28"/>
      <c r="J174" s="9"/>
      <c r="K174" s="10"/>
      <c r="L174" s="28"/>
      <c r="M174" s="9"/>
      <c r="N174" s="10"/>
      <c r="P174" s="9"/>
      <c r="Q174" s="10"/>
      <c r="S174" s="9"/>
      <c r="T174" s="10"/>
    </row>
    <row r="175" spans="1:20" ht="9" customHeight="1" x14ac:dyDescent="0.25">
      <c r="A175" s="32"/>
      <c r="B175" s="33"/>
      <c r="C175" s="28"/>
      <c r="D175" s="32"/>
      <c r="E175" s="33"/>
      <c r="F175" s="28"/>
      <c r="G175" s="9"/>
      <c r="H175" s="10"/>
      <c r="I175" s="28"/>
      <c r="J175" s="9"/>
      <c r="K175" s="10"/>
      <c r="L175" s="28"/>
      <c r="M175" s="9"/>
      <c r="N175" s="10"/>
      <c r="P175" s="9"/>
      <c r="Q175" s="10"/>
      <c r="S175" s="9"/>
      <c r="T175" s="10"/>
    </row>
    <row r="176" spans="1:20" ht="9" customHeight="1" x14ac:dyDescent="0.25">
      <c r="A176" s="32"/>
      <c r="B176" s="33"/>
      <c r="C176" s="28"/>
      <c r="D176" s="32"/>
      <c r="E176" s="33"/>
      <c r="F176" s="28"/>
      <c r="G176" s="9"/>
      <c r="H176" s="10"/>
      <c r="I176" s="28"/>
      <c r="J176" s="9"/>
      <c r="K176" s="10"/>
      <c r="L176" s="28"/>
      <c r="M176" s="9"/>
      <c r="N176" s="10"/>
      <c r="P176" s="9"/>
      <c r="Q176" s="10"/>
      <c r="S176" s="9"/>
      <c r="T176" s="10"/>
    </row>
    <row r="177" spans="1:20" ht="9" customHeight="1" x14ac:dyDescent="0.25">
      <c r="A177" s="32"/>
      <c r="B177" s="33"/>
      <c r="C177" s="28"/>
      <c r="D177" s="32"/>
      <c r="E177" s="33"/>
      <c r="F177" s="28"/>
      <c r="G177" s="9"/>
      <c r="H177" s="10"/>
      <c r="I177" s="28"/>
      <c r="J177" s="9"/>
      <c r="K177" s="10"/>
      <c r="L177" s="28"/>
      <c r="M177" s="9"/>
      <c r="N177" s="10"/>
      <c r="P177" s="9"/>
      <c r="Q177" s="10"/>
      <c r="S177" s="9"/>
      <c r="T177" s="10"/>
    </row>
    <row r="178" spans="1:20" ht="9" customHeight="1" x14ac:dyDescent="0.25">
      <c r="A178" s="32"/>
      <c r="B178" s="33"/>
      <c r="C178" s="28"/>
      <c r="D178" s="32"/>
      <c r="E178" s="33"/>
      <c r="F178" s="28"/>
      <c r="G178" s="9"/>
      <c r="H178" s="10"/>
      <c r="I178" s="28"/>
      <c r="J178" s="9"/>
      <c r="K178" s="10"/>
      <c r="L178" s="28"/>
      <c r="M178" s="9"/>
      <c r="N178" s="10"/>
      <c r="P178" s="9"/>
      <c r="Q178" s="10"/>
      <c r="S178" s="9"/>
      <c r="T178" s="10"/>
    </row>
    <row r="179" spans="1:20" ht="9" customHeight="1" x14ac:dyDescent="0.25">
      <c r="A179" s="32"/>
      <c r="B179" s="33"/>
      <c r="C179" s="28"/>
      <c r="D179" s="32"/>
      <c r="E179" s="33"/>
      <c r="F179" s="28"/>
      <c r="G179" s="9"/>
      <c r="H179" s="10"/>
      <c r="I179" s="28"/>
      <c r="J179" s="9"/>
      <c r="K179" s="10"/>
      <c r="L179" s="28"/>
      <c r="M179" s="9"/>
      <c r="N179" s="10"/>
      <c r="P179" s="9"/>
      <c r="Q179" s="10"/>
      <c r="S179" s="9"/>
      <c r="T179" s="10"/>
    </row>
    <row r="180" spans="1:20" ht="9" customHeight="1" x14ac:dyDescent="0.25">
      <c r="A180" s="32"/>
      <c r="B180" s="33"/>
      <c r="C180" s="28"/>
      <c r="D180" s="32"/>
      <c r="E180" s="33"/>
      <c r="F180" s="28"/>
      <c r="G180" s="9"/>
      <c r="H180" s="10"/>
      <c r="I180" s="28"/>
      <c r="J180" s="9"/>
      <c r="K180" s="10"/>
      <c r="L180" s="28"/>
      <c r="M180" s="9"/>
      <c r="N180" s="10"/>
      <c r="P180" s="9"/>
      <c r="Q180" s="10"/>
      <c r="S180" s="9"/>
      <c r="T180" s="10"/>
    </row>
    <row r="181" spans="1:20" ht="9" customHeight="1" x14ac:dyDescent="0.25">
      <c r="A181" s="32"/>
      <c r="B181" s="33"/>
      <c r="C181" s="28"/>
      <c r="D181" s="32"/>
      <c r="E181" s="33"/>
      <c r="F181" s="28"/>
      <c r="G181" s="9"/>
      <c r="H181" s="10"/>
      <c r="I181" s="28"/>
      <c r="J181" s="9"/>
      <c r="K181" s="10"/>
      <c r="L181" s="28"/>
      <c r="M181" s="9"/>
      <c r="N181" s="10"/>
      <c r="P181" s="9"/>
      <c r="Q181" s="10"/>
      <c r="S181" s="9"/>
      <c r="T181" s="10"/>
    </row>
    <row r="182" spans="1:20" ht="9" customHeight="1" x14ac:dyDescent="0.25">
      <c r="A182" s="32"/>
      <c r="B182" s="33"/>
      <c r="C182" s="28"/>
      <c r="D182" s="32"/>
      <c r="E182" s="33"/>
      <c r="F182" s="28"/>
      <c r="G182" s="9"/>
      <c r="H182" s="10"/>
      <c r="I182" s="28"/>
      <c r="J182" s="9"/>
      <c r="K182" s="10"/>
      <c r="L182" s="28"/>
      <c r="M182" s="9"/>
      <c r="N182" s="10"/>
      <c r="P182" s="9"/>
      <c r="Q182" s="10"/>
      <c r="S182" s="9"/>
      <c r="T182" s="10"/>
    </row>
    <row r="183" spans="1:20" ht="9" customHeight="1" x14ac:dyDescent="0.25">
      <c r="A183" s="32"/>
      <c r="B183" s="33"/>
      <c r="C183" s="28"/>
      <c r="D183" s="32"/>
      <c r="E183" s="33"/>
      <c r="F183" s="28"/>
      <c r="G183" s="9"/>
      <c r="H183" s="10"/>
      <c r="I183" s="28"/>
      <c r="J183" s="9"/>
      <c r="K183" s="10"/>
      <c r="L183" s="28"/>
      <c r="M183" s="9"/>
      <c r="N183" s="10"/>
      <c r="P183" s="9"/>
      <c r="Q183" s="10"/>
      <c r="S183" s="9"/>
      <c r="T183" s="10"/>
    </row>
    <row r="184" spans="1:20" ht="9" customHeight="1" x14ac:dyDescent="0.25">
      <c r="A184" s="32"/>
      <c r="B184" s="33"/>
      <c r="C184" s="28"/>
      <c r="D184" s="32"/>
      <c r="E184" s="33"/>
      <c r="F184" s="28"/>
      <c r="G184" s="11"/>
      <c r="H184" s="12"/>
      <c r="I184" s="28"/>
      <c r="J184" s="11"/>
      <c r="K184" s="12"/>
      <c r="L184" s="28"/>
      <c r="M184" s="11"/>
      <c r="N184" s="12"/>
      <c r="P184" s="11"/>
      <c r="Q184" s="12"/>
      <c r="S184" s="11"/>
      <c r="T184" s="12"/>
    </row>
    <row r="185" spans="1:20" ht="9" customHeight="1" x14ac:dyDescent="0.25">
      <c r="A185" s="32"/>
      <c r="B185" s="33"/>
      <c r="C185" s="28"/>
      <c r="D185" s="37"/>
      <c r="E185" s="38"/>
      <c r="F185" s="28"/>
      <c r="G185" s="11"/>
      <c r="H185" s="12"/>
      <c r="I185" s="28"/>
      <c r="J185" s="11"/>
      <c r="K185" s="12"/>
      <c r="L185" s="28"/>
      <c r="M185" s="11"/>
      <c r="N185" s="12"/>
      <c r="P185" s="11"/>
      <c r="Q185" s="12"/>
      <c r="S185" s="11"/>
      <c r="T185" s="12"/>
    </row>
    <row r="186" spans="1:20" ht="9" customHeight="1" x14ac:dyDescent="0.25">
      <c r="A186" s="37"/>
      <c r="B186" s="38"/>
      <c r="C186" s="28"/>
      <c r="D186" s="37"/>
      <c r="E186" s="38"/>
      <c r="F186" s="28"/>
      <c r="G186" s="11"/>
      <c r="H186" s="12"/>
      <c r="I186" s="28"/>
      <c r="J186" s="11"/>
      <c r="K186" s="12"/>
      <c r="L186" s="28"/>
      <c r="M186" s="11"/>
      <c r="N186" s="12"/>
      <c r="P186" s="11"/>
      <c r="Q186" s="12"/>
      <c r="S186" s="11"/>
      <c r="T186" s="12"/>
    </row>
    <row r="187" spans="1:20" ht="9" customHeight="1" thickBot="1" x14ac:dyDescent="0.3">
      <c r="A187" s="40"/>
      <c r="B187" s="41"/>
      <c r="C187" s="28"/>
      <c r="D187" s="40"/>
      <c r="E187" s="41"/>
      <c r="F187" s="28"/>
      <c r="G187" s="13"/>
      <c r="H187" s="14"/>
      <c r="I187" s="28"/>
      <c r="J187" s="13"/>
      <c r="K187" s="14"/>
      <c r="L187" s="28"/>
      <c r="M187" s="13"/>
      <c r="N187" s="14"/>
      <c r="P187" s="13"/>
      <c r="Q187" s="14"/>
      <c r="S187" s="13"/>
      <c r="T187" s="14"/>
    </row>
    <row r="188" spans="1:20" ht="9" customHeight="1" x14ac:dyDescent="0.25"/>
    <row r="189" spans="1:20" ht="9" customHeight="1" x14ac:dyDescent="0.25"/>
    <row r="190" spans="1:20" ht="9" customHeight="1" x14ac:dyDescent="0.25"/>
    <row r="191" spans="1:20" ht="9" customHeight="1" x14ac:dyDescent="0.25"/>
    <row r="192" spans="1:20" ht="9" customHeight="1" x14ac:dyDescent="0.25"/>
    <row r="193" ht="9" customHeight="1" x14ac:dyDescent="0.25"/>
    <row r="194" ht="9" customHeight="1" x14ac:dyDescent="0.25"/>
    <row r="195" ht="9" customHeight="1" x14ac:dyDescent="0.25"/>
    <row r="196" ht="9" customHeight="1" x14ac:dyDescent="0.25"/>
    <row r="197" ht="9" customHeight="1" x14ac:dyDescent="0.25"/>
    <row r="198" ht="9" customHeight="1" x14ac:dyDescent="0.25"/>
    <row r="199" ht="9" customHeight="1" x14ac:dyDescent="0.25"/>
    <row r="200" ht="9" customHeight="1" x14ac:dyDescent="0.25"/>
    <row r="201" ht="9" customHeight="1" x14ac:dyDescent="0.25"/>
    <row r="202" ht="9" customHeight="1" x14ac:dyDescent="0.25"/>
    <row r="203" ht="9" customHeight="1" x14ac:dyDescent="0.25"/>
    <row r="204" ht="9" customHeight="1" x14ac:dyDescent="0.25"/>
    <row r="205" ht="9" customHeight="1" x14ac:dyDescent="0.25"/>
    <row r="206" ht="9" customHeight="1" x14ac:dyDescent="0.25"/>
    <row r="207" ht="9" customHeight="1" x14ac:dyDescent="0.25"/>
    <row r="208" ht="9" customHeight="1" x14ac:dyDescent="0.25"/>
    <row r="209" ht="9" customHeight="1" x14ac:dyDescent="0.25"/>
    <row r="210" ht="9" customHeight="1" x14ac:dyDescent="0.25"/>
    <row r="211" ht="9" customHeight="1" x14ac:dyDescent="0.25"/>
    <row r="212" ht="9" customHeight="1" x14ac:dyDescent="0.25"/>
    <row r="213" ht="9" customHeight="1" x14ac:dyDescent="0.25"/>
    <row r="214" ht="9" customHeight="1" x14ac:dyDescent="0.25"/>
    <row r="215" ht="9" customHeight="1" x14ac:dyDescent="0.25"/>
    <row r="216" ht="9" customHeight="1" x14ac:dyDescent="0.25"/>
    <row r="217" ht="9" customHeight="1" x14ac:dyDescent="0.25"/>
    <row r="218" ht="9" customHeight="1" x14ac:dyDescent="0.25"/>
    <row r="219" ht="9" customHeight="1" x14ac:dyDescent="0.25"/>
    <row r="220" ht="9" customHeight="1" x14ac:dyDescent="0.25"/>
    <row r="221" ht="9" customHeight="1" x14ac:dyDescent="0.25"/>
    <row r="222" ht="9" customHeight="1" x14ac:dyDescent="0.25"/>
    <row r="223" ht="9" customHeight="1" x14ac:dyDescent="0.25"/>
    <row r="224" ht="9" customHeight="1" x14ac:dyDescent="0.25"/>
    <row r="225" ht="9" customHeight="1" x14ac:dyDescent="0.25"/>
    <row r="226" ht="9" customHeight="1" x14ac:dyDescent="0.25"/>
    <row r="227" ht="9" customHeight="1" x14ac:dyDescent="0.25"/>
    <row r="228" ht="9" customHeight="1" x14ac:dyDescent="0.25"/>
    <row r="229" ht="9" customHeight="1" x14ac:dyDescent="0.25"/>
    <row r="230" ht="9" customHeight="1" x14ac:dyDescent="0.25"/>
    <row r="231" ht="9" customHeight="1" x14ac:dyDescent="0.25"/>
    <row r="232" ht="9" customHeight="1" x14ac:dyDescent="0.25"/>
    <row r="233" ht="9" customHeight="1" x14ac:dyDescent="0.25"/>
    <row r="234" ht="9" customHeight="1" x14ac:dyDescent="0.25"/>
    <row r="235" ht="9" customHeight="1" x14ac:dyDescent="0.25"/>
    <row r="236" ht="9" customHeight="1" x14ac:dyDescent="0.25"/>
    <row r="237" ht="9" customHeight="1" x14ac:dyDescent="0.25"/>
    <row r="238" ht="9" customHeight="1" x14ac:dyDescent="0.25"/>
    <row r="239" ht="9" customHeight="1" x14ac:dyDescent="0.25"/>
    <row r="240" ht="9" customHeight="1" x14ac:dyDescent="0.25"/>
    <row r="241" ht="9" customHeight="1" x14ac:dyDescent="0.25"/>
    <row r="242" ht="9" customHeight="1" x14ac:dyDescent="0.25"/>
    <row r="243" ht="9" customHeight="1" x14ac:dyDescent="0.25"/>
    <row r="244" ht="9" customHeight="1" x14ac:dyDescent="0.25"/>
    <row r="245" ht="9" customHeight="1" x14ac:dyDescent="0.25"/>
    <row r="246" ht="9" customHeight="1" x14ac:dyDescent="0.25"/>
    <row r="247" ht="9" customHeight="1" x14ac:dyDescent="0.25"/>
    <row r="248" ht="9" customHeight="1" x14ac:dyDescent="0.25"/>
    <row r="249" ht="9" customHeight="1" x14ac:dyDescent="0.25"/>
    <row r="250" ht="9" customHeight="1" x14ac:dyDescent="0.25"/>
    <row r="251" ht="9" customHeight="1" x14ac:dyDescent="0.25"/>
    <row r="252" ht="9" customHeight="1" x14ac:dyDescent="0.25"/>
    <row r="253" ht="9" customHeight="1" x14ac:dyDescent="0.25"/>
    <row r="254" ht="9" customHeight="1" x14ac:dyDescent="0.25"/>
    <row r="255" ht="9" customHeight="1" x14ac:dyDescent="0.25"/>
    <row r="256" ht="9" customHeight="1" x14ac:dyDescent="0.25"/>
    <row r="257" ht="9" customHeight="1" x14ac:dyDescent="0.25"/>
    <row r="258" ht="9" customHeight="1" x14ac:dyDescent="0.25"/>
    <row r="259" ht="9" customHeight="1" x14ac:dyDescent="0.25"/>
    <row r="260" ht="9" customHeight="1" x14ac:dyDescent="0.25"/>
    <row r="261" ht="9" customHeight="1" x14ac:dyDescent="0.25"/>
    <row r="262" ht="9" customHeight="1" x14ac:dyDescent="0.25"/>
    <row r="263" ht="9" customHeight="1" x14ac:dyDescent="0.25"/>
    <row r="264" ht="9" customHeight="1" x14ac:dyDescent="0.25"/>
    <row r="265" ht="9" customHeight="1" x14ac:dyDescent="0.25"/>
    <row r="266" ht="9" customHeight="1" x14ac:dyDescent="0.25"/>
    <row r="267" ht="9" customHeight="1" x14ac:dyDescent="0.25"/>
    <row r="268" ht="9" customHeight="1" x14ac:dyDescent="0.25"/>
    <row r="269" ht="9" customHeight="1" x14ac:dyDescent="0.25"/>
    <row r="270" ht="9" customHeight="1" x14ac:dyDescent="0.25"/>
    <row r="271" ht="9" customHeight="1" x14ac:dyDescent="0.25"/>
    <row r="272" ht="9" customHeight="1" x14ac:dyDescent="0.25"/>
    <row r="273" ht="9" customHeight="1" x14ac:dyDescent="0.25"/>
    <row r="274" ht="9" customHeight="1" x14ac:dyDescent="0.25"/>
    <row r="275" ht="9" customHeight="1" x14ac:dyDescent="0.25"/>
    <row r="276" ht="9" customHeight="1" x14ac:dyDescent="0.25"/>
    <row r="277" ht="9" customHeight="1" x14ac:dyDescent="0.25"/>
    <row r="278" ht="9" customHeight="1" x14ac:dyDescent="0.25"/>
    <row r="279" ht="9" customHeight="1" x14ac:dyDescent="0.25"/>
    <row r="280" ht="9" customHeight="1" x14ac:dyDescent="0.25"/>
    <row r="281" ht="9" customHeight="1" x14ac:dyDescent="0.25"/>
    <row r="282" ht="9" customHeight="1" x14ac:dyDescent="0.25"/>
    <row r="283" ht="9" customHeight="1" x14ac:dyDescent="0.25"/>
    <row r="284" ht="9" customHeight="1" x14ac:dyDescent="0.25"/>
    <row r="285" ht="9" customHeight="1" x14ac:dyDescent="0.25"/>
    <row r="286" ht="9" customHeight="1" x14ac:dyDescent="0.25"/>
    <row r="287" ht="9" customHeight="1" x14ac:dyDescent="0.25"/>
    <row r="288" ht="9" customHeight="1" x14ac:dyDescent="0.25"/>
    <row r="289" ht="9" customHeight="1" x14ac:dyDescent="0.25"/>
    <row r="290" ht="9" customHeight="1" x14ac:dyDescent="0.25"/>
    <row r="291" ht="9" customHeight="1" x14ac:dyDescent="0.25"/>
    <row r="292" ht="9" customHeight="1" x14ac:dyDescent="0.25"/>
    <row r="293" ht="9" customHeight="1" x14ac:dyDescent="0.25"/>
    <row r="294" ht="9" customHeight="1" x14ac:dyDescent="0.25"/>
    <row r="295" ht="9" customHeight="1" x14ac:dyDescent="0.25"/>
    <row r="296" ht="9" customHeight="1" x14ac:dyDescent="0.25"/>
    <row r="297" ht="9" customHeight="1" x14ac:dyDescent="0.25"/>
    <row r="298" ht="9" customHeight="1" x14ac:dyDescent="0.25"/>
    <row r="299" ht="9" customHeight="1" x14ac:dyDescent="0.25"/>
    <row r="300" ht="9" customHeight="1" x14ac:dyDescent="0.25"/>
    <row r="301" ht="9" customHeight="1" x14ac:dyDescent="0.25"/>
    <row r="302" ht="9" customHeight="1" x14ac:dyDescent="0.25"/>
    <row r="303" ht="9" customHeight="1" x14ac:dyDescent="0.25"/>
    <row r="304" ht="9" customHeight="1" x14ac:dyDescent="0.25"/>
    <row r="305" ht="9" customHeight="1" x14ac:dyDescent="0.25"/>
    <row r="306" ht="9" customHeight="1" x14ac:dyDescent="0.25"/>
    <row r="307" ht="9" customHeight="1" x14ac:dyDescent="0.25"/>
    <row r="308" ht="9" customHeight="1" x14ac:dyDescent="0.25"/>
    <row r="309" ht="9" customHeight="1" x14ac:dyDescent="0.25"/>
    <row r="310" ht="9" customHeight="1" x14ac:dyDescent="0.25"/>
    <row r="311" ht="9" customHeight="1" x14ac:dyDescent="0.25"/>
    <row r="312" ht="9" customHeight="1" x14ac:dyDescent="0.25"/>
    <row r="313" ht="9" customHeight="1" x14ac:dyDescent="0.25"/>
    <row r="314" ht="9" customHeight="1" x14ac:dyDescent="0.25"/>
    <row r="315" ht="9" customHeight="1" x14ac:dyDescent="0.25"/>
    <row r="316" ht="9" customHeight="1" x14ac:dyDescent="0.25"/>
    <row r="317" ht="9" customHeight="1" x14ac:dyDescent="0.25"/>
    <row r="318" ht="9" customHeight="1" x14ac:dyDescent="0.25"/>
    <row r="319" ht="9" customHeight="1" x14ac:dyDescent="0.25"/>
    <row r="320" ht="9" customHeight="1" x14ac:dyDescent="0.25"/>
    <row r="321" ht="9" customHeight="1" x14ac:dyDescent="0.25"/>
    <row r="322" ht="9" customHeight="1" x14ac:dyDescent="0.25"/>
    <row r="323" ht="9" customHeight="1" x14ac:dyDescent="0.25"/>
    <row r="324" ht="9" customHeight="1" x14ac:dyDescent="0.25"/>
    <row r="325" ht="9" customHeight="1" x14ac:dyDescent="0.25"/>
    <row r="326" ht="9" customHeight="1" x14ac:dyDescent="0.25"/>
    <row r="327" ht="9" customHeight="1" x14ac:dyDescent="0.25"/>
    <row r="328" ht="9" customHeight="1" x14ac:dyDescent="0.25"/>
    <row r="329" ht="9" customHeight="1" x14ac:dyDescent="0.25"/>
    <row r="330" ht="9" customHeight="1" x14ac:dyDescent="0.25"/>
    <row r="331" ht="9" customHeight="1" x14ac:dyDescent="0.25"/>
    <row r="332" ht="9" customHeight="1" x14ac:dyDescent="0.25"/>
    <row r="333" ht="9" customHeight="1" x14ac:dyDescent="0.25"/>
    <row r="334" ht="9" customHeight="1" x14ac:dyDescent="0.25"/>
    <row r="335" ht="9" customHeight="1" x14ac:dyDescent="0.25"/>
    <row r="336" ht="9" customHeight="1" x14ac:dyDescent="0.25"/>
    <row r="337" ht="9" customHeight="1" x14ac:dyDescent="0.25"/>
    <row r="338" ht="9" customHeight="1" x14ac:dyDescent="0.25"/>
    <row r="339" ht="9" customHeight="1" x14ac:dyDescent="0.25"/>
    <row r="340" ht="9" customHeight="1" x14ac:dyDescent="0.25"/>
    <row r="341" ht="9" customHeight="1" x14ac:dyDescent="0.25"/>
    <row r="342" ht="9" customHeight="1" x14ac:dyDescent="0.25"/>
    <row r="343" ht="9" customHeight="1" x14ac:dyDescent="0.25"/>
    <row r="344" ht="9" customHeight="1" x14ac:dyDescent="0.25"/>
    <row r="345" ht="9" customHeight="1" x14ac:dyDescent="0.25"/>
    <row r="346" ht="9" customHeight="1" x14ac:dyDescent="0.25"/>
    <row r="347" ht="9" customHeight="1" x14ac:dyDescent="0.25"/>
    <row r="348" ht="9" customHeight="1" x14ac:dyDescent="0.25"/>
    <row r="349" ht="9" customHeight="1" x14ac:dyDescent="0.25"/>
    <row r="350" ht="9" customHeight="1" x14ac:dyDescent="0.25"/>
    <row r="351" ht="9" customHeight="1" x14ac:dyDescent="0.25"/>
    <row r="352" ht="9" customHeight="1" x14ac:dyDescent="0.25"/>
    <row r="353" ht="9" customHeight="1" x14ac:dyDescent="0.25"/>
    <row r="354" ht="9" customHeight="1" x14ac:dyDescent="0.25"/>
    <row r="355" ht="9" customHeight="1" x14ac:dyDescent="0.25"/>
    <row r="356" ht="9" customHeight="1" x14ac:dyDescent="0.25"/>
    <row r="357" ht="9" customHeight="1" x14ac:dyDescent="0.25"/>
    <row r="358" ht="9" customHeight="1" x14ac:dyDescent="0.25"/>
    <row r="359" ht="9" customHeight="1" x14ac:dyDescent="0.25"/>
    <row r="360" ht="9" customHeight="1" x14ac:dyDescent="0.25"/>
    <row r="361" ht="9" customHeight="1" x14ac:dyDescent="0.25"/>
    <row r="362" ht="9" customHeight="1" x14ac:dyDescent="0.25"/>
    <row r="363" ht="9" customHeight="1" x14ac:dyDescent="0.25"/>
    <row r="364" ht="9" customHeight="1" x14ac:dyDescent="0.25"/>
    <row r="365" ht="9" customHeight="1" x14ac:dyDescent="0.25"/>
    <row r="366" ht="9" customHeight="1" x14ac:dyDescent="0.25"/>
    <row r="367" ht="9" customHeight="1" x14ac:dyDescent="0.25"/>
    <row r="368" ht="9" customHeight="1" x14ac:dyDescent="0.25"/>
    <row r="369" ht="9" customHeight="1" x14ac:dyDescent="0.25"/>
    <row r="370" ht="9" customHeight="1" x14ac:dyDescent="0.25"/>
    <row r="371" ht="9" customHeight="1" x14ac:dyDescent="0.25"/>
    <row r="372" ht="9" customHeight="1" x14ac:dyDescent="0.25"/>
    <row r="373" ht="9" customHeight="1" x14ac:dyDescent="0.25"/>
    <row r="374" ht="9" customHeight="1" x14ac:dyDescent="0.25"/>
    <row r="375" ht="9" customHeight="1" x14ac:dyDescent="0.25"/>
    <row r="376" ht="9" customHeight="1" x14ac:dyDescent="0.25"/>
    <row r="377" ht="9" customHeight="1" x14ac:dyDescent="0.25"/>
    <row r="378" ht="9" customHeight="1" x14ac:dyDescent="0.25"/>
    <row r="379" ht="9" customHeight="1" x14ac:dyDescent="0.25"/>
    <row r="380" ht="9" customHeight="1" x14ac:dyDescent="0.25"/>
    <row r="381" ht="9" customHeight="1" x14ac:dyDescent="0.25"/>
    <row r="382" ht="9" customHeight="1" x14ac:dyDescent="0.25"/>
    <row r="383" ht="9" customHeight="1" x14ac:dyDescent="0.25"/>
    <row r="384" ht="9" customHeight="1" x14ac:dyDescent="0.25"/>
    <row r="385" ht="9" customHeight="1" x14ac:dyDescent="0.25"/>
    <row r="386" ht="9" customHeight="1" x14ac:dyDescent="0.25"/>
    <row r="387" ht="9" customHeight="1" x14ac:dyDescent="0.25"/>
    <row r="388" ht="9" customHeight="1" x14ac:dyDescent="0.25"/>
    <row r="389" ht="9" customHeight="1" x14ac:dyDescent="0.25"/>
    <row r="390" ht="9" customHeight="1" x14ac:dyDescent="0.25"/>
    <row r="391" ht="9" customHeight="1" x14ac:dyDescent="0.25"/>
    <row r="392" ht="9" customHeight="1" x14ac:dyDescent="0.25"/>
    <row r="393" ht="9" customHeight="1" x14ac:dyDescent="0.25"/>
    <row r="394" ht="9" customHeight="1" x14ac:dyDescent="0.25"/>
    <row r="395" ht="9" customHeight="1" x14ac:dyDescent="0.25"/>
    <row r="396" ht="9" customHeight="1" x14ac:dyDescent="0.25"/>
    <row r="397" ht="9" customHeight="1" x14ac:dyDescent="0.25"/>
    <row r="398" ht="9" customHeight="1" x14ac:dyDescent="0.25"/>
    <row r="399" ht="9" customHeight="1" x14ac:dyDescent="0.25"/>
    <row r="400" ht="9" customHeight="1" x14ac:dyDescent="0.25"/>
    <row r="401" ht="9" customHeight="1" x14ac:dyDescent="0.25"/>
    <row r="402" ht="9" customHeight="1" x14ac:dyDescent="0.25"/>
    <row r="403" ht="9" customHeight="1" x14ac:dyDescent="0.25"/>
    <row r="404" ht="9" customHeight="1" x14ac:dyDescent="0.25"/>
    <row r="405" ht="9" customHeight="1" x14ac:dyDescent="0.25"/>
    <row r="406" ht="9" customHeight="1" x14ac:dyDescent="0.25"/>
    <row r="407" ht="9" customHeight="1" x14ac:dyDescent="0.25"/>
    <row r="408" ht="9" customHeight="1" x14ac:dyDescent="0.25"/>
    <row r="409" ht="9" customHeight="1" x14ac:dyDescent="0.25"/>
    <row r="410" ht="9" customHeight="1" x14ac:dyDescent="0.25"/>
    <row r="411" ht="9" customHeight="1" x14ac:dyDescent="0.25"/>
    <row r="412" ht="9" customHeight="1" x14ac:dyDescent="0.25"/>
    <row r="413" ht="9" customHeight="1" x14ac:dyDescent="0.25"/>
    <row r="414" ht="9" customHeight="1" x14ac:dyDescent="0.25"/>
    <row r="415" ht="9" customHeight="1" x14ac:dyDescent="0.25"/>
    <row r="416" ht="9" customHeight="1" x14ac:dyDescent="0.25"/>
    <row r="417" ht="9" customHeight="1" x14ac:dyDescent="0.25"/>
    <row r="418" ht="9" customHeight="1" x14ac:dyDescent="0.25"/>
    <row r="419" ht="9" customHeight="1" x14ac:dyDescent="0.25"/>
    <row r="420" ht="9" customHeight="1" x14ac:dyDescent="0.25"/>
    <row r="421" ht="9" customHeight="1" x14ac:dyDescent="0.25"/>
    <row r="422" ht="9" customHeight="1" x14ac:dyDescent="0.25"/>
    <row r="423" ht="9" customHeight="1" x14ac:dyDescent="0.25"/>
    <row r="424" ht="9" customHeight="1" x14ac:dyDescent="0.25"/>
    <row r="425" ht="9" customHeight="1" x14ac:dyDescent="0.25"/>
    <row r="426" ht="9" customHeight="1" x14ac:dyDescent="0.25"/>
    <row r="427" ht="9" customHeight="1" x14ac:dyDescent="0.25"/>
    <row r="428" ht="9" customHeight="1" x14ac:dyDescent="0.25"/>
    <row r="429" ht="9" customHeight="1" x14ac:dyDescent="0.25"/>
    <row r="430" ht="9" customHeight="1" x14ac:dyDescent="0.25"/>
    <row r="431" ht="9" customHeight="1" x14ac:dyDescent="0.25"/>
    <row r="432" ht="9" customHeight="1" x14ac:dyDescent="0.25"/>
    <row r="433" ht="9" customHeight="1" x14ac:dyDescent="0.25"/>
    <row r="434" ht="9" customHeight="1" x14ac:dyDescent="0.25"/>
    <row r="435" ht="9" customHeight="1" x14ac:dyDescent="0.25"/>
    <row r="436" ht="9" customHeight="1" x14ac:dyDescent="0.25"/>
    <row r="437" ht="9" customHeight="1" x14ac:dyDescent="0.25"/>
    <row r="438" ht="9" customHeight="1" x14ac:dyDescent="0.25"/>
    <row r="439" ht="9" customHeight="1" x14ac:dyDescent="0.25"/>
    <row r="440" ht="9" customHeight="1" x14ac:dyDescent="0.25"/>
    <row r="441" ht="9" customHeight="1" x14ac:dyDescent="0.25"/>
    <row r="442" ht="9" customHeight="1" x14ac:dyDescent="0.25"/>
    <row r="443" ht="9" customHeight="1" x14ac:dyDescent="0.25"/>
    <row r="444" ht="9" customHeight="1" x14ac:dyDescent="0.25"/>
    <row r="445" ht="9" customHeight="1" x14ac:dyDescent="0.25"/>
    <row r="446" ht="9" customHeight="1" x14ac:dyDescent="0.25"/>
    <row r="447" ht="9" customHeight="1" x14ac:dyDescent="0.25"/>
    <row r="448" ht="9" customHeight="1" x14ac:dyDescent="0.25"/>
    <row r="449" ht="9" customHeight="1" x14ac:dyDescent="0.25"/>
    <row r="450" ht="9" customHeight="1" x14ac:dyDescent="0.25"/>
    <row r="451" ht="9" customHeight="1" x14ac:dyDescent="0.25"/>
    <row r="452" ht="9" customHeight="1" x14ac:dyDescent="0.25"/>
    <row r="453" ht="9" customHeight="1" x14ac:dyDescent="0.25"/>
    <row r="454" ht="9" customHeight="1" x14ac:dyDescent="0.25"/>
    <row r="455" ht="9" customHeight="1" x14ac:dyDescent="0.25"/>
    <row r="456" ht="9" customHeight="1" x14ac:dyDescent="0.25"/>
    <row r="457" ht="9" customHeight="1" x14ac:dyDescent="0.25"/>
    <row r="458" ht="9" customHeight="1" x14ac:dyDescent="0.25"/>
    <row r="459" ht="9" customHeight="1" x14ac:dyDescent="0.25"/>
    <row r="460" ht="9" customHeight="1" x14ac:dyDescent="0.25"/>
    <row r="461" ht="9" customHeight="1" x14ac:dyDescent="0.25"/>
    <row r="462" ht="9" customHeight="1" x14ac:dyDescent="0.25"/>
    <row r="463" ht="9" customHeight="1" x14ac:dyDescent="0.25"/>
    <row r="464" ht="9" customHeight="1" x14ac:dyDescent="0.25"/>
    <row r="465" ht="9" customHeight="1" x14ac:dyDescent="0.25"/>
    <row r="466" ht="9" customHeight="1" x14ac:dyDescent="0.25"/>
    <row r="467" ht="9" customHeight="1" x14ac:dyDescent="0.25"/>
    <row r="468" ht="9" customHeight="1" x14ac:dyDescent="0.25"/>
    <row r="469" ht="9" customHeight="1" x14ac:dyDescent="0.25"/>
    <row r="470" ht="9" customHeight="1" x14ac:dyDescent="0.25"/>
    <row r="471" ht="9" customHeight="1" x14ac:dyDescent="0.25"/>
    <row r="472" ht="9" customHeight="1" x14ac:dyDescent="0.25"/>
    <row r="473" ht="9" customHeight="1" x14ac:dyDescent="0.25"/>
    <row r="474" ht="9" customHeight="1" x14ac:dyDescent="0.25"/>
    <row r="475" ht="9" customHeight="1" x14ac:dyDescent="0.25"/>
    <row r="476" ht="9" customHeight="1" x14ac:dyDescent="0.25"/>
    <row r="477" ht="9" customHeight="1" x14ac:dyDescent="0.25"/>
    <row r="478" ht="9" customHeight="1" x14ac:dyDescent="0.25"/>
    <row r="479" ht="9" customHeight="1" x14ac:dyDescent="0.25"/>
    <row r="480" ht="9" customHeight="1" x14ac:dyDescent="0.25"/>
    <row r="481" ht="9" customHeight="1" x14ac:dyDescent="0.25"/>
    <row r="482" ht="9" customHeight="1" x14ac:dyDescent="0.25"/>
    <row r="483" ht="9" customHeight="1" x14ac:dyDescent="0.25"/>
    <row r="484" ht="9" customHeight="1" x14ac:dyDescent="0.25"/>
    <row r="485" ht="9" customHeight="1" x14ac:dyDescent="0.25"/>
    <row r="486" ht="9" customHeight="1" x14ac:dyDescent="0.25"/>
    <row r="487" ht="9" customHeight="1" x14ac:dyDescent="0.25"/>
    <row r="488" ht="9" customHeight="1" x14ac:dyDescent="0.25"/>
    <row r="489" ht="9" customHeight="1" x14ac:dyDescent="0.25"/>
    <row r="490" ht="9" customHeight="1" x14ac:dyDescent="0.25"/>
    <row r="491" ht="9" customHeight="1" x14ac:dyDescent="0.25"/>
    <row r="492" ht="9" customHeight="1" x14ac:dyDescent="0.25"/>
    <row r="493" ht="9" customHeight="1" x14ac:dyDescent="0.25"/>
    <row r="494" ht="9" customHeight="1" x14ac:dyDescent="0.25"/>
    <row r="495" ht="9" customHeight="1" x14ac:dyDescent="0.25"/>
    <row r="496" ht="9" customHeight="1" x14ac:dyDescent="0.25"/>
    <row r="497" ht="9" customHeight="1" x14ac:dyDescent="0.25"/>
    <row r="498" ht="9" customHeight="1" x14ac:dyDescent="0.25"/>
    <row r="499" ht="9" customHeight="1" x14ac:dyDescent="0.25"/>
    <row r="500" ht="9" customHeight="1" x14ac:dyDescent="0.25"/>
    <row r="501" ht="9" customHeight="1" x14ac:dyDescent="0.25"/>
    <row r="502" ht="9" customHeight="1" x14ac:dyDescent="0.25"/>
    <row r="503" ht="9" customHeight="1" x14ac:dyDescent="0.25"/>
    <row r="504" ht="9" customHeight="1" x14ac:dyDescent="0.25"/>
    <row r="505" ht="9" customHeight="1" x14ac:dyDescent="0.25"/>
    <row r="506" ht="9" customHeight="1" x14ac:dyDescent="0.25"/>
    <row r="507" ht="9" customHeight="1" x14ac:dyDescent="0.25"/>
    <row r="508" ht="9" customHeight="1" x14ac:dyDescent="0.25"/>
    <row r="509" ht="9" customHeight="1" x14ac:dyDescent="0.25"/>
    <row r="510" ht="9" customHeight="1" x14ac:dyDescent="0.25"/>
    <row r="511" ht="9" customHeight="1" x14ac:dyDescent="0.25"/>
    <row r="512" ht="9" customHeight="1" x14ac:dyDescent="0.25"/>
    <row r="513" ht="9" customHeight="1" x14ac:dyDescent="0.25"/>
    <row r="514" ht="9" customHeight="1" x14ac:dyDescent="0.25"/>
    <row r="515" ht="9" customHeight="1" x14ac:dyDescent="0.25"/>
    <row r="516" ht="9" customHeight="1" x14ac:dyDescent="0.25"/>
    <row r="517" ht="9" customHeight="1" x14ac:dyDescent="0.25"/>
    <row r="518" ht="9" customHeight="1" x14ac:dyDescent="0.25"/>
    <row r="519" ht="9" customHeight="1" x14ac:dyDescent="0.25"/>
    <row r="520" ht="9" customHeight="1" x14ac:dyDescent="0.25"/>
    <row r="521" ht="9" customHeight="1" x14ac:dyDescent="0.25"/>
    <row r="522" ht="9" customHeight="1" x14ac:dyDescent="0.25"/>
    <row r="523" ht="9" customHeight="1" x14ac:dyDescent="0.25"/>
    <row r="524" ht="9" customHeight="1" x14ac:dyDescent="0.25"/>
    <row r="525" ht="9" customHeight="1" x14ac:dyDescent="0.25"/>
    <row r="526" ht="9" customHeight="1" x14ac:dyDescent="0.25"/>
    <row r="527" ht="9" customHeight="1" x14ac:dyDescent="0.25"/>
    <row r="528" ht="9" customHeight="1" x14ac:dyDescent="0.25"/>
    <row r="529" ht="9" customHeight="1" x14ac:dyDescent="0.25"/>
    <row r="530" ht="9" customHeight="1" x14ac:dyDescent="0.25"/>
    <row r="531" ht="9" customHeight="1" x14ac:dyDescent="0.25"/>
    <row r="532" ht="9" customHeight="1" x14ac:dyDescent="0.25"/>
    <row r="533" ht="9" customHeight="1" x14ac:dyDescent="0.25"/>
  </sheetData>
  <mergeCells count="49">
    <mergeCell ref="S1:T1"/>
    <mergeCell ref="A2:B2"/>
    <mergeCell ref="D2:E2"/>
    <mergeCell ref="G2:H2"/>
    <mergeCell ref="J2:K2"/>
    <mergeCell ref="M2:N2"/>
    <mergeCell ref="P2:Q2"/>
    <mergeCell ref="S2:T2"/>
    <mergeCell ref="A1:B1"/>
    <mergeCell ref="D1:E1"/>
    <mergeCell ref="G1:H1"/>
    <mergeCell ref="J1:K1"/>
    <mergeCell ref="M1:N1"/>
    <mergeCell ref="P1:Q1"/>
    <mergeCell ref="S33:T33"/>
    <mergeCell ref="A64:B64"/>
    <mergeCell ref="D64:E64"/>
    <mergeCell ref="G64:H64"/>
    <mergeCell ref="J64:K64"/>
    <mergeCell ref="M64:N64"/>
    <mergeCell ref="P64:Q64"/>
    <mergeCell ref="S64:T64"/>
    <mergeCell ref="A33:B33"/>
    <mergeCell ref="D33:E33"/>
    <mergeCell ref="G33:H33"/>
    <mergeCell ref="J33:K33"/>
    <mergeCell ref="M33:N33"/>
    <mergeCell ref="P33:Q33"/>
    <mergeCell ref="S95:T95"/>
    <mergeCell ref="A126:B126"/>
    <mergeCell ref="D126:E126"/>
    <mergeCell ref="G126:H126"/>
    <mergeCell ref="J126:K126"/>
    <mergeCell ref="M126:N126"/>
    <mergeCell ref="P126:Q126"/>
    <mergeCell ref="S126:T126"/>
    <mergeCell ref="A95:B95"/>
    <mergeCell ref="D95:E95"/>
    <mergeCell ref="G95:H95"/>
    <mergeCell ref="J95:K95"/>
    <mergeCell ref="M95:N95"/>
    <mergeCell ref="P95:Q95"/>
    <mergeCell ref="S157:T157"/>
    <mergeCell ref="A157:B157"/>
    <mergeCell ref="D157:E157"/>
    <mergeCell ref="G157:H157"/>
    <mergeCell ref="J157:K157"/>
    <mergeCell ref="M157:N157"/>
    <mergeCell ref="P157:Q157"/>
  </mergeCells>
  <conditionalFormatting sqref="A49">
    <cfRule type="expression" dxfId="523" priority="10" stopIfTrue="1">
      <formula>LEFT(A49)="F"</formula>
    </cfRule>
  </conditionalFormatting>
  <conditionalFormatting sqref="D50">
    <cfRule type="expression" dxfId="522" priority="9" stopIfTrue="1">
      <formula>LEFT(D50)="F"</formula>
    </cfRule>
  </conditionalFormatting>
  <conditionalFormatting sqref="A80">
    <cfRule type="expression" dxfId="521" priority="8" stopIfTrue="1">
      <formula>LEFT(A80)="F"</formula>
    </cfRule>
  </conditionalFormatting>
  <conditionalFormatting sqref="D81">
    <cfRule type="expression" dxfId="520" priority="7" stopIfTrue="1">
      <formula>LEFT(D81)="F"</formula>
    </cfRule>
  </conditionalFormatting>
  <conditionalFormatting sqref="A111">
    <cfRule type="expression" dxfId="519" priority="6" stopIfTrue="1">
      <formula>LEFT(A111)="F"</formula>
    </cfRule>
  </conditionalFormatting>
  <conditionalFormatting sqref="D112">
    <cfRule type="expression" dxfId="518" priority="5" stopIfTrue="1">
      <formula>LEFT(D112)="F"</formula>
    </cfRule>
  </conditionalFormatting>
  <conditionalFormatting sqref="A142">
    <cfRule type="expression" dxfId="517" priority="4" stopIfTrue="1">
      <formula>LEFT(A142)="F"</formula>
    </cfRule>
  </conditionalFormatting>
  <conditionalFormatting sqref="D143">
    <cfRule type="expression" dxfId="516" priority="3" stopIfTrue="1">
      <formula>LEFT(D143)="F"</formula>
    </cfRule>
  </conditionalFormatting>
  <conditionalFormatting sqref="A173">
    <cfRule type="expression" dxfId="515" priority="2" stopIfTrue="1">
      <formula>LEFT(A173)="F"</formula>
    </cfRule>
  </conditionalFormatting>
  <conditionalFormatting sqref="D174">
    <cfRule type="expression" dxfId="514" priority="1" stopIfTrue="1">
      <formula>LEFT(D174)="F"</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TABLEAU</vt:lpstr>
      <vt:lpstr>Octobre</vt:lpstr>
      <vt:lpstr>TABLEAU!Impression_des_titres</vt:lpstr>
      <vt:lpstr>TABLEAU!Zone_d_impression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PASCAL LAMIEL - C236926</cp:lastModifiedBy>
  <dcterms:created xsi:type="dcterms:W3CDTF">2017-09-28T08:15:50Z</dcterms:created>
  <dcterms:modified xsi:type="dcterms:W3CDTF">2017-09-28T09:36:40Z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AdHocReviewCycleID">
    <vt:i4>-778587697</vt:i4>
  </property>
  <property fmtid="{D5CDD505-2E9C-101B-9397-08002B2CF9AE}" pid="3" name="_NewReviewCycle">
    <vt:lpwstr/>
  </property>
  <property fmtid="{D5CDD505-2E9C-101B-9397-08002B2CF9AE}" pid="4" name="_EmailSubject">
    <vt:lpwstr>perso</vt:lpwstr>
  </property>
  <property fmtid="{D5CDD505-2E9C-101B-9397-08002B2CF9AE}" pid="5" name="_AuthorEmail">
    <vt:lpwstr>pascal.lamiel@mpsa.com</vt:lpwstr>
  </property>
  <property fmtid="{D5CDD505-2E9C-101B-9397-08002B2CF9AE}" pid="6" name="_AuthorEmailDisplayName">
    <vt:lpwstr>PASCAL LAMIEL - C236926</vt:lpwstr>
  </property>
</Properties>
</file>