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18915" windowHeight="12075"/>
  </bookViews>
  <sheets>
    <sheet name="Feuil1" sheetId="1" r:id="rId1"/>
    <sheet name="Deliverables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6" i="1" l="1"/>
</calcChain>
</file>

<file path=xl/sharedStrings.xml><?xml version="1.0" encoding="utf-8"?>
<sst xmlns="http://schemas.openxmlformats.org/spreadsheetml/2006/main" count="72" uniqueCount="38">
  <si>
    <t>Colonne1</t>
  </si>
  <si>
    <t>Acronym</t>
  </si>
  <si>
    <t>id_Projet</t>
  </si>
  <si>
    <t>Del_Nr</t>
  </si>
  <si>
    <t>Del_Name</t>
  </si>
  <si>
    <t>Del_PI</t>
  </si>
  <si>
    <t>Del_Start_month</t>
  </si>
  <si>
    <t>Del_Start_date</t>
  </si>
  <si>
    <t>Del_End_month</t>
  </si>
  <si>
    <t>Del_End_date</t>
  </si>
  <si>
    <t>Achievements</t>
  </si>
  <si>
    <t>Deadline</t>
  </si>
  <si>
    <t>Check</t>
  </si>
  <si>
    <t>Status</t>
  </si>
  <si>
    <t>848294_1</t>
  </si>
  <si>
    <t>Reporting 1</t>
  </si>
  <si>
    <t>Periodic Report : Period 1</t>
  </si>
  <si>
    <t>Office</t>
  </si>
  <si>
    <t/>
  </si>
  <si>
    <t>Ongoing</t>
  </si>
  <si>
    <t>848294_2</t>
  </si>
  <si>
    <t>Reporting 2</t>
  </si>
  <si>
    <t>Periodic Report: Period 2</t>
  </si>
  <si>
    <t>Not Started</t>
  </si>
  <si>
    <t>848294_3</t>
  </si>
  <si>
    <t>Reporting 3</t>
  </si>
  <si>
    <t>Periodic Report : Period 3</t>
  </si>
  <si>
    <t>848294_4</t>
  </si>
  <si>
    <t>Reporting 4</t>
  </si>
  <si>
    <t>Periodic Report : Period 4</t>
  </si>
  <si>
    <t>Projet 1</t>
  </si>
  <si>
    <t>257144_1</t>
  </si>
  <si>
    <t>Ended</t>
  </si>
  <si>
    <t>257144_2</t>
  </si>
  <si>
    <t>Periodic Report : Period 2</t>
  </si>
  <si>
    <t>257144_3</t>
  </si>
  <si>
    <t>257144_4</t>
  </si>
  <si>
    <t>Projet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</si>
</sst>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_-* #,##0.00\ &quot;F&quot;_-;\-* #,##0.00\ &quot;F&quot;_-;_-* &quot;-&quot;??\ &quot;F&quot;_-;_-@_-"/>
    <numFmt numFmtId="166" formatCode="_-* #,##0.00\ _F_-;\-* #,##0.00\ _F_-;_-* &quot;-&quot;??\ _F_-;_-@_-"/>
    <numFmt numFmtId="167" formatCode="_-* #,##0.00\ [$€]_-;\-* #,##0.00\ [$€]_-;_-* &quot;-&quot;??\ [$€]_-;_-@_-"/>
    <numFmt numFmtId="168" formatCode="_(&quot;€&quot;* #,##0.00_);_(&quot;€&quot;* \(#,##0.00\);_(&quot;€&quot;* &quot;-&quot;??_);_(@_)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color theme="1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0" fontId="1" fillId="0" borderId="0"/>
    <xf numFmtId="167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5" xfId="0" applyNumberFormat="1" applyBorder="1" applyAlignment="1">
      <alignment horizontal="center"/>
    </xf>
    <xf numFmtId="0" fontId="0" fillId="0" borderId="0" xfId="0"/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14" fontId="0" fillId="0" borderId="4" xfId="0" applyNumberFormat="1" applyFill="1" applyBorder="1" applyAlignment="1">
      <alignment vertical="center"/>
    </xf>
    <xf numFmtId="0" fontId="2" fillId="0" borderId="8" xfId="0" applyFont="1" applyFill="1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0" fontId="0" fillId="0" borderId="2" xfId="0" applyNumberForma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0" fillId="0" borderId="4" xfId="0" applyNumberFormat="1" applyBorder="1" applyAlignment="1">
      <alignment horizontal="center"/>
    </xf>
    <xf numFmtId="0" fontId="0" fillId="0" borderId="1" xfId="0" applyBorder="1" applyAlignment="1">
      <alignment vertical="center" wrapText="1"/>
    </xf>
    <xf numFmtId="0" fontId="0" fillId="0" borderId="1" xfId="0" applyNumberForma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vertical="center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14" fontId="0" fillId="0" borderId="2" xfId="0" applyNumberFormat="1" applyFill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 wrapText="1"/>
    </xf>
    <xf numFmtId="14" fontId="0" fillId="0" borderId="0" xfId="0" applyNumberFormat="1" applyFill="1" applyBorder="1" applyAlignment="1">
      <alignment horizontal="center" vertical="center" wrapText="1"/>
    </xf>
    <xf numFmtId="10" fontId="0" fillId="0" borderId="3" xfId="0" applyNumberFormat="1" applyBorder="1" applyAlignment="1">
      <alignment horizontal="center" vertical="center" wrapText="1"/>
    </xf>
    <xf numFmtId="10" fontId="0" fillId="0" borderId="2" xfId="0" applyNumberForma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10" fontId="0" fillId="0" borderId="2" xfId="0" applyNumberForma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NumberForma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4" fontId="0" fillId="0" borderId="1" xfId="0" applyNumberFormat="1" applyFill="1" applyBorder="1" applyAlignment="1">
      <alignment vertical="center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vertical="center"/>
    </xf>
    <xf numFmtId="14" fontId="0" fillId="0" borderId="2" xfId="0" applyNumberFormat="1" applyFill="1" applyBorder="1" applyAlignment="1">
      <alignment vertical="center"/>
    </xf>
    <xf numFmtId="14" fontId="0" fillId="0" borderId="2" xfId="0" applyNumberFormat="1" applyFill="1" applyBorder="1" applyAlignment="1">
      <alignment horizontal="center" vertical="center" wrapText="1"/>
    </xf>
    <xf numFmtId="14" fontId="0" fillId="0" borderId="2" xfId="0" applyNumberFormat="1" applyFill="1" applyBorder="1" applyAlignment="1">
      <alignment horizontal="center"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1" xfId="0" applyNumberFormat="1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 wrapText="1"/>
    </xf>
  </cellXfs>
  <cellStyles count="10">
    <cellStyle name="Euro" xfId="2"/>
    <cellStyle name="Euro 2" xfId="6"/>
    <cellStyle name="Milliers 2" xfId="3"/>
    <cellStyle name="Monétaire 2" xfId="5"/>
    <cellStyle name="Monétaire 2 2" xfId="7"/>
    <cellStyle name="Monétaire 3" xfId="4"/>
    <cellStyle name="Normal" xfId="0" builtinId="0"/>
    <cellStyle name="Normal 2" xfId="1"/>
    <cellStyle name="Normal 3" xfId="8"/>
    <cellStyle name="Pourcentage 2" xfId="9"/>
  </cellStyles>
  <dxfs count="15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N9" totalsRowShown="0" headerRowDxfId="0" tableBorderDxfId="14">
  <autoFilter ref="A1:N9"/>
  <tableColumns count="14">
    <tableColumn id="1" name="Colonne1" dataDxfId="13"/>
    <tableColumn id="2" name="Acronym" dataDxfId="12"/>
    <tableColumn id="3" name="id_Projet" dataDxfId="11"/>
    <tableColumn id="4" name="Del_Nr" dataDxfId="10"/>
    <tableColumn id="5" name="Del_Name" dataDxfId="9"/>
    <tableColumn id="6" name="Del_PI" dataDxfId="8"/>
    <tableColumn id="7" name="Del_Start_month" dataDxfId="7"/>
    <tableColumn id="8" name="Del_Start_date" dataDxfId="6"/>
    <tableColumn id="9" name="Del_End_month" dataDxfId="5"/>
    <tableColumn id="10" name="Del_End_date" dataDxfId="4"/>
    <tableColumn id="11" name="Achievements"/>
    <tableColumn id="12" name="Deadline" dataDxfId="3"/>
    <tableColumn id="13" name="Check" dataDxfId="2"/>
    <tableColumn id="14" name="Status" dataDxfId="1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H6"/>
  <sheetViews>
    <sheetView tabSelected="1" workbookViewId="0">
      <selection activeCell="G9" sqref="G9"/>
    </sheetView>
  </sheetViews>
  <sheetFormatPr baseColWidth="10" defaultRowHeight="15" x14ac:dyDescent="0.25"/>
  <sheetData>
    <row r="2" spans="3:8" x14ac:dyDescent="0.25">
      <c r="H2" t="s">
        <v>30</v>
      </c>
    </row>
    <row r="6" spans="3:8" x14ac:dyDescent="0.25">
      <c r="C6" t="e">
        <f>INDEX(Feuil1!J:J,MATCH(H2&amp;"Reporting 1",Deliverables!B:B&amp;Deliverables!D:D,0))</f>
        <v>#VALUE!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"/>
  <sheetViews>
    <sheetView workbookViewId="0">
      <selection activeCell="B22" sqref="B22"/>
    </sheetView>
  </sheetViews>
  <sheetFormatPr baseColWidth="10" defaultRowHeight="15" x14ac:dyDescent="0.25"/>
  <cols>
    <col min="1" max="1" width="12.28515625" customWidth="1"/>
    <col min="2" max="2" width="22.5703125" customWidth="1"/>
    <col min="3" max="3" width="12.140625" customWidth="1"/>
    <col min="5" max="5" width="24.7109375" customWidth="1"/>
    <col min="7" max="7" width="20" customWidth="1"/>
    <col min="8" max="8" width="17.85546875" customWidth="1"/>
    <col min="9" max="9" width="18.85546875" customWidth="1"/>
    <col min="10" max="10" width="16.7109375" customWidth="1"/>
    <col min="11" max="11" width="16.85546875" customWidth="1"/>
    <col min="12" max="12" width="11.7109375" customWidth="1"/>
  </cols>
  <sheetData>
    <row r="1" spans="1:16" ht="31.5" x14ac:dyDescent="0.25">
      <c r="A1" s="13" t="s">
        <v>0</v>
      </c>
      <c r="B1" s="4" t="s">
        <v>1</v>
      </c>
      <c r="C1" s="4" t="s">
        <v>2</v>
      </c>
      <c r="D1" s="5" t="s">
        <v>3</v>
      </c>
      <c r="E1" s="4" t="s">
        <v>4</v>
      </c>
      <c r="F1" s="6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7" t="s">
        <v>13</v>
      </c>
      <c r="O1" s="2"/>
      <c r="P1" s="2"/>
    </row>
    <row r="2" spans="1:16" x14ac:dyDescent="0.25">
      <c r="A2" s="12" t="s">
        <v>14</v>
      </c>
      <c r="B2" s="17" t="s">
        <v>30</v>
      </c>
      <c r="C2" s="17">
        <v>848294</v>
      </c>
      <c r="D2" s="16" t="s">
        <v>15</v>
      </c>
      <c r="E2" s="15" t="s">
        <v>16</v>
      </c>
      <c r="F2" s="18" t="s">
        <v>17</v>
      </c>
      <c r="G2" s="27">
        <v>1</v>
      </c>
      <c r="H2" s="29">
        <v>43831</v>
      </c>
      <c r="I2" s="27">
        <v>18</v>
      </c>
      <c r="J2" s="26">
        <v>44377</v>
      </c>
      <c r="K2" s="30">
        <v>0</v>
      </c>
      <c r="L2" s="19" t="s">
        <v>18</v>
      </c>
      <c r="M2" s="20" t="s">
        <v>18</v>
      </c>
      <c r="N2" s="1" t="s">
        <v>19</v>
      </c>
    </row>
    <row r="3" spans="1:16" x14ac:dyDescent="0.25">
      <c r="A3" s="12" t="s">
        <v>20</v>
      </c>
      <c r="B3" s="17" t="s">
        <v>30</v>
      </c>
      <c r="C3" s="17">
        <v>848294</v>
      </c>
      <c r="D3" s="16" t="s">
        <v>21</v>
      </c>
      <c r="E3" s="15" t="s">
        <v>22</v>
      </c>
      <c r="F3" s="18" t="s">
        <v>17</v>
      </c>
      <c r="G3" s="27">
        <v>19</v>
      </c>
      <c r="H3" s="29">
        <v>44378</v>
      </c>
      <c r="I3" s="27">
        <v>36</v>
      </c>
      <c r="J3" s="26">
        <v>44926</v>
      </c>
      <c r="K3" s="30">
        <v>0</v>
      </c>
      <c r="L3" s="19" t="s">
        <v>18</v>
      </c>
      <c r="M3" s="20">
        <v>69</v>
      </c>
      <c r="N3" s="1" t="s">
        <v>23</v>
      </c>
    </row>
    <row r="4" spans="1:16" x14ac:dyDescent="0.25">
      <c r="A4" s="12" t="s">
        <v>24</v>
      </c>
      <c r="B4" s="17" t="s">
        <v>30</v>
      </c>
      <c r="C4" s="17">
        <v>848294</v>
      </c>
      <c r="D4" s="16" t="s">
        <v>25</v>
      </c>
      <c r="E4" s="15" t="s">
        <v>26</v>
      </c>
      <c r="F4" s="18" t="s">
        <v>17</v>
      </c>
      <c r="G4" s="27">
        <v>37</v>
      </c>
      <c r="H4" s="29">
        <v>44927</v>
      </c>
      <c r="I4" s="27">
        <v>48</v>
      </c>
      <c r="J4" s="26">
        <v>45291</v>
      </c>
      <c r="K4" s="30">
        <v>0</v>
      </c>
      <c r="L4" s="19" t="s">
        <v>18</v>
      </c>
      <c r="M4" s="20">
        <v>83</v>
      </c>
      <c r="N4" s="1" t="s">
        <v>23</v>
      </c>
    </row>
    <row r="5" spans="1:16" x14ac:dyDescent="0.25">
      <c r="A5" s="9" t="s">
        <v>27</v>
      </c>
      <c r="B5" s="21" t="s">
        <v>30</v>
      </c>
      <c r="C5" s="21">
        <v>848294</v>
      </c>
      <c r="D5" s="11" t="s">
        <v>28</v>
      </c>
      <c r="E5" s="10" t="s">
        <v>29</v>
      </c>
      <c r="F5" s="8" t="s">
        <v>17</v>
      </c>
      <c r="G5" s="28">
        <v>49</v>
      </c>
      <c r="H5" s="22">
        <v>45292</v>
      </c>
      <c r="I5" s="28">
        <v>60</v>
      </c>
      <c r="J5" s="23">
        <v>45657</v>
      </c>
      <c r="K5" s="31">
        <v>0</v>
      </c>
      <c r="L5" s="24" t="s">
        <v>18</v>
      </c>
      <c r="M5" s="25">
        <v>100</v>
      </c>
      <c r="N5" s="14" t="s">
        <v>23</v>
      </c>
    </row>
    <row r="6" spans="1:16" x14ac:dyDescent="0.25">
      <c r="A6" s="36" t="s">
        <v>31</v>
      </c>
      <c r="B6" s="41" t="s">
        <v>37</v>
      </c>
      <c r="C6" s="35">
        <v>257144</v>
      </c>
      <c r="D6" s="38" t="s">
        <v>15</v>
      </c>
      <c r="E6" s="37" t="s">
        <v>16</v>
      </c>
      <c r="F6" s="42" t="s">
        <v>17</v>
      </c>
      <c r="G6" s="51">
        <v>1</v>
      </c>
      <c r="H6" s="43">
        <v>40634</v>
      </c>
      <c r="I6" s="51">
        <v>18</v>
      </c>
      <c r="J6" s="40">
        <v>41182</v>
      </c>
      <c r="K6" s="39">
        <v>1</v>
      </c>
      <c r="L6" s="44" t="s">
        <v>18</v>
      </c>
      <c r="M6" s="45">
        <v>113</v>
      </c>
      <c r="N6" s="1" t="s">
        <v>32</v>
      </c>
    </row>
    <row r="7" spans="1:16" x14ac:dyDescent="0.25">
      <c r="A7" s="36" t="s">
        <v>33</v>
      </c>
      <c r="B7" s="41" t="s">
        <v>37</v>
      </c>
      <c r="C7" s="35">
        <v>257144</v>
      </c>
      <c r="D7" s="38" t="s">
        <v>21</v>
      </c>
      <c r="E7" s="37" t="s">
        <v>34</v>
      </c>
      <c r="F7" s="42" t="s">
        <v>17</v>
      </c>
      <c r="G7" s="51">
        <v>19</v>
      </c>
      <c r="H7" s="43">
        <v>41183</v>
      </c>
      <c r="I7" s="51">
        <v>36</v>
      </c>
      <c r="J7" s="40">
        <v>41729</v>
      </c>
      <c r="K7" s="39">
        <v>1</v>
      </c>
      <c r="L7" s="44" t="s">
        <v>18</v>
      </c>
      <c r="M7" s="45">
        <v>114</v>
      </c>
      <c r="N7" s="1" t="s">
        <v>32</v>
      </c>
    </row>
    <row r="8" spans="1:16" x14ac:dyDescent="0.25">
      <c r="A8" s="36" t="s">
        <v>35</v>
      </c>
      <c r="B8" s="41" t="s">
        <v>37</v>
      </c>
      <c r="C8" s="35">
        <v>257144</v>
      </c>
      <c r="D8" s="38" t="s">
        <v>25</v>
      </c>
      <c r="E8" s="37" t="s">
        <v>26</v>
      </c>
      <c r="F8" s="42" t="s">
        <v>17</v>
      </c>
      <c r="G8" s="51">
        <v>37</v>
      </c>
      <c r="H8" s="43">
        <v>41730</v>
      </c>
      <c r="I8" s="51">
        <v>54</v>
      </c>
      <c r="J8" s="40">
        <v>42277</v>
      </c>
      <c r="K8" s="39">
        <v>1</v>
      </c>
      <c r="L8" s="44" t="s">
        <v>18</v>
      </c>
      <c r="M8" s="45">
        <v>114</v>
      </c>
      <c r="N8" s="1" t="s">
        <v>32</v>
      </c>
    </row>
    <row r="9" spans="1:16" x14ac:dyDescent="0.25">
      <c r="A9" s="33" t="s">
        <v>36</v>
      </c>
      <c r="B9" s="41" t="s">
        <v>37</v>
      </c>
      <c r="C9" s="32">
        <v>257144</v>
      </c>
      <c r="D9" s="11" t="s">
        <v>28</v>
      </c>
      <c r="E9" s="10" t="s">
        <v>29</v>
      </c>
      <c r="F9" s="46" t="s">
        <v>17</v>
      </c>
      <c r="G9" s="52">
        <v>55</v>
      </c>
      <c r="H9" s="47">
        <v>42278</v>
      </c>
      <c r="I9" s="52">
        <v>78</v>
      </c>
      <c r="J9" s="48">
        <v>43008</v>
      </c>
      <c r="K9" s="34">
        <v>1</v>
      </c>
      <c r="L9" s="49" t="s">
        <v>18</v>
      </c>
      <c r="M9" s="50">
        <v>114</v>
      </c>
      <c r="N9" s="14" t="s">
        <v>32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Deliverables</vt:lpstr>
      <vt:lpstr>Feuil3</vt:lpstr>
    </vt:vector>
  </TitlesOfParts>
  <Company>Gustave Roussy Cancer CAMPUS Grand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FOREST Arnauld</dc:creator>
  <cp:lastModifiedBy>FOREST Arnauld</cp:lastModifiedBy>
  <dcterms:created xsi:type="dcterms:W3CDTF">2020-03-02T15:37:45Z</dcterms:created>
  <dcterms:modified xsi:type="dcterms:W3CDTF">2020-03-02T15:44:22Z</dcterms:modified>
</cp:coreProperties>
</file>