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orin\Desktop\Posi\"/>
    </mc:Choice>
  </mc:AlternateContent>
  <bookViews>
    <workbookView xWindow="0" yWindow="0" windowWidth="19170" windowHeight="11520" activeTab="1"/>
  </bookViews>
  <sheets>
    <sheet name="Suivi" sheetId="1" r:id="rId1"/>
    <sheet name="Reporting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1" i="1" l="1"/>
  <c r="Q16" i="1"/>
  <c r="Q10" i="1"/>
  <c r="L6" i="1"/>
  <c r="Q4" i="1"/>
  <c r="O3" i="1"/>
</calcChain>
</file>

<file path=xl/sharedStrings.xml><?xml version="1.0" encoding="utf-8"?>
<sst xmlns="http://schemas.openxmlformats.org/spreadsheetml/2006/main" count="140" uniqueCount="48">
  <si>
    <t>Supplier</t>
  </si>
  <si>
    <t>Pymt Terms</t>
  </si>
  <si>
    <t>Tenor</t>
  </si>
  <si>
    <t>BANK</t>
  </si>
  <si>
    <t>DATE</t>
  </si>
  <si>
    <t>PAID</t>
  </si>
  <si>
    <t>To be paid</t>
  </si>
  <si>
    <t>CLIENT</t>
  </si>
  <si>
    <t>RECEIVED</t>
  </si>
  <si>
    <t>To be Received</t>
  </si>
  <si>
    <t>Founisseur 1</t>
  </si>
  <si>
    <t>30 Jours</t>
  </si>
  <si>
    <t>Credit L</t>
  </si>
  <si>
    <t>C 1</t>
  </si>
  <si>
    <t>TT Def.Pymnt</t>
  </si>
  <si>
    <t>Freight</t>
  </si>
  <si>
    <t>Profit netting</t>
  </si>
  <si>
    <t>Goods</t>
  </si>
  <si>
    <t>Product</t>
  </si>
  <si>
    <t>Mts</t>
  </si>
  <si>
    <t>Price</t>
  </si>
  <si>
    <t>Ccy</t>
  </si>
  <si>
    <t>INCO &amp; Place</t>
  </si>
  <si>
    <t>Ship. Date</t>
  </si>
  <si>
    <t>Products</t>
  </si>
  <si>
    <t xml:space="preserve">PHO </t>
  </si>
  <si>
    <t>USD</t>
  </si>
  <si>
    <t>CFR</t>
  </si>
  <si>
    <t>M/V</t>
  </si>
  <si>
    <t>MV MACHIN CHOUETTE</t>
  </si>
  <si>
    <t>Dar Es Salam</t>
  </si>
  <si>
    <t>Founisseur 2</t>
  </si>
  <si>
    <t>à vue</t>
  </si>
  <si>
    <t>TCB</t>
  </si>
  <si>
    <t>C 2</t>
  </si>
  <si>
    <t>TT Def.P Credit Insured</t>
  </si>
  <si>
    <t>31.04.2014</t>
  </si>
  <si>
    <t>Currency</t>
  </si>
  <si>
    <t>MV BIDULE</t>
  </si>
  <si>
    <t>AFL</t>
  </si>
  <si>
    <t>TT VUE Credit Insured</t>
  </si>
  <si>
    <t>C5</t>
  </si>
  <si>
    <t>Fournisseur 1</t>
  </si>
  <si>
    <t>MV CHOSE</t>
  </si>
  <si>
    <t>CHT</t>
  </si>
  <si>
    <t>SOL</t>
  </si>
  <si>
    <t>Profit</t>
  </si>
  <si>
    <t>LC 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</si>
</sst>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fr.&quot;\ * #,##0.00_ ;_ &quot;fr.&quot;\ * \-#,##0.00_ ;_ &quot;fr.&quot;\ * &quot;-&quot;??_ ;_ @_ "/>
    <numFmt numFmtId="43" formatCode="_ * #,##0.00_ ;_ * \-#,##0.00_ ;_ * &quot;-&quot;??_ ;_ @_ "/>
    <numFmt numFmtId="164" formatCode="0\ &quot;Days&quot;"/>
    <numFmt numFmtId="165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70C0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ay"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2" fillId="2" borderId="1" xfId="0" applyFont="1" applyFill="1" applyBorder="1" applyAlignment="1" applyProtection="1">
      <alignment vertical="top"/>
    </xf>
    <xf numFmtId="3" fontId="2" fillId="2" borderId="0" xfId="0" applyNumberFormat="1" applyFont="1" applyFill="1" applyBorder="1" applyAlignment="1" applyProtection="1">
      <alignment horizontal="right"/>
    </xf>
    <xf numFmtId="14" fontId="3" fillId="2" borderId="0" xfId="0" applyNumberFormat="1" applyFont="1" applyFill="1" applyBorder="1" applyAlignment="1" applyProtection="1">
      <alignment horizontal="center"/>
    </xf>
    <xf numFmtId="3" fontId="3" fillId="2" borderId="0" xfId="0" applyNumberFormat="1" applyFont="1" applyFill="1" applyBorder="1" applyAlignment="1" applyProtection="1">
      <alignment horizontal="right"/>
    </xf>
    <xf numFmtId="0" fontId="4" fillId="3" borderId="0" xfId="0" applyFont="1" applyFill="1" applyBorder="1" applyAlignment="1" applyProtection="1">
      <alignment horizontal="right" vertical="top"/>
    </xf>
    <xf numFmtId="3" fontId="3" fillId="4" borderId="0" xfId="0" applyNumberFormat="1" applyFont="1" applyFill="1" applyBorder="1" applyAlignment="1" applyProtection="1">
      <alignment vertical="top"/>
    </xf>
    <xf numFmtId="0" fontId="3" fillId="4" borderId="0" xfId="0" applyFont="1" applyFill="1" applyBorder="1" applyAlignment="1" applyProtection="1">
      <alignment horizontal="right"/>
    </xf>
    <xf numFmtId="0" fontId="3" fillId="4" borderId="2" xfId="0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vertical="top"/>
    </xf>
    <xf numFmtId="14" fontId="4" fillId="5" borderId="3" xfId="0" applyNumberFormat="1" applyFont="1" applyFill="1" applyBorder="1" applyAlignment="1" applyProtection="1">
      <alignment horizontal="center" vertical="center"/>
    </xf>
    <xf numFmtId="3" fontId="4" fillId="5" borderId="3" xfId="0" applyNumberFormat="1" applyFont="1" applyFill="1" applyBorder="1" applyAlignment="1" applyProtection="1">
      <alignment horizontal="center" vertical="center"/>
    </xf>
    <xf numFmtId="3" fontId="6" fillId="6" borderId="3" xfId="0" applyNumberFormat="1" applyFont="1" applyFill="1" applyBorder="1" applyAlignment="1" applyProtection="1">
      <alignment horizontal="center" vertical="center"/>
    </xf>
    <xf numFmtId="3" fontId="4" fillId="4" borderId="0" xfId="0" applyNumberFormat="1" applyFont="1" applyFill="1" applyBorder="1" applyAlignment="1" applyProtection="1">
      <alignment vertical="top"/>
    </xf>
    <xf numFmtId="14" fontId="4" fillId="7" borderId="3" xfId="0" applyNumberFormat="1" applyFont="1" applyFill="1" applyBorder="1" applyAlignment="1" applyProtection="1">
      <alignment horizontal="center" vertical="center"/>
    </xf>
    <xf numFmtId="3" fontId="4" fillId="7" borderId="3" xfId="0" applyNumberFormat="1" applyFont="1" applyFill="1" applyBorder="1" applyAlignment="1" applyProtection="1">
      <alignment horizontal="center" vertical="center"/>
    </xf>
    <xf numFmtId="3" fontId="7" fillId="8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top"/>
    </xf>
    <xf numFmtId="0" fontId="4" fillId="7" borderId="0" xfId="0" applyFont="1" applyFill="1" applyBorder="1" applyAlignment="1" applyProtection="1">
      <alignment horizontal="left"/>
    </xf>
    <xf numFmtId="0" fontId="4" fillId="7" borderId="0" xfId="0" applyFont="1" applyFill="1" applyBorder="1" applyAlignment="1" applyProtection="1"/>
    <xf numFmtId="164" fontId="4" fillId="7" borderId="0" xfId="0" applyNumberFormat="1" applyFont="1" applyFill="1" applyBorder="1" applyAlignment="1" applyProtection="1"/>
    <xf numFmtId="3" fontId="8" fillId="7" borderId="0" xfId="0" applyNumberFormat="1" applyFont="1" applyFill="1" applyBorder="1" applyAlignment="1" applyProtection="1">
      <alignment horizontal="center"/>
    </xf>
    <xf numFmtId="14" fontId="8" fillId="7" borderId="0" xfId="0" applyNumberFormat="1" applyFont="1" applyFill="1" applyBorder="1" applyAlignment="1" applyProtection="1">
      <alignment horizontal="center"/>
    </xf>
    <xf numFmtId="3" fontId="8" fillId="7" borderId="0" xfId="0" applyNumberFormat="1" applyFont="1" applyFill="1" applyBorder="1" applyAlignment="1" applyProtection="1">
      <alignment horizontal="right"/>
    </xf>
    <xf numFmtId="3" fontId="6" fillId="6" borderId="0" xfId="0" applyNumberFormat="1" applyFont="1" applyFill="1" applyBorder="1" applyAlignment="1" applyProtection="1">
      <alignment horizontal="right"/>
    </xf>
    <xf numFmtId="0" fontId="5" fillId="4" borderId="5" xfId="0" applyFont="1" applyFill="1" applyBorder="1" applyAlignment="1" applyProtection="1">
      <alignment horizontal="left" vertical="top"/>
    </xf>
    <xf numFmtId="0" fontId="4" fillId="7" borderId="5" xfId="0" applyFont="1" applyFill="1" applyBorder="1" applyAlignment="1" applyProtection="1">
      <alignment horizontal="left"/>
    </xf>
    <xf numFmtId="3" fontId="7" fillId="4" borderId="2" xfId="0" applyNumberFormat="1" applyFont="1" applyFill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 vertical="top"/>
    </xf>
    <xf numFmtId="3" fontId="9" fillId="7" borderId="0" xfId="0" applyNumberFormat="1" applyFont="1" applyFill="1" applyBorder="1" applyAlignment="1" applyProtection="1">
      <alignment horizontal="right"/>
    </xf>
    <xf numFmtId="0" fontId="4" fillId="4" borderId="0" xfId="0" applyFont="1" applyFill="1" applyBorder="1" applyAlignment="1" applyProtection="1">
      <alignment horizontal="left" vertical="top"/>
    </xf>
    <xf numFmtId="0" fontId="3" fillId="9" borderId="0" xfId="0" applyFont="1" applyFill="1" applyBorder="1" applyProtection="1"/>
    <xf numFmtId="164" fontId="4" fillId="9" borderId="0" xfId="0" applyNumberFormat="1" applyFont="1" applyFill="1" applyBorder="1" applyAlignment="1" applyProtection="1"/>
    <xf numFmtId="3" fontId="10" fillId="7" borderId="0" xfId="0" applyNumberFormat="1" applyFont="1" applyFill="1" applyBorder="1" applyAlignment="1" applyProtection="1">
      <alignment horizontal="right"/>
    </xf>
    <xf numFmtId="3" fontId="11" fillId="4" borderId="2" xfId="0" applyNumberFormat="1" applyFont="1" applyFill="1" applyBorder="1" applyAlignment="1" applyProtection="1">
      <alignment horizontal="right"/>
    </xf>
    <xf numFmtId="0" fontId="4" fillId="2" borderId="6" xfId="0" applyFont="1" applyFill="1" applyBorder="1" applyAlignment="1" applyProtection="1">
      <alignment vertical="center"/>
    </xf>
    <xf numFmtId="0" fontId="5" fillId="7" borderId="3" xfId="0" applyFont="1" applyFill="1" applyBorder="1" applyAlignment="1" applyProtection="1">
      <alignment horizontal="center"/>
    </xf>
    <xf numFmtId="3" fontId="5" fillId="7" borderId="3" xfId="0" applyNumberFormat="1" applyFont="1" applyFill="1" applyBorder="1" applyAlignment="1" applyProtection="1">
      <alignment horizontal="center"/>
    </xf>
    <xf numFmtId="3" fontId="4" fillId="6" borderId="0" xfId="0" applyNumberFormat="1" applyFont="1" applyFill="1" applyBorder="1" applyAlignment="1" applyProtection="1"/>
    <xf numFmtId="0" fontId="4" fillId="10" borderId="0" xfId="0" applyFont="1" applyFill="1" applyBorder="1" applyAlignment="1" applyProtection="1">
      <alignment vertical="center"/>
    </xf>
    <xf numFmtId="0" fontId="3" fillId="9" borderId="2" xfId="0" applyFont="1" applyFill="1" applyBorder="1" applyProtection="1"/>
    <xf numFmtId="0" fontId="5" fillId="7" borderId="7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3" fontId="5" fillId="7" borderId="8" xfId="0" applyNumberFormat="1" applyFont="1" applyFill="1" applyBorder="1" applyAlignment="1" applyProtection="1">
      <alignment horizontal="center"/>
    </xf>
    <xf numFmtId="3" fontId="5" fillId="7" borderId="9" xfId="0" applyNumberFormat="1" applyFont="1" applyFill="1" applyBorder="1" applyAlignment="1" applyProtection="1">
      <alignment horizontal="center"/>
    </xf>
    <xf numFmtId="3" fontId="5" fillId="7" borderId="0" xfId="0" applyNumberFormat="1" applyFont="1" applyFill="1" applyBorder="1" applyAlignment="1" applyProtection="1">
      <alignment horizontal="center"/>
    </xf>
    <xf numFmtId="3" fontId="12" fillId="4" borderId="2" xfId="0" applyNumberFormat="1" applyFont="1" applyFill="1" applyBorder="1" applyAlignment="1" applyProtection="1">
      <alignment horizontal="right"/>
    </xf>
    <xf numFmtId="165" fontId="4" fillId="7" borderId="3" xfId="0" applyNumberFormat="1" applyFont="1" applyFill="1" applyBorder="1" applyAlignment="1" applyProtection="1">
      <alignment horizontal="center" vertical="center"/>
    </xf>
    <xf numFmtId="3" fontId="4" fillId="7" borderId="10" xfId="0" applyNumberFormat="1" applyFont="1" applyFill="1" applyBorder="1" applyAlignment="1" applyProtection="1">
      <alignment horizontal="center" vertical="center"/>
    </xf>
    <xf numFmtId="3" fontId="4" fillId="7" borderId="11" xfId="0" applyNumberFormat="1" applyFont="1" applyFill="1" applyBorder="1" applyAlignment="1" applyProtection="1">
      <alignment horizontal="center" vertical="center"/>
    </xf>
    <xf numFmtId="165" fontId="4" fillId="7" borderId="11" xfId="0" applyNumberFormat="1" applyFont="1" applyFill="1" applyBorder="1" applyAlignment="1" applyProtection="1">
      <alignment horizontal="center" vertical="center"/>
    </xf>
    <xf numFmtId="3" fontId="4" fillId="7" borderId="12" xfId="0" applyNumberFormat="1" applyFont="1" applyFill="1" applyBorder="1" applyAlignment="1" applyProtection="1">
      <alignment horizontal="center" vertical="center"/>
    </xf>
    <xf numFmtId="3" fontId="4" fillId="7" borderId="0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right"/>
    </xf>
    <xf numFmtId="0" fontId="4" fillId="2" borderId="13" xfId="0" applyFont="1" applyFill="1" applyBorder="1" applyAlignment="1" applyProtection="1">
      <alignment horizontal="left" vertical="top"/>
    </xf>
    <xf numFmtId="0" fontId="13" fillId="7" borderId="14" xfId="0" applyFont="1" applyFill="1" applyBorder="1" applyAlignment="1" applyProtection="1">
      <alignment vertical="center"/>
    </xf>
    <xf numFmtId="14" fontId="4" fillId="7" borderId="14" xfId="0" applyNumberFormat="1" applyFont="1" applyFill="1" applyBorder="1" applyAlignment="1" applyProtection="1">
      <alignment horizontal="right"/>
    </xf>
    <xf numFmtId="3" fontId="4" fillId="7" borderId="14" xfId="0" applyNumberFormat="1" applyFont="1" applyFill="1" applyBorder="1" applyAlignment="1" applyProtection="1"/>
    <xf numFmtId="3" fontId="4" fillId="7" borderId="14" xfId="0" applyNumberFormat="1" applyFont="1" applyFill="1" applyBorder="1" applyAlignment="1" applyProtection="1">
      <alignment horizontal="center" vertical="center"/>
    </xf>
    <xf numFmtId="3" fontId="4" fillId="6" borderId="14" xfId="0" applyNumberFormat="1" applyFont="1" applyFill="1" applyBorder="1" applyAlignment="1" applyProtection="1"/>
    <xf numFmtId="0" fontId="4" fillId="4" borderId="14" xfId="0" applyFont="1" applyFill="1" applyBorder="1" applyAlignment="1" applyProtection="1">
      <alignment horizontal="left" vertical="top"/>
    </xf>
    <xf numFmtId="0" fontId="3" fillId="7" borderId="14" xfId="0" applyNumberFormat="1" applyFont="1" applyFill="1" applyBorder="1" applyAlignment="1" applyProtection="1">
      <alignment horizontal="left"/>
    </xf>
    <xf numFmtId="0" fontId="4" fillId="7" borderId="14" xfId="0" applyNumberFormat="1" applyFont="1" applyFill="1" applyBorder="1" applyAlignment="1" applyProtection="1">
      <alignment horizontal="left"/>
    </xf>
    <xf numFmtId="0" fontId="3" fillId="7" borderId="14" xfId="0" applyFont="1" applyFill="1" applyBorder="1" applyAlignment="1" applyProtection="1">
      <alignment horizontal="right"/>
    </xf>
    <xf numFmtId="3" fontId="14" fillId="7" borderId="14" xfId="0" applyNumberFormat="1" applyFont="1" applyFill="1" applyBorder="1" applyAlignment="1" applyProtection="1">
      <alignment horizontal="right"/>
    </xf>
    <xf numFmtId="3" fontId="4" fillId="4" borderId="15" xfId="0" applyNumberFormat="1" applyFont="1" applyFill="1" applyBorder="1" applyAlignment="1" applyProtection="1">
      <alignment horizontal="right"/>
    </xf>
    <xf numFmtId="0" fontId="4" fillId="11" borderId="16" xfId="0" applyFont="1" applyFill="1" applyBorder="1" applyAlignment="1" applyProtection="1">
      <alignment horizontal="left" vertical="top"/>
    </xf>
    <xf numFmtId="0" fontId="4" fillId="11" borderId="17" xfId="0" applyFont="1" applyFill="1" applyBorder="1" applyAlignment="1" applyProtection="1">
      <alignment horizontal="left" vertical="top"/>
    </xf>
    <xf numFmtId="0" fontId="3" fillId="11" borderId="17" xfId="0" applyNumberFormat="1" applyFont="1" applyFill="1" applyBorder="1" applyAlignment="1" applyProtection="1">
      <alignment horizontal="left"/>
    </xf>
    <xf numFmtId="0" fontId="4" fillId="11" borderId="17" xfId="0" applyNumberFormat="1" applyFont="1" applyFill="1" applyBorder="1" applyAlignment="1" applyProtection="1">
      <alignment horizontal="left"/>
    </xf>
    <xf numFmtId="0" fontId="3" fillId="11" borderId="17" xfId="0" applyFont="1" applyFill="1" applyBorder="1" applyAlignment="1" applyProtection="1">
      <alignment horizontal="right"/>
    </xf>
    <xf numFmtId="3" fontId="14" fillId="11" borderId="17" xfId="0" applyNumberFormat="1" applyFont="1" applyFill="1" applyBorder="1" applyAlignment="1" applyProtection="1">
      <alignment horizontal="right"/>
    </xf>
    <xf numFmtId="3" fontId="4" fillId="11" borderId="18" xfId="0" applyNumberFormat="1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horizontal="left" vertical="top"/>
    </xf>
    <xf numFmtId="0" fontId="4" fillId="2" borderId="6" xfId="2" applyNumberFormat="1" applyFont="1" applyFill="1" applyBorder="1" applyAlignment="1" applyProtection="1">
      <alignment horizontal="left" vertical="center"/>
    </xf>
    <xf numFmtId="0" fontId="4" fillId="10" borderId="0" xfId="2" applyNumberFormat="1" applyFont="1" applyFill="1" applyBorder="1" applyAlignment="1" applyProtection="1">
      <alignment vertical="center"/>
    </xf>
    <xf numFmtId="0" fontId="3" fillId="9" borderId="2" xfId="0" applyFont="1" applyFill="1" applyBorder="1" applyAlignment="1" applyProtection="1"/>
    <xf numFmtId="44" fontId="4" fillId="2" borderId="6" xfId="2" applyFont="1" applyFill="1" applyBorder="1" applyAlignment="1" applyProtection="1">
      <alignment vertical="center"/>
    </xf>
    <xf numFmtId="44" fontId="4" fillId="10" borderId="0" xfId="2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14" fontId="4" fillId="7" borderId="0" xfId="0" applyNumberFormat="1" applyFont="1" applyFill="1" applyBorder="1" applyAlignment="1" applyProtection="1">
      <alignment horizontal="right"/>
    </xf>
    <xf numFmtId="3" fontId="4" fillId="7" borderId="0" xfId="0" applyNumberFormat="1" applyFont="1" applyFill="1" applyBorder="1" applyAlignment="1" applyProtection="1"/>
    <xf numFmtId="0" fontId="5" fillId="7" borderId="19" xfId="0" applyFont="1" applyFill="1" applyBorder="1" applyAlignment="1" applyProtection="1">
      <alignment horizontal="center"/>
    </xf>
    <xf numFmtId="3" fontId="5" fillId="7" borderId="19" xfId="0" applyNumberFormat="1" applyFont="1" applyFill="1" applyBorder="1" applyAlignment="1" applyProtection="1">
      <alignment horizontal="center"/>
    </xf>
    <xf numFmtId="14" fontId="4" fillId="5" borderId="19" xfId="0" applyNumberFormat="1" applyFont="1" applyFill="1" applyBorder="1" applyAlignment="1" applyProtection="1">
      <alignment horizontal="center" vertical="center"/>
    </xf>
    <xf numFmtId="3" fontId="6" fillId="6" borderId="19" xfId="0" applyNumberFormat="1" applyFont="1" applyFill="1" applyBorder="1" applyAlignment="1" applyProtection="1">
      <alignment horizontal="center" vertical="center"/>
    </xf>
    <xf numFmtId="14" fontId="4" fillId="0" borderId="19" xfId="0" applyNumberFormat="1" applyFont="1" applyFill="1" applyBorder="1" applyAlignment="1" applyProtection="1">
      <alignment horizontal="center" vertical="center"/>
    </xf>
    <xf numFmtId="0" fontId="15" fillId="0" borderId="14" xfId="0" applyFont="1" applyBorder="1" applyAlignment="1">
      <alignment horizontal="center"/>
    </xf>
    <xf numFmtId="0" fontId="13" fillId="0" borderId="4" xfId="0" applyFont="1" applyFill="1" applyBorder="1" applyAlignment="1" applyProtection="1">
      <alignment horizontal="left" vertical="center"/>
    </xf>
    <xf numFmtId="0" fontId="0" fillId="0" borderId="5" xfId="0" applyFill="1" applyBorder="1" applyAlignment="1">
      <alignment horizontal="center"/>
    </xf>
    <xf numFmtId="14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/>
    </xf>
    <xf numFmtId="164" fontId="4" fillId="0" borderId="5" xfId="0" applyNumberFormat="1" applyFont="1" applyFill="1" applyBorder="1" applyAlignment="1" applyProtection="1">
      <alignment horizontal="center"/>
    </xf>
    <xf numFmtId="3" fontId="8" fillId="0" borderId="5" xfId="0" applyNumberFormat="1" applyFont="1" applyFill="1" applyBorder="1" applyAlignment="1" applyProtection="1">
      <alignment horizontal="center"/>
    </xf>
    <xf numFmtId="14" fontId="8" fillId="0" borderId="5" xfId="0" applyNumberFormat="1" applyFont="1" applyFill="1" applyBorder="1" applyAlignment="1" applyProtection="1">
      <alignment horizontal="center"/>
    </xf>
    <xf numFmtId="3" fontId="6" fillId="0" borderId="20" xfId="0" applyNumberFormat="1" applyFont="1" applyFill="1" applyBorder="1" applyAlignment="1" applyProtection="1">
      <alignment horizontal="center"/>
    </xf>
    <xf numFmtId="0" fontId="13" fillId="0" borderId="13" xfId="0" applyFont="1" applyFill="1" applyBorder="1" applyAlignment="1" applyProtection="1">
      <alignment horizontal="left" vertical="center"/>
    </xf>
    <xf numFmtId="0" fontId="0" fillId="0" borderId="14" xfId="0" applyBorder="1" applyAlignment="1">
      <alignment horizontal="center"/>
    </xf>
    <xf numFmtId="14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164" fontId="4" fillId="0" borderId="14" xfId="0" applyNumberFormat="1" applyFont="1" applyFill="1" applyBorder="1" applyAlignment="1" applyProtection="1">
      <alignment horizontal="center"/>
    </xf>
    <xf numFmtId="3" fontId="8" fillId="0" borderId="14" xfId="0" applyNumberFormat="1" applyFont="1" applyFill="1" applyBorder="1" applyAlignment="1" applyProtection="1">
      <alignment horizontal="center"/>
    </xf>
    <xf numFmtId="14" fontId="8" fillId="0" borderId="14" xfId="0" applyNumberFormat="1" applyFont="1" applyFill="1" applyBorder="1" applyAlignment="1" applyProtection="1">
      <alignment horizontal="center"/>
    </xf>
    <xf numFmtId="3" fontId="6" fillId="0" borderId="15" xfId="0" applyNumberFormat="1" applyFont="1" applyFill="1" applyBorder="1" applyAlignment="1" applyProtection="1">
      <alignment horizontal="center"/>
    </xf>
    <xf numFmtId="43" fontId="4" fillId="0" borderId="5" xfId="1" applyFont="1" applyFill="1" applyBorder="1" applyAlignment="1" applyProtection="1">
      <alignment horizontal="center"/>
    </xf>
    <xf numFmtId="43" fontId="4" fillId="0" borderId="14" xfId="1" applyFont="1" applyFill="1" applyBorder="1" applyAlignment="1" applyProtection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si%20Banques%20t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-UP"/>
      <sheetName val="MEKA"/>
      <sheetName val="Credit Insurance"/>
      <sheetName val="UBS"/>
      <sheetName val="List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85" zoomScaleNormal="85" workbookViewId="0">
      <selection activeCell="J39" sqref="J39"/>
    </sheetView>
  </sheetViews>
  <sheetFormatPr baseColWidth="10" defaultRowHeight="15" x14ac:dyDescent="0.25"/>
  <cols>
    <col min="1" max="1" width="22.42578125" bestFit="1" customWidth="1"/>
    <col min="6" max="6" width="15.42578125" customWidth="1"/>
    <col min="7" max="7" width="14.140625" customWidth="1"/>
    <col min="8" max="8" width="19.42578125" customWidth="1"/>
    <col min="9" max="9" width="3.5703125" customWidth="1"/>
    <col min="17" max="17" width="15.28515625" bestFit="1" customWidth="1"/>
  </cols>
  <sheetData>
    <row r="1" spans="1:17" x14ac:dyDescent="0.25">
      <c r="A1" s="1"/>
      <c r="B1" s="2"/>
      <c r="C1" s="2"/>
      <c r="D1" s="3"/>
      <c r="E1" s="4"/>
      <c r="F1" s="4"/>
      <c r="G1" s="4"/>
      <c r="H1" s="4"/>
      <c r="I1" s="5"/>
      <c r="J1" s="6"/>
      <c r="K1" s="6"/>
      <c r="L1" s="6"/>
      <c r="M1" s="6"/>
      <c r="N1" s="6"/>
      <c r="O1" s="6"/>
      <c r="P1" s="7"/>
      <c r="Q1" s="8"/>
    </row>
    <row r="2" spans="1:17" x14ac:dyDescent="0.25">
      <c r="A2" s="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H2" s="12" t="s">
        <v>6</v>
      </c>
      <c r="I2" s="5"/>
      <c r="J2" s="13"/>
      <c r="K2" s="10" t="s">
        <v>7</v>
      </c>
      <c r="L2" s="10" t="s">
        <v>1</v>
      </c>
      <c r="M2" s="10" t="s">
        <v>2</v>
      </c>
      <c r="N2" s="14" t="s">
        <v>3</v>
      </c>
      <c r="O2" s="14" t="s">
        <v>4</v>
      </c>
      <c r="P2" s="15" t="s">
        <v>8</v>
      </c>
      <c r="Q2" s="16" t="s">
        <v>9</v>
      </c>
    </row>
    <row r="3" spans="1:17" x14ac:dyDescent="0.25">
      <c r="A3" s="17"/>
      <c r="B3" s="18" t="s">
        <v>10</v>
      </c>
      <c r="C3" s="19" t="s">
        <v>11</v>
      </c>
      <c r="D3" s="20">
        <v>90</v>
      </c>
      <c r="E3" s="21" t="s">
        <v>12</v>
      </c>
      <c r="F3" s="22">
        <v>41703</v>
      </c>
      <c r="G3" s="23"/>
      <c r="H3" s="24">
        <v>-7500000</v>
      </c>
      <c r="I3" s="5"/>
      <c r="J3" s="25"/>
      <c r="K3" s="26" t="s">
        <v>13</v>
      </c>
      <c r="L3" s="19" t="s">
        <v>14</v>
      </c>
      <c r="M3" s="20">
        <v>60</v>
      </c>
      <c r="N3" s="21" t="s">
        <v>12</v>
      </c>
      <c r="O3" s="22">
        <f>G6+15</f>
        <v>41709</v>
      </c>
      <c r="P3" s="23"/>
      <c r="Q3" s="27">
        <v>7800000</v>
      </c>
    </row>
    <row r="4" spans="1:17" x14ac:dyDescent="0.25">
      <c r="A4" s="28" t="s">
        <v>15</v>
      </c>
      <c r="B4" s="19"/>
      <c r="C4" s="19"/>
      <c r="D4" s="23"/>
      <c r="E4" s="21"/>
      <c r="F4" s="29"/>
      <c r="G4" s="29"/>
      <c r="H4" s="24"/>
      <c r="I4" s="5"/>
      <c r="J4" s="30" t="s">
        <v>46</v>
      </c>
      <c r="K4" s="31"/>
      <c r="L4" s="31"/>
      <c r="M4" s="32"/>
      <c r="N4" s="31"/>
      <c r="O4" s="31"/>
      <c r="P4" s="33"/>
      <c r="Q4" s="34">
        <f>Q3+H3+G4</f>
        <v>300000</v>
      </c>
    </row>
    <row r="5" spans="1:17" x14ac:dyDescent="0.25">
      <c r="A5" s="35" t="s">
        <v>17</v>
      </c>
      <c r="B5" s="36" t="s">
        <v>18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8"/>
      <c r="I5" s="5"/>
      <c r="J5" s="39" t="s">
        <v>17</v>
      </c>
      <c r="K5" s="40"/>
      <c r="L5" s="41" t="s">
        <v>24</v>
      </c>
      <c r="M5" s="42" t="s">
        <v>19</v>
      </c>
      <c r="N5" s="43" t="s">
        <v>20</v>
      </c>
      <c r="O5" s="44" t="s">
        <v>21</v>
      </c>
      <c r="P5" s="45"/>
      <c r="Q5" s="46"/>
    </row>
    <row r="6" spans="1:17" x14ac:dyDescent="0.25">
      <c r="A6" s="35"/>
      <c r="B6" s="15" t="s">
        <v>25</v>
      </c>
      <c r="C6" s="15">
        <v>12500</v>
      </c>
      <c r="D6" s="47">
        <v>100</v>
      </c>
      <c r="E6" s="15" t="s">
        <v>26</v>
      </c>
      <c r="F6" s="47" t="s">
        <v>27</v>
      </c>
      <c r="G6" s="14">
        <v>41694</v>
      </c>
      <c r="H6" s="38"/>
      <c r="I6" s="5"/>
      <c r="J6" s="39"/>
      <c r="K6" s="40"/>
      <c r="L6" s="48" t="str">
        <f>B6</f>
        <v xml:space="preserve">PHO </v>
      </c>
      <c r="M6" s="49">
        <v>84313.24</v>
      </c>
      <c r="N6" s="50">
        <v>88.953999999999994</v>
      </c>
      <c r="O6" s="51" t="s">
        <v>26</v>
      </c>
      <c r="P6" s="52"/>
      <c r="Q6" s="53"/>
    </row>
    <row r="7" spans="1:17" x14ac:dyDescent="0.25">
      <c r="A7" s="54" t="s">
        <v>28</v>
      </c>
      <c r="B7" s="55" t="s">
        <v>29</v>
      </c>
      <c r="C7" s="56"/>
      <c r="D7" s="56"/>
      <c r="E7" s="57"/>
      <c r="F7" s="58" t="s">
        <v>30</v>
      </c>
      <c r="G7" s="57"/>
      <c r="H7" s="59"/>
      <c r="I7" s="5"/>
      <c r="J7" s="60" t="s">
        <v>47</v>
      </c>
      <c r="K7" s="61"/>
      <c r="L7" s="62"/>
      <c r="M7" s="62"/>
      <c r="N7" s="62"/>
      <c r="O7" s="63"/>
      <c r="P7" s="64"/>
      <c r="Q7" s="65"/>
    </row>
    <row r="8" spans="1:17" ht="5.25" customHeight="1" x14ac:dyDescent="0.25">
      <c r="A8" s="66"/>
      <c r="B8" s="67"/>
      <c r="C8" s="67"/>
      <c r="D8" s="67"/>
      <c r="E8" s="67"/>
      <c r="F8" s="67"/>
      <c r="G8" s="67"/>
      <c r="H8" s="67"/>
      <c r="I8" s="67"/>
      <c r="J8" s="67"/>
      <c r="K8" s="68"/>
      <c r="L8" s="69"/>
      <c r="M8" s="69"/>
      <c r="N8" s="69"/>
      <c r="O8" s="70"/>
      <c r="P8" s="71"/>
      <c r="Q8" s="72"/>
    </row>
    <row r="9" spans="1:17" x14ac:dyDescent="0.25">
      <c r="A9" s="73"/>
      <c r="B9" s="18" t="s">
        <v>31</v>
      </c>
      <c r="C9" s="19" t="s">
        <v>32</v>
      </c>
      <c r="D9" s="20">
        <v>0</v>
      </c>
      <c r="E9" s="21" t="s">
        <v>33</v>
      </c>
      <c r="F9" s="22">
        <v>41702</v>
      </c>
      <c r="G9" s="23"/>
      <c r="H9" s="24">
        <v>-1200000</v>
      </c>
      <c r="I9" s="5"/>
      <c r="J9" s="25"/>
      <c r="K9" s="26" t="s">
        <v>34</v>
      </c>
      <c r="L9" s="19" t="s">
        <v>35</v>
      </c>
      <c r="M9" s="20">
        <v>60</v>
      </c>
      <c r="N9" s="21" t="s">
        <v>12</v>
      </c>
      <c r="O9" s="22" t="s">
        <v>36</v>
      </c>
      <c r="P9" s="23"/>
      <c r="Q9" s="27">
        <v>1500000</v>
      </c>
    </row>
    <row r="10" spans="1:17" x14ac:dyDescent="0.25">
      <c r="A10" s="28" t="s">
        <v>15</v>
      </c>
      <c r="B10" s="19"/>
      <c r="C10" s="19"/>
      <c r="D10" s="23"/>
      <c r="E10" s="21"/>
      <c r="F10" s="29"/>
      <c r="G10" s="29"/>
      <c r="H10" s="24"/>
      <c r="I10" s="5"/>
      <c r="J10" s="30" t="s">
        <v>16</v>
      </c>
      <c r="K10" s="31"/>
      <c r="L10" s="31"/>
      <c r="M10" s="32"/>
      <c r="N10" s="31"/>
      <c r="O10" s="31"/>
      <c r="P10" s="33"/>
      <c r="Q10" s="34">
        <f>Q9+H9+G10</f>
        <v>300000</v>
      </c>
    </row>
    <row r="11" spans="1:17" x14ac:dyDescent="0.25">
      <c r="A11" s="74" t="s">
        <v>17</v>
      </c>
      <c r="B11" s="36" t="s">
        <v>18</v>
      </c>
      <c r="C11" s="36" t="s">
        <v>19</v>
      </c>
      <c r="D11" s="37" t="s">
        <v>20</v>
      </c>
      <c r="E11" s="37" t="s">
        <v>37</v>
      </c>
      <c r="F11" s="37" t="s">
        <v>22</v>
      </c>
      <c r="G11" s="37" t="s">
        <v>23</v>
      </c>
      <c r="H11" s="38"/>
      <c r="I11" s="5"/>
      <c r="J11" s="75" t="s">
        <v>17</v>
      </c>
      <c r="K11" s="76"/>
      <c r="L11" s="41" t="s">
        <v>24</v>
      </c>
      <c r="M11" s="42" t="s">
        <v>19</v>
      </c>
      <c r="N11" s="43" t="s">
        <v>20</v>
      </c>
      <c r="O11" s="44" t="s">
        <v>21</v>
      </c>
      <c r="P11" s="45"/>
      <c r="Q11" s="46"/>
    </row>
    <row r="12" spans="1:17" x14ac:dyDescent="0.25">
      <c r="A12" s="77"/>
      <c r="B12" s="15" t="s">
        <v>25</v>
      </c>
      <c r="C12" s="15">
        <v>10500</v>
      </c>
      <c r="D12" s="47">
        <v>150</v>
      </c>
      <c r="E12" s="15" t="s">
        <v>26</v>
      </c>
      <c r="F12" s="47" t="s">
        <v>27</v>
      </c>
      <c r="G12" s="14">
        <v>41671</v>
      </c>
      <c r="H12" s="38"/>
      <c r="I12" s="5"/>
      <c r="J12" s="78"/>
      <c r="K12" s="76"/>
      <c r="L12" s="48" t="s">
        <v>44</v>
      </c>
      <c r="M12" s="49">
        <v>84313.24</v>
      </c>
      <c r="N12" s="50">
        <v>88.953999999999994</v>
      </c>
      <c r="O12" s="51" t="s">
        <v>26</v>
      </c>
      <c r="P12" s="52"/>
      <c r="Q12" s="46"/>
    </row>
    <row r="13" spans="1:17" x14ac:dyDescent="0.25">
      <c r="A13" s="54" t="s">
        <v>28</v>
      </c>
      <c r="B13" s="55" t="s">
        <v>43</v>
      </c>
      <c r="C13" s="56"/>
      <c r="D13" s="56"/>
      <c r="E13" s="57"/>
      <c r="F13" s="58" t="s">
        <v>30</v>
      </c>
      <c r="G13" s="57"/>
      <c r="H13" s="59"/>
      <c r="I13" s="5"/>
      <c r="J13" s="60" t="s">
        <v>47</v>
      </c>
      <c r="K13" s="61"/>
      <c r="L13" s="62"/>
      <c r="M13" s="62"/>
      <c r="N13" s="62"/>
      <c r="O13" s="63"/>
      <c r="P13" s="64"/>
      <c r="Q13" s="65"/>
    </row>
    <row r="14" spans="1:17" ht="4.5" customHeight="1" x14ac:dyDescent="0.25">
      <c r="A14" s="66"/>
      <c r="B14" s="67"/>
      <c r="C14" s="67"/>
      <c r="D14" s="67"/>
      <c r="E14" s="67"/>
      <c r="F14" s="67"/>
      <c r="G14" s="67"/>
      <c r="H14" s="67"/>
      <c r="I14" s="67"/>
      <c r="J14" s="67"/>
      <c r="K14" s="68"/>
      <c r="L14" s="69"/>
      <c r="M14" s="69"/>
      <c r="N14" s="69"/>
      <c r="O14" s="70"/>
      <c r="P14" s="71"/>
      <c r="Q14" s="72"/>
    </row>
    <row r="15" spans="1:17" x14ac:dyDescent="0.25">
      <c r="A15" s="73"/>
      <c r="B15" s="18" t="s">
        <v>10</v>
      </c>
      <c r="C15" s="19" t="s">
        <v>32</v>
      </c>
      <c r="D15" s="20">
        <v>45</v>
      </c>
      <c r="E15" s="21" t="s">
        <v>39</v>
      </c>
      <c r="F15" s="22">
        <v>41710</v>
      </c>
      <c r="G15" s="23"/>
      <c r="H15" s="24">
        <v>-500000</v>
      </c>
      <c r="I15" s="5"/>
      <c r="J15" s="25"/>
      <c r="K15" s="26" t="s">
        <v>13</v>
      </c>
      <c r="L15" s="19" t="s">
        <v>40</v>
      </c>
      <c r="M15" s="20">
        <v>60</v>
      </c>
      <c r="N15" s="21" t="s">
        <v>39</v>
      </c>
      <c r="O15" s="22" t="s">
        <v>36</v>
      </c>
      <c r="P15" s="23"/>
      <c r="Q15" s="27">
        <v>1500000</v>
      </c>
    </row>
    <row r="16" spans="1:17" x14ac:dyDescent="0.25">
      <c r="A16" s="28" t="s">
        <v>15</v>
      </c>
      <c r="B16" s="19"/>
      <c r="C16" s="19"/>
      <c r="D16" s="23"/>
      <c r="E16" s="21"/>
      <c r="F16" s="29"/>
      <c r="G16" s="29"/>
      <c r="H16" s="24"/>
      <c r="I16" s="5"/>
      <c r="J16" s="30" t="s">
        <v>16</v>
      </c>
      <c r="K16" s="31"/>
      <c r="L16" s="31"/>
      <c r="M16" s="32"/>
      <c r="N16" s="31"/>
      <c r="O16" s="31"/>
      <c r="P16" s="33"/>
      <c r="Q16" s="34">
        <f>Q15+Q20+H15+G16</f>
        <v>1400000</v>
      </c>
    </row>
    <row r="17" spans="1:17" x14ac:dyDescent="0.25">
      <c r="A17" s="35" t="s">
        <v>17</v>
      </c>
      <c r="B17" s="36" t="s">
        <v>18</v>
      </c>
      <c r="C17" s="36" t="s">
        <v>19</v>
      </c>
      <c r="D17" s="37" t="s">
        <v>20</v>
      </c>
      <c r="E17" s="37" t="s">
        <v>37</v>
      </c>
      <c r="F17" s="37" t="s">
        <v>22</v>
      </c>
      <c r="G17" s="37" t="s">
        <v>23</v>
      </c>
      <c r="H17" s="24"/>
      <c r="I17" s="5"/>
      <c r="J17" s="39" t="s">
        <v>17</v>
      </c>
      <c r="K17" s="76"/>
      <c r="L17" s="41" t="s">
        <v>24</v>
      </c>
      <c r="M17" s="42" t="s">
        <v>19</v>
      </c>
      <c r="N17" s="43" t="s">
        <v>20</v>
      </c>
      <c r="O17" s="44" t="s">
        <v>21</v>
      </c>
      <c r="P17" s="45"/>
      <c r="Q17" s="46"/>
    </row>
    <row r="18" spans="1:17" x14ac:dyDescent="0.25">
      <c r="A18" s="35"/>
      <c r="B18" s="15" t="s">
        <v>45</v>
      </c>
      <c r="C18" s="15">
        <v>5000</v>
      </c>
      <c r="D18" s="47">
        <v>200</v>
      </c>
      <c r="E18" s="15" t="s">
        <v>26</v>
      </c>
      <c r="F18" s="47" t="s">
        <v>27</v>
      </c>
      <c r="G18" s="14">
        <v>41680</v>
      </c>
      <c r="H18" s="38"/>
      <c r="I18" s="5"/>
      <c r="J18" s="39"/>
      <c r="K18" s="76"/>
      <c r="L18" s="48" t="s">
        <v>45</v>
      </c>
      <c r="M18" s="49">
        <v>2500</v>
      </c>
      <c r="N18" s="50">
        <v>88.953999999999994</v>
      </c>
      <c r="O18" s="51" t="s">
        <v>26</v>
      </c>
      <c r="P18" s="52"/>
      <c r="Q18" s="46"/>
    </row>
    <row r="19" spans="1:17" x14ac:dyDescent="0.25">
      <c r="A19" s="54" t="s">
        <v>28</v>
      </c>
      <c r="B19" s="55" t="s">
        <v>38</v>
      </c>
      <c r="C19" s="56"/>
      <c r="D19" s="56"/>
      <c r="E19" s="57"/>
      <c r="F19" s="58" t="s">
        <v>30</v>
      </c>
      <c r="G19" s="57"/>
      <c r="H19" s="59"/>
      <c r="I19" s="5"/>
      <c r="J19" s="60" t="s">
        <v>47</v>
      </c>
      <c r="K19" s="61"/>
      <c r="L19" s="62"/>
      <c r="M19" s="62"/>
      <c r="N19" s="62"/>
      <c r="O19" s="63"/>
      <c r="P19" s="64"/>
      <c r="Q19" s="65"/>
    </row>
    <row r="20" spans="1:17" x14ac:dyDescent="0.25">
      <c r="A20" s="28"/>
      <c r="B20" s="79"/>
      <c r="C20" s="80"/>
      <c r="D20" s="80"/>
      <c r="E20" s="81"/>
      <c r="F20" s="52"/>
      <c r="G20" s="81"/>
      <c r="H20" s="38"/>
      <c r="I20" s="5"/>
      <c r="J20" s="25"/>
      <c r="K20" s="26" t="s">
        <v>41</v>
      </c>
      <c r="L20" s="19" t="s">
        <v>40</v>
      </c>
      <c r="M20" s="20">
        <v>60</v>
      </c>
      <c r="N20" s="21" t="s">
        <v>33</v>
      </c>
      <c r="O20" s="22">
        <v>41707</v>
      </c>
      <c r="P20" s="23"/>
      <c r="Q20" s="27">
        <v>400000</v>
      </c>
    </row>
    <row r="21" spans="1:17" x14ac:dyDescent="0.25">
      <c r="A21" s="28"/>
      <c r="B21" s="79"/>
      <c r="C21" s="80"/>
      <c r="D21" s="80"/>
      <c r="E21" s="81"/>
      <c r="F21" s="52"/>
      <c r="G21" s="81"/>
      <c r="H21" s="38"/>
      <c r="I21" s="5"/>
      <c r="J21" s="30" t="s">
        <v>16</v>
      </c>
      <c r="K21" s="31"/>
      <c r="L21" s="31"/>
      <c r="M21" s="32"/>
      <c r="N21" s="31"/>
      <c r="O21" s="31"/>
      <c r="P21" s="33"/>
      <c r="Q21" s="34">
        <f>Q20+H20+G21</f>
        <v>400000</v>
      </c>
    </row>
    <row r="22" spans="1:17" x14ac:dyDescent="0.25">
      <c r="A22" s="28"/>
      <c r="B22" s="79"/>
      <c r="C22" s="80"/>
      <c r="D22" s="80"/>
      <c r="E22" s="81"/>
      <c r="F22" s="52"/>
      <c r="G22" s="81"/>
      <c r="H22" s="38"/>
      <c r="I22" s="5"/>
      <c r="J22" s="39" t="s">
        <v>17</v>
      </c>
      <c r="K22" s="76"/>
      <c r="L22" s="41" t="s">
        <v>24</v>
      </c>
      <c r="M22" s="42" t="s">
        <v>19</v>
      </c>
      <c r="N22" s="43" t="s">
        <v>20</v>
      </c>
      <c r="O22" s="44" t="s">
        <v>21</v>
      </c>
      <c r="P22" s="45"/>
      <c r="Q22" s="46"/>
    </row>
    <row r="23" spans="1:17" x14ac:dyDescent="0.25">
      <c r="A23" s="28"/>
      <c r="B23" s="79"/>
      <c r="C23" s="80"/>
      <c r="D23" s="80"/>
      <c r="E23" s="81"/>
      <c r="F23" s="52"/>
      <c r="G23" s="81"/>
      <c r="H23" s="38"/>
      <c r="I23" s="5"/>
      <c r="J23" s="39"/>
      <c r="K23" s="76"/>
      <c r="L23" s="48" t="s">
        <v>45</v>
      </c>
      <c r="M23" s="49">
        <v>2500</v>
      </c>
      <c r="N23" s="50">
        <v>88.953999999999994</v>
      </c>
      <c r="O23" s="51" t="s">
        <v>26</v>
      </c>
      <c r="P23" s="52"/>
      <c r="Q23" s="46"/>
    </row>
    <row r="24" spans="1:17" x14ac:dyDescent="0.25">
      <c r="A24" s="28"/>
      <c r="B24" s="79"/>
      <c r="C24" s="80"/>
      <c r="D24" s="80"/>
      <c r="E24" s="81"/>
      <c r="F24" s="52"/>
      <c r="G24" s="81"/>
      <c r="H24" s="38"/>
      <c r="I24" s="5"/>
      <c r="J24" s="60" t="s">
        <v>47</v>
      </c>
      <c r="K24" s="61"/>
      <c r="L24" s="62"/>
      <c r="M24" s="62"/>
      <c r="N24" s="62"/>
      <c r="O24" s="63"/>
      <c r="P24" s="64"/>
      <c r="Q24" s="65"/>
    </row>
    <row r="25" spans="1:17" ht="4.5" customHeight="1" x14ac:dyDescent="0.25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8"/>
      <c r="L25" s="69"/>
      <c r="M25" s="69"/>
      <c r="N25" s="69"/>
      <c r="O25" s="70"/>
      <c r="P25" s="71"/>
      <c r="Q25" s="7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M12"/>
  <sheetViews>
    <sheetView tabSelected="1" workbookViewId="0">
      <selection activeCell="L12" sqref="L12"/>
    </sheetView>
  </sheetViews>
  <sheetFormatPr baseColWidth="10" defaultRowHeight="15" x14ac:dyDescent="0.25"/>
  <cols>
    <col min="1" max="1" width="22.42578125" bestFit="1" customWidth="1"/>
    <col min="2" max="2" width="12.140625" customWidth="1"/>
    <col min="3" max="3" width="10.5703125" customWidth="1"/>
    <col min="4" max="4" width="7" bestFit="1" customWidth="1"/>
    <col min="5" max="5" width="6.28515625" customWidth="1"/>
    <col min="6" max="6" width="13.140625" bestFit="1" customWidth="1"/>
    <col min="7" max="7" width="10.42578125" bestFit="1" customWidth="1"/>
    <col min="8" max="8" width="11.140625" bestFit="1" customWidth="1"/>
    <col min="9" max="9" width="7.85546875" bestFit="1" customWidth="1"/>
    <col min="10" max="10" width="8.5703125" bestFit="1" customWidth="1"/>
    <col min="11" max="11" width="10.7109375" bestFit="1" customWidth="1"/>
    <col min="12" max="12" width="10.7109375" customWidth="1"/>
    <col min="13" max="13" width="10.7109375" bestFit="1" customWidth="1"/>
  </cols>
  <sheetData>
    <row r="9" spans="1:13" ht="23.25" x14ac:dyDescent="0.35">
      <c r="A9" s="87" t="s">
        <v>42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</row>
    <row r="10" spans="1:13" x14ac:dyDescent="0.25">
      <c r="A10" s="86" t="s">
        <v>28</v>
      </c>
      <c r="B10" s="82" t="s">
        <v>18</v>
      </c>
      <c r="C10" s="82" t="s">
        <v>19</v>
      </c>
      <c r="D10" s="83" t="s">
        <v>20</v>
      </c>
      <c r="E10" s="83" t="s">
        <v>21</v>
      </c>
      <c r="F10" s="83" t="s">
        <v>22</v>
      </c>
      <c r="G10" s="83" t="s">
        <v>23</v>
      </c>
      <c r="H10" s="84" t="s">
        <v>1</v>
      </c>
      <c r="I10" s="84" t="s">
        <v>2</v>
      </c>
      <c r="J10" s="84" t="s">
        <v>3</v>
      </c>
      <c r="K10" s="84" t="s">
        <v>4</v>
      </c>
      <c r="L10" s="84" t="s">
        <v>5</v>
      </c>
      <c r="M10" s="85" t="s">
        <v>6</v>
      </c>
    </row>
    <row r="11" spans="1:13" x14ac:dyDescent="0.25">
      <c r="A11" s="88" t="s">
        <v>29</v>
      </c>
      <c r="B11" s="89" t="s">
        <v>25</v>
      </c>
      <c r="C11" s="89">
        <v>12500</v>
      </c>
      <c r="D11" s="89">
        <v>100</v>
      </c>
      <c r="E11" s="89" t="s">
        <v>26</v>
      </c>
      <c r="F11" s="89" t="s">
        <v>27</v>
      </c>
      <c r="G11" s="90">
        <v>41694</v>
      </c>
      <c r="H11" s="91" t="s">
        <v>11</v>
      </c>
      <c r="I11" s="92">
        <v>90</v>
      </c>
      <c r="J11" s="93" t="s">
        <v>12</v>
      </c>
      <c r="K11" s="94">
        <v>41703</v>
      </c>
      <c r="L11" s="104">
        <v>0</v>
      </c>
      <c r="M11" s="95">
        <v>-7500000</v>
      </c>
    </row>
    <row r="12" spans="1:13" x14ac:dyDescent="0.25">
      <c r="A12" s="96" t="s">
        <v>38</v>
      </c>
      <c r="B12" s="97" t="s">
        <v>45</v>
      </c>
      <c r="C12" s="97">
        <v>5000</v>
      </c>
      <c r="D12" s="97">
        <v>200</v>
      </c>
      <c r="E12" s="97" t="s">
        <v>26</v>
      </c>
      <c r="F12" s="97" t="s">
        <v>27</v>
      </c>
      <c r="G12" s="98">
        <v>41680</v>
      </c>
      <c r="H12" s="99" t="s">
        <v>32</v>
      </c>
      <c r="I12" s="100">
        <v>0</v>
      </c>
      <c r="J12" s="101" t="s">
        <v>33</v>
      </c>
      <c r="K12" s="102">
        <v>41702</v>
      </c>
      <c r="L12" s="105">
        <v>0</v>
      </c>
      <c r="M12" s="103">
        <v>-500000</v>
      </c>
    </row>
  </sheetData>
  <mergeCells count="1">
    <mergeCell ref="A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Reporting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Morin</dc:creator>
  <cp:lastModifiedBy>Sebastien Morin</cp:lastModifiedBy>
  <dcterms:created xsi:type="dcterms:W3CDTF">2014-03-26T17:22:38Z</dcterms:created>
  <dcterms:modified xsi:type="dcterms:W3CDTF">2014-03-26T17:39:16Z</dcterms:modified>
</cp:coreProperties>
</file>