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trlProps/ctrlProp7.xml" ContentType="application/vnd.ms-excel.controlproperties+xml"/>
  <Override PartName="/xl/drawings/drawing3.xml" ContentType="application/vnd.openxmlformats-officedocument.drawing+xml"/>
  <Override PartName="/xl/ctrlProps/ctrlProp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540" windowWidth="20730" windowHeight="9345" firstSheet="1" activeTab="1"/>
  </bookViews>
  <sheets>
    <sheet name="Commande" sheetId="14" r:id="rId1"/>
    <sheet name="Création clients" sheetId="20" r:id="rId2"/>
    <sheet name="Clients" sheetId="10" r:id="rId3"/>
  </sheets>
  <definedNames>
    <definedName name="BASE1">#REF!</definedName>
    <definedName name="BASE2">#REF!</definedName>
    <definedName name="Clients" localSheetId="0">#REF!</definedName>
    <definedName name="Clients">#REF!</definedName>
    <definedName name="Numéro_client" localSheetId="0">#REF!</definedName>
    <definedName name="Numéro_client">#REF!</definedName>
    <definedName name="Numéro_prospect" localSheetId="0">#REF!</definedName>
    <definedName name="Numéro_prospect">#REF!</definedName>
    <definedName name="Offre">#REF!</definedName>
    <definedName name="petite">#REF!</definedName>
    <definedName name="Prospects" localSheetId="0">#REF!</definedName>
    <definedName name="Prospects">#REF!</definedName>
    <definedName name="Référence">#REF!</definedName>
    <definedName name="TABLE">Clients!$A$1:$M$20</definedName>
    <definedName name="TABLESSE">Clients!$A$1:$N$20</definedName>
    <definedName name="TV">#REF!</definedName>
    <definedName name="_xlnm.Print_Area" localSheetId="0">Commande!$A$2:$E$50</definedName>
  </definedNames>
  <calcPr calcId="145621"/>
</workbook>
</file>

<file path=xl/calcChain.xml><?xml version="1.0" encoding="utf-8"?>
<calcChain xmlns="http://schemas.openxmlformats.org/spreadsheetml/2006/main">
  <c r="B14" i="14" l="1"/>
  <c r="B13" i="14"/>
  <c r="B12" i="14"/>
  <c r="B11" i="14"/>
  <c r="B10" i="14"/>
  <c r="E35" i="14" l="1"/>
  <c r="D35" i="14"/>
  <c r="E34" i="14"/>
  <c r="D34" i="14"/>
  <c r="E33" i="14"/>
  <c r="D33" i="14"/>
  <c r="B30" i="14"/>
  <c r="D4" i="14"/>
</calcChain>
</file>

<file path=xl/sharedStrings.xml><?xml version="1.0" encoding="utf-8"?>
<sst xmlns="http://schemas.openxmlformats.org/spreadsheetml/2006/main" count="142" uniqueCount="96">
  <si>
    <t>Date</t>
  </si>
  <si>
    <t>Prénom</t>
  </si>
  <si>
    <t>CP</t>
  </si>
  <si>
    <t>Numéro</t>
  </si>
  <si>
    <t>Airtop-Ventilation</t>
  </si>
  <si>
    <t>Client:</t>
  </si>
  <si>
    <t>ADRESSE</t>
  </si>
  <si>
    <t>VILLE</t>
  </si>
  <si>
    <t>PROVINCE</t>
  </si>
  <si>
    <t>FRÉQUENCE DE NETTOYAGE</t>
  </si>
  <si>
    <t>Québec</t>
  </si>
  <si>
    <t>Montréal</t>
  </si>
  <si>
    <t>514-273-4766</t>
  </si>
  <si>
    <t>514-842-0020</t>
  </si>
  <si>
    <t>COMMANDE</t>
  </si>
  <si>
    <t>Client depuis le:</t>
  </si>
  <si>
    <t>Société</t>
  </si>
  <si>
    <t>CL001</t>
  </si>
  <si>
    <t>CL002</t>
  </si>
  <si>
    <t>CL003</t>
  </si>
  <si>
    <t>CL004</t>
  </si>
  <si>
    <t>CL005</t>
  </si>
  <si>
    <t>CL006</t>
  </si>
  <si>
    <t>Mode de paiement</t>
  </si>
  <si>
    <t>Téléphone</t>
  </si>
  <si>
    <t>Restaurant Le Petit Sud</t>
  </si>
  <si>
    <t>514-329-3239</t>
  </si>
  <si>
    <t>3456, rue Fleury Est</t>
  </si>
  <si>
    <t xml:space="preserve">Montréal-Nord </t>
  </si>
  <si>
    <t>H1H 2R9</t>
  </si>
  <si>
    <t xml:space="preserve">Restaurant La Provincial </t>
  </si>
  <si>
    <t>2201, rue Fleury Est</t>
  </si>
  <si>
    <t>514-419-4049</t>
  </si>
  <si>
    <t>H2B 1K5</t>
  </si>
  <si>
    <t xml:space="preserve">CP 20002 C.P. Centre Forest </t>
  </si>
  <si>
    <t>Téléphone (514) 358-8987</t>
  </si>
  <si>
    <t>Montreal (Québec) H1H 5W5</t>
  </si>
  <si>
    <t>Date du nettoyage</t>
  </si>
  <si>
    <t>Heure</t>
  </si>
  <si>
    <t>Contact:</t>
  </si>
  <si>
    <r>
      <t xml:space="preserve">Le </t>
    </r>
    <r>
      <rPr>
        <b/>
        <sz val="14"/>
        <color theme="1"/>
        <rFont val="Calibri"/>
        <family val="2"/>
        <scheme val="minor"/>
      </rPr>
      <t xml:space="preserve">Système </t>
    </r>
    <r>
      <rPr>
        <sz val="14"/>
        <color theme="1"/>
        <rFont val="Calibri"/>
        <family val="2"/>
        <scheme val="minor"/>
      </rPr>
      <t>est reparti en BON ORDRE</t>
    </r>
  </si>
  <si>
    <t>TOUS Les travaux ont complètés</t>
  </si>
  <si>
    <t>RAPPORT FINAL</t>
  </si>
  <si>
    <t>6 mois</t>
  </si>
  <si>
    <t>Nettoyage complet du système :</t>
  </si>
  <si>
    <t>CO</t>
  </si>
  <si>
    <t>Restaurant Firegrill</t>
  </si>
  <si>
    <t>1490, Stanley</t>
  </si>
  <si>
    <t>H3A 1P7</t>
  </si>
  <si>
    <t>Café Bistro L'Enchanteur</t>
  </si>
  <si>
    <t>H2R 2B1</t>
  </si>
  <si>
    <t>7331, av Henri-Julien</t>
  </si>
  <si>
    <t>Restaurant Di Menna Inc</t>
  </si>
  <si>
    <t>6313, Jarry est , St. Leonard</t>
  </si>
  <si>
    <t>H1P 1W1</t>
  </si>
  <si>
    <t>514.326.4200</t>
  </si>
  <si>
    <t>M. Mourad</t>
  </si>
  <si>
    <t>M.Conchi</t>
  </si>
  <si>
    <t>QTÉE</t>
  </si>
  <si>
    <t>Nettoyage doit se faire à chaque :</t>
  </si>
  <si>
    <t xml:space="preserve">A REFAIRE </t>
  </si>
  <si>
    <t>Joachin Beauvais</t>
  </si>
  <si>
    <t>SERVICES</t>
  </si>
  <si>
    <t>EMPLOYÉS</t>
  </si>
  <si>
    <t>Édwige Jocelyn</t>
  </si>
  <si>
    <t>Duglas</t>
  </si>
  <si>
    <t>6h am</t>
  </si>
  <si>
    <t>M. Spiro</t>
  </si>
  <si>
    <t>54.298.07.13</t>
  </si>
  <si>
    <t>(30 pieds)         Hottes          Stainless</t>
  </si>
  <si>
    <t xml:space="preserve">Système écologique </t>
  </si>
  <si>
    <t>IMPORTANT</t>
  </si>
  <si>
    <t xml:space="preserve"> ( 2 ) Filtres doivent être enlevés</t>
  </si>
  <si>
    <t>et le 3e doit être gardé</t>
  </si>
  <si>
    <t>Armée du Salut</t>
  </si>
  <si>
    <t>514.209‐93721</t>
  </si>
  <si>
    <t>H3J 1T4</t>
  </si>
  <si>
    <t xml:space="preserve">880, rue Guy </t>
  </si>
  <si>
    <t>Civilité</t>
  </si>
  <si>
    <t>M.</t>
  </si>
  <si>
    <t xml:space="preserve"> Bernard Seers</t>
  </si>
  <si>
    <t>Kenny</t>
  </si>
  <si>
    <t>N_Client</t>
  </si>
  <si>
    <t>Type</t>
  </si>
  <si>
    <t/>
  </si>
  <si>
    <t>MLLE</t>
  </si>
  <si>
    <t>AIRTOP</t>
  </si>
  <si>
    <t>CL0000</t>
  </si>
  <si>
    <t>MONT</t>
  </si>
  <si>
    <t>QC</t>
  </si>
  <si>
    <t>03-juin</t>
  </si>
  <si>
    <t>JOC</t>
  </si>
  <si>
    <t>REST</t>
  </si>
  <si>
    <t>EMERY APT4</t>
  </si>
  <si>
    <t>HQH 2N2</t>
  </si>
  <si>
    <t>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</si>
</sst>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 * #,##0.00_)\ &quot;$&quot;_ ;_ * \(#,##0.00\)\ &quot;$&quot;_ ;_ * &quot;-&quot;??_)\ &quot;$&quot;_ ;_ @_ "/>
    <numFmt numFmtId="164" formatCode="#,##0.00\ &quot;€&quot;"/>
    <numFmt numFmtId="165" formatCode="#,##0.00\ &quot;$&quot;"/>
    <numFmt numFmtId="166" formatCode="&quot;CO&quot;0000"/>
    <numFmt numFmtId="167" formatCode="[$-F800]dddd\,\ mmmm\ dd\,\ yyyy"/>
  </numFmts>
  <fonts count="31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Segoe UI Light"/>
      <family val="2"/>
    </font>
    <font>
      <b/>
      <sz val="12"/>
      <name val="Calibri"/>
      <family val="2"/>
      <scheme val="minor"/>
    </font>
    <font>
      <b/>
      <sz val="12"/>
      <name val="Calibri Light"/>
      <family val="1"/>
      <scheme val="major"/>
    </font>
    <font>
      <sz val="12"/>
      <name val="Calibri Light"/>
      <family val="1"/>
      <scheme val="major"/>
    </font>
    <font>
      <sz val="12"/>
      <color theme="1"/>
      <name val="Calibri Light"/>
      <family val="1"/>
      <scheme val="major"/>
    </font>
    <font>
      <sz val="12"/>
      <color theme="0"/>
      <name val="Calibri"/>
      <family val="2"/>
      <scheme val="minor"/>
    </font>
    <font>
      <sz val="8"/>
      <color rgb="FF000000"/>
      <name val="Tahoma"/>
      <family val="2"/>
    </font>
    <font>
      <b/>
      <sz val="18"/>
      <name val="Aharoni"/>
      <charset val="177"/>
    </font>
    <font>
      <b/>
      <sz val="18"/>
      <color theme="0"/>
      <name val="Aharoni"/>
      <charset val="177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name val="Calibri"/>
      <family val="2"/>
      <scheme val="minor"/>
    </font>
    <font>
      <sz val="10"/>
      <color theme="1"/>
      <name val="Calibri Light"/>
      <family val="1"/>
      <scheme val="major"/>
    </font>
    <font>
      <sz val="14"/>
      <color theme="0"/>
      <name val="Calibri"/>
      <family val="2"/>
      <scheme val="minor"/>
    </font>
    <font>
      <sz val="11"/>
      <color rgb="FF000000"/>
      <name val="Calibri"/>
      <family val="2"/>
    </font>
    <font>
      <sz val="12"/>
      <name val="Arial"/>
      <family val="2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ndara"/>
      <family val="2"/>
    </font>
    <font>
      <b/>
      <sz val="14"/>
      <color theme="1"/>
      <name val="Candara"/>
      <family val="2"/>
    </font>
    <font>
      <sz val="14"/>
      <color theme="1"/>
      <name val="Candara"/>
      <family val="2"/>
    </font>
    <font>
      <b/>
      <sz val="14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0.39997558519241921"/>
        <bgColor indexed="64"/>
      </patternFill>
    </fill>
  </fills>
  <borders count="19">
    <border>
      <left/>
      <right/>
      <top/>
      <bottom/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theme="4" tint="0.3999755851924192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0.39997558519241921"/>
      </left>
      <right style="thin">
        <color theme="0"/>
      </right>
      <top style="thin">
        <color theme="4" tint="0.39997558519241921"/>
      </top>
      <bottom/>
      <diagonal/>
    </border>
    <border>
      <left style="thin">
        <color theme="4" tint="0.39997558519241921"/>
      </left>
      <right style="thin">
        <color theme="0"/>
      </right>
      <top style="thick">
        <color theme="0"/>
      </top>
      <bottom/>
      <diagonal/>
    </border>
    <border>
      <left style="thin">
        <color theme="4" tint="0.39997558519241921"/>
      </left>
      <right style="thin">
        <color theme="0"/>
      </right>
      <top style="thin">
        <color theme="0"/>
      </top>
      <bottom/>
      <diagonal/>
    </border>
  </borders>
  <cellStyleXfs count="4">
    <xf numFmtId="0" fontId="0" fillId="0" borderId="0"/>
    <xf numFmtId="44" fontId="7" fillId="0" borderId="0" applyFont="0" applyFill="0" applyBorder="0" applyAlignment="0" applyProtection="0"/>
    <xf numFmtId="0" fontId="24" fillId="0" borderId="0"/>
    <xf numFmtId="44" fontId="24" fillId="0" borderId="0" applyFont="0" applyFill="0" applyBorder="0" applyAlignment="0" applyProtection="0"/>
  </cellStyleXfs>
  <cellXfs count="134">
    <xf numFmtId="0" fontId="0" fillId="0" borderId="0" xfId="0"/>
    <xf numFmtId="0" fontId="2" fillId="0" borderId="0" xfId="0" applyFont="1" applyAlignment="1">
      <alignment vertical="center"/>
    </xf>
    <xf numFmtId="14" fontId="2" fillId="0" borderId="0" xfId="0" applyNumberFormat="1" applyFont="1" applyAlignment="1">
      <alignment vertical="center"/>
    </xf>
    <xf numFmtId="0" fontId="2" fillId="0" borderId="0" xfId="0" applyFont="1" applyBorder="1" applyAlignment="1">
      <alignment horizontal="center" vertical="center"/>
    </xf>
    <xf numFmtId="14" fontId="2" fillId="0" borderId="0" xfId="0" applyNumberFormat="1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1" fillId="2" borderId="1" xfId="0" applyNumberFormat="1" applyFont="1" applyFill="1" applyBorder="1" applyAlignment="1">
      <alignment horizontal="center" vertical="center" wrapText="1"/>
    </xf>
    <xf numFmtId="0" fontId="13" fillId="3" borderId="2" xfId="0" applyFont="1" applyFill="1" applyBorder="1"/>
    <xf numFmtId="0" fontId="13" fillId="3" borderId="2" xfId="0" applyFont="1" applyFill="1" applyBorder="1" applyAlignment="1">
      <alignment horizontal="left" vertical="top"/>
    </xf>
    <xf numFmtId="0" fontId="13" fillId="3" borderId="2" xfId="0" applyFont="1" applyFill="1" applyBorder="1" applyAlignment="1">
      <alignment horizontal="center"/>
    </xf>
    <xf numFmtId="0" fontId="13" fillId="3" borderId="2" xfId="0" applyFont="1" applyFill="1" applyBorder="1" applyAlignment="1">
      <alignment horizontal="left"/>
    </xf>
    <xf numFmtId="0" fontId="12" fillId="3" borderId="2" xfId="0" applyFont="1" applyFill="1" applyBorder="1"/>
    <xf numFmtId="0" fontId="13" fillId="3" borderId="2" xfId="0" applyFont="1" applyFill="1" applyBorder="1" applyAlignment="1">
      <alignment vertical="center"/>
    </xf>
    <xf numFmtId="0" fontId="13" fillId="4" borderId="2" xfId="0" applyFont="1" applyFill="1" applyBorder="1"/>
    <xf numFmtId="0" fontId="13" fillId="4" borderId="2" xfId="0" applyFont="1" applyFill="1" applyBorder="1" applyAlignment="1">
      <alignment horizontal="left" vertical="top"/>
    </xf>
    <xf numFmtId="0" fontId="13" fillId="4" borderId="2" xfId="0" applyFont="1" applyFill="1" applyBorder="1" applyAlignment="1">
      <alignment horizontal="center"/>
    </xf>
    <xf numFmtId="0" fontId="12" fillId="4" borderId="2" xfId="0" applyFont="1" applyFill="1" applyBorder="1"/>
    <xf numFmtId="0" fontId="13" fillId="4" borderId="2" xfId="0" applyFont="1" applyFill="1" applyBorder="1" applyAlignment="1">
      <alignment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13" fillId="4" borderId="2" xfId="0" applyFont="1" applyFill="1" applyBorder="1" applyAlignment="1">
      <alignment horizontal="left"/>
    </xf>
    <xf numFmtId="0" fontId="2" fillId="0" borderId="4" xfId="0" applyFont="1" applyBorder="1" applyAlignment="1">
      <alignment horizontal="center" vertical="center"/>
    </xf>
    <xf numFmtId="0" fontId="2" fillId="0" borderId="0" xfId="0" applyFont="1"/>
    <xf numFmtId="0" fontId="20" fillId="3" borderId="2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/>
    </xf>
    <xf numFmtId="0" fontId="2" fillId="4" borderId="2" xfId="0" applyFont="1" applyFill="1" applyBorder="1"/>
    <xf numFmtId="0" fontId="20" fillId="4" borderId="2" xfId="0" applyFont="1" applyFill="1" applyBorder="1"/>
    <xf numFmtId="0" fontId="4" fillId="0" borderId="0" xfId="0" applyFont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9" fillId="0" borderId="0" xfId="0" applyFont="1" applyBorder="1" applyAlignment="1">
      <alignment vertical="center"/>
    </xf>
    <xf numFmtId="165" fontId="22" fillId="0" borderId="0" xfId="0" applyNumberFormat="1" applyFont="1" applyFill="1" applyBorder="1" applyAlignment="1">
      <alignment horizontal="center" vertical="center"/>
    </xf>
    <xf numFmtId="0" fontId="19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 wrapText="1"/>
    </xf>
    <xf numFmtId="165" fontId="2" fillId="0" borderId="0" xfId="0" applyNumberFormat="1" applyFont="1" applyBorder="1" applyAlignment="1">
      <alignment horizontal="center" vertical="center"/>
    </xf>
    <xf numFmtId="44" fontId="2" fillId="0" borderId="0" xfId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44" fontId="2" fillId="0" borderId="5" xfId="1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2" fillId="0" borderId="4" xfId="0" applyFont="1" applyBorder="1" applyAlignment="1">
      <alignment horizontal="left" vertical="center"/>
    </xf>
    <xf numFmtId="0" fontId="2" fillId="0" borderId="6" xfId="0" applyFont="1" applyBorder="1" applyAlignment="1">
      <alignment horizontal="center" vertical="center"/>
    </xf>
    <xf numFmtId="44" fontId="2" fillId="0" borderId="7" xfId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44" fontId="2" fillId="0" borderId="9" xfId="1" applyFont="1" applyBorder="1" applyAlignment="1">
      <alignment horizontal="center" vertical="center"/>
    </xf>
    <xf numFmtId="44" fontId="2" fillId="0" borderId="10" xfId="1" applyFont="1" applyBorder="1" applyAlignment="1">
      <alignment horizontal="center" vertical="center"/>
    </xf>
    <xf numFmtId="15" fontId="2" fillId="0" borderId="7" xfId="1" applyNumberFormat="1" applyFont="1" applyBorder="1" applyAlignment="1">
      <alignment horizontal="center" vertical="center"/>
    </xf>
    <xf numFmtId="0" fontId="8" fillId="0" borderId="0" xfId="0" applyFont="1" applyBorder="1"/>
    <xf numFmtId="0" fontId="2" fillId="0" borderId="4" xfId="0" applyFont="1" applyBorder="1" applyAlignment="1">
      <alignment vertical="center"/>
    </xf>
    <xf numFmtId="44" fontId="2" fillId="0" borderId="0" xfId="1" applyFont="1" applyBorder="1" applyAlignment="1">
      <alignment vertical="center"/>
    </xf>
    <xf numFmtId="0" fontId="8" fillId="0" borderId="0" xfId="0" applyFont="1" applyBorder="1" applyAlignment="1"/>
    <xf numFmtId="44" fontId="8" fillId="0" borderId="0" xfId="0" applyNumberFormat="1" applyFont="1" applyBorder="1" applyAlignment="1"/>
    <xf numFmtId="0" fontId="29" fillId="0" borderId="0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0" fontId="18" fillId="0" borderId="0" xfId="0" applyFont="1" applyBorder="1" applyAlignment="1">
      <alignment horizontal="right" vertical="center"/>
    </xf>
    <xf numFmtId="0" fontId="2" fillId="0" borderId="9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7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2" fillId="0" borderId="6" xfId="0" applyFont="1" applyBorder="1" applyAlignment="1">
      <alignment vertical="center"/>
    </xf>
    <xf numFmtId="0" fontId="19" fillId="0" borderId="6" xfId="0" applyFont="1" applyBorder="1" applyAlignment="1"/>
    <xf numFmtId="0" fontId="26" fillId="0" borderId="6" xfId="0" applyFont="1" applyBorder="1" applyAlignment="1">
      <alignment horizontal="right" vertical="center"/>
    </xf>
    <xf numFmtId="0" fontId="19" fillId="0" borderId="6" xfId="0" applyFont="1" applyBorder="1" applyAlignment="1">
      <alignment vertical="center"/>
    </xf>
    <xf numFmtId="44" fontId="2" fillId="0" borderId="14" xfId="1" applyFont="1" applyBorder="1" applyAlignment="1">
      <alignment vertical="center"/>
    </xf>
    <xf numFmtId="44" fontId="2" fillId="0" borderId="7" xfId="1" applyFont="1" applyBorder="1" applyAlignment="1">
      <alignment vertical="center"/>
    </xf>
    <xf numFmtId="44" fontId="5" fillId="0" borderId="14" xfId="1" applyFont="1" applyBorder="1" applyAlignment="1">
      <alignment vertical="center"/>
    </xf>
    <xf numFmtId="44" fontId="14" fillId="0" borderId="0" xfId="1" applyFont="1" applyFill="1" applyBorder="1" applyAlignment="1">
      <alignment horizontal="center" vertical="center" wrapText="1"/>
    </xf>
    <xf numFmtId="0" fontId="2" fillId="0" borderId="14" xfId="0" applyFont="1" applyBorder="1" applyAlignment="1">
      <alignment vertical="center"/>
    </xf>
    <xf numFmtId="0" fontId="8" fillId="0" borderId="6" xfId="0" applyFont="1" applyBorder="1" applyAlignment="1"/>
    <xf numFmtId="14" fontId="2" fillId="0" borderId="7" xfId="0" applyNumberFormat="1" applyFont="1" applyBorder="1" applyAlignment="1">
      <alignment vertical="center"/>
    </xf>
    <xf numFmtId="0" fontId="2" fillId="0" borderId="7" xfId="0" applyFont="1" applyBorder="1" applyAlignment="1">
      <alignment horizontal="justify" vertical="center" wrapText="1"/>
    </xf>
    <xf numFmtId="164" fontId="2" fillId="0" borderId="7" xfId="0" applyNumberFormat="1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4" fillId="0" borderId="9" xfId="0" applyFont="1" applyBorder="1" applyAlignment="1">
      <alignment horizontal="right" vertical="center"/>
    </xf>
    <xf numFmtId="164" fontId="2" fillId="0" borderId="10" xfId="0" applyNumberFormat="1" applyFont="1" applyBorder="1" applyAlignment="1">
      <alignment vertical="center"/>
    </xf>
    <xf numFmtId="0" fontId="2" fillId="0" borderId="6" xfId="0" applyFont="1" applyBorder="1" applyAlignment="1">
      <alignment horizontal="left" vertical="center"/>
    </xf>
    <xf numFmtId="0" fontId="19" fillId="0" borderId="0" xfId="0" applyFont="1" applyBorder="1" applyAlignment="1">
      <alignment horizontal="left" vertical="center"/>
    </xf>
    <xf numFmtId="167" fontId="2" fillId="0" borderId="4" xfId="0" applyNumberFormat="1" applyFont="1" applyBorder="1" applyAlignment="1">
      <alignment horizontal="left" vertical="center"/>
    </xf>
    <xf numFmtId="0" fontId="30" fillId="6" borderId="6" xfId="0" applyFont="1" applyFill="1" applyBorder="1" applyAlignment="1">
      <alignment vertical="center"/>
    </xf>
    <xf numFmtId="0" fontId="16" fillId="0" borderId="0" xfId="0" applyFont="1" applyBorder="1"/>
    <xf numFmtId="0" fontId="4" fillId="5" borderId="0" xfId="0" applyFont="1" applyFill="1" applyBorder="1" applyAlignment="1">
      <alignment horizontal="center" vertical="center"/>
    </xf>
    <xf numFmtId="166" fontId="2" fillId="0" borderId="0" xfId="0" applyNumberFormat="1" applyFont="1" applyBorder="1" applyAlignment="1">
      <alignment horizontal="center" vertical="center"/>
    </xf>
    <xf numFmtId="0" fontId="1" fillId="6" borderId="0" xfId="0" applyFont="1" applyFill="1" applyBorder="1" applyAlignment="1">
      <alignment vertical="center"/>
    </xf>
    <xf numFmtId="14" fontId="29" fillId="0" borderId="0" xfId="0" applyNumberFormat="1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14" fontId="2" fillId="0" borderId="0" xfId="0" applyNumberFormat="1" applyFont="1" applyFill="1" applyBorder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0" fillId="7" borderId="0" xfId="0" applyFill="1"/>
    <xf numFmtId="0" fontId="10" fillId="2" borderId="1" xfId="0" applyFont="1" applyFill="1" applyBorder="1" applyAlignment="1">
      <alignment vertical="center" wrapText="1"/>
    </xf>
    <xf numFmtId="0" fontId="10" fillId="2" borderId="1" xfId="0" applyFont="1" applyFill="1" applyBorder="1" applyAlignment="1">
      <alignment vertical="center"/>
    </xf>
    <xf numFmtId="0" fontId="11" fillId="2" borderId="1" xfId="0" applyNumberFormat="1" applyFont="1" applyFill="1" applyBorder="1" applyAlignment="1">
      <alignment vertical="center" wrapText="1"/>
    </xf>
    <xf numFmtId="0" fontId="0" fillId="0" borderId="0" xfId="0" applyAlignment="1"/>
    <xf numFmtId="0" fontId="13" fillId="3" borderId="2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13" fillId="4" borderId="2" xfId="0" applyFont="1" applyFill="1" applyBorder="1" applyAlignment="1">
      <alignment horizontal="center" vertical="center"/>
    </xf>
    <xf numFmtId="0" fontId="0" fillId="7" borderId="0" xfId="0" applyNumberFormat="1" applyFill="1"/>
    <xf numFmtId="0" fontId="0" fillId="0" borderId="0" xfId="0" applyNumberFormat="1"/>
    <xf numFmtId="3" fontId="0" fillId="0" borderId="0" xfId="0" applyNumberFormat="1"/>
    <xf numFmtId="14" fontId="3" fillId="4" borderId="2" xfId="0" applyNumberFormat="1" applyFont="1" applyFill="1" applyBorder="1" applyAlignment="1">
      <alignment horizontal="center" vertical="center" wrapText="1"/>
    </xf>
    <xf numFmtId="14" fontId="3" fillId="3" borderId="2" xfId="0" applyNumberFormat="1" applyFont="1" applyFill="1" applyBorder="1" applyAlignment="1">
      <alignment horizontal="center" vertical="center" wrapText="1"/>
    </xf>
    <xf numFmtId="0" fontId="13" fillId="3" borderId="2" xfId="0" applyNumberFormat="1" applyFont="1" applyFill="1" applyBorder="1"/>
    <xf numFmtId="0" fontId="12" fillId="3" borderId="2" xfId="0" applyNumberFormat="1" applyFont="1" applyFill="1" applyBorder="1"/>
    <xf numFmtId="14" fontId="10" fillId="0" borderId="11" xfId="0" applyNumberFormat="1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/>
    </xf>
    <xf numFmtId="0" fontId="11" fillId="0" borderId="11" xfId="0" applyNumberFormat="1" applyFont="1" applyFill="1" applyBorder="1" applyAlignment="1">
      <alignment horizontal="left" vertical="top" wrapText="1"/>
    </xf>
    <xf numFmtId="0" fontId="11" fillId="0" borderId="11" xfId="0" applyNumberFormat="1" applyFont="1" applyFill="1" applyBorder="1" applyAlignment="1">
      <alignment horizontal="center" vertical="center" wrapText="1"/>
    </xf>
    <xf numFmtId="0" fontId="11" fillId="0" borderId="11" xfId="0" applyNumberFormat="1" applyFont="1" applyFill="1" applyBorder="1" applyAlignment="1">
      <alignment horizontal="left" vertical="center" wrapText="1"/>
    </xf>
    <xf numFmtId="0" fontId="0" fillId="0" borderId="0" xfId="0" applyFill="1"/>
    <xf numFmtId="0" fontId="26" fillId="0" borderId="0" xfId="0" applyFont="1" applyBorder="1" applyAlignment="1">
      <alignment horizontal="center" vertical="center"/>
    </xf>
    <xf numFmtId="0" fontId="26" fillId="0" borderId="4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5" fillId="0" borderId="4" xfId="0" applyFont="1" applyBorder="1" applyAlignment="1">
      <alignment horizontal="center" vertical="center"/>
    </xf>
    <xf numFmtId="165" fontId="19" fillId="0" borderId="3" xfId="0" applyNumberFormat="1" applyFont="1" applyBorder="1" applyAlignment="1">
      <alignment horizontal="center" vertical="center"/>
    </xf>
    <xf numFmtId="165" fontId="19" fillId="0" borderId="7" xfId="0" applyNumberFormat="1" applyFont="1" applyBorder="1" applyAlignment="1">
      <alignment horizontal="center" vertical="center"/>
    </xf>
    <xf numFmtId="44" fontId="22" fillId="6" borderId="3" xfId="1" applyFont="1" applyFill="1" applyBorder="1" applyAlignment="1">
      <alignment horizontal="center" vertical="center"/>
    </xf>
    <xf numFmtId="44" fontId="22" fillId="6" borderId="7" xfId="1" applyFont="1" applyFill="1" applyBorder="1" applyAlignment="1">
      <alignment horizontal="center" vertical="center"/>
    </xf>
    <xf numFmtId="0" fontId="17" fillId="6" borderId="0" xfId="0" applyFont="1" applyFill="1" applyBorder="1" applyAlignment="1">
      <alignment horizontal="center"/>
    </xf>
    <xf numFmtId="0" fontId="28" fillId="0" borderId="0" xfId="0" applyFont="1" applyBorder="1" applyAlignment="1">
      <alignment horizontal="left" vertical="center"/>
    </xf>
    <xf numFmtId="0" fontId="29" fillId="0" borderId="0" xfId="0" applyFont="1" applyBorder="1" applyAlignment="1">
      <alignment horizontal="left" vertical="center"/>
    </xf>
    <xf numFmtId="0" fontId="30" fillId="6" borderId="0" xfId="0" applyFont="1" applyFill="1" applyBorder="1" applyAlignment="1">
      <alignment horizontal="center" vertical="center"/>
    </xf>
    <xf numFmtId="165" fontId="25" fillId="0" borderId="3" xfId="0" applyNumberFormat="1" applyFont="1" applyBorder="1" applyAlignment="1">
      <alignment horizontal="center" vertical="center"/>
    </xf>
    <xf numFmtId="165" fontId="25" fillId="0" borderId="7" xfId="0" applyNumberFormat="1" applyFont="1" applyBorder="1" applyAlignment="1">
      <alignment horizontal="center" vertical="center"/>
    </xf>
    <xf numFmtId="0" fontId="30" fillId="6" borderId="7" xfId="0" applyFont="1" applyFill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/>
    </xf>
    <xf numFmtId="0" fontId="19" fillId="0" borderId="4" xfId="0" applyFont="1" applyBorder="1" applyAlignment="1">
      <alignment horizontal="center"/>
    </xf>
    <xf numFmtId="0" fontId="10" fillId="2" borderId="16" xfId="0" applyFont="1" applyFill="1" applyBorder="1" applyAlignment="1">
      <alignment vertical="center"/>
    </xf>
    <xf numFmtId="0" fontId="3" fillId="3" borderId="18" xfId="0" applyFont="1" applyFill="1" applyBorder="1" applyAlignment="1">
      <alignment horizontal="center" vertical="center" wrapText="1"/>
    </xf>
    <xf numFmtId="0" fontId="3" fillId="4" borderId="18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/>
    </xf>
  </cellXfs>
  <cellStyles count="4">
    <cellStyle name="Monétaire" xfId="1" builtinId="4"/>
    <cellStyle name="Monétaire 2" xf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47625</xdr:colOff>
          <xdr:row>6</xdr:row>
          <xdr:rowOff>9525</xdr:rowOff>
        </xdr:from>
        <xdr:to>
          <xdr:col>4</xdr:col>
          <xdr:colOff>1143000</xdr:colOff>
          <xdr:row>7</xdr:row>
          <xdr:rowOff>38100</xdr:rowOff>
        </xdr:to>
        <xdr:sp macro="" textlink="">
          <xdr:nvSpPr>
            <xdr:cNvPr id="15361" name="Check Box 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Argent comptant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47625</xdr:colOff>
          <xdr:row>6</xdr:row>
          <xdr:rowOff>171450</xdr:rowOff>
        </xdr:from>
        <xdr:to>
          <xdr:col>4</xdr:col>
          <xdr:colOff>1143000</xdr:colOff>
          <xdr:row>8</xdr:row>
          <xdr:rowOff>9525</xdr:rowOff>
        </xdr:to>
        <xdr:sp macro="" textlink="">
          <xdr:nvSpPr>
            <xdr:cNvPr id="15362" name="Check Box 2" hidden="1">
              <a:extLst>
                <a:ext uri="{63B3BB69-23CF-44E3-9099-C40C66FF867C}">
                  <a14:compatExt spid="_x0000_s15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Chèque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47625</xdr:colOff>
          <xdr:row>7</xdr:row>
          <xdr:rowOff>161925</xdr:rowOff>
        </xdr:from>
        <xdr:to>
          <xdr:col>4</xdr:col>
          <xdr:colOff>1143000</xdr:colOff>
          <xdr:row>8</xdr:row>
          <xdr:rowOff>190500</xdr:rowOff>
        </xdr:to>
        <xdr:sp macro="" textlink="">
          <xdr:nvSpPr>
            <xdr:cNvPr id="15363" name="Check Box 3" hidden="1">
              <a:extLst>
                <a:ext uri="{63B3BB69-23CF-44E3-9099-C40C66FF867C}">
                  <a14:compatExt spid="_x0000_s15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Carte de crédit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38100</xdr:colOff>
          <xdr:row>6</xdr:row>
          <xdr:rowOff>19050</xdr:rowOff>
        </xdr:from>
        <xdr:to>
          <xdr:col>7</xdr:col>
          <xdr:colOff>0</xdr:colOff>
          <xdr:row>7</xdr:row>
          <xdr:rowOff>9525</xdr:rowOff>
        </xdr:to>
        <xdr:sp macro="" textlink="">
          <xdr:nvSpPr>
            <xdr:cNvPr id="15364" name="Button 4" hidden="1">
              <a:extLst>
                <a:ext uri="{63B3BB69-23CF-44E3-9099-C40C66FF867C}">
                  <a14:compatExt spid="_x0000_s15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Copie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</xdr:colOff>
          <xdr:row>9</xdr:row>
          <xdr:rowOff>0</xdr:rowOff>
        </xdr:from>
        <xdr:to>
          <xdr:col>6</xdr:col>
          <xdr:colOff>752475</xdr:colOff>
          <xdr:row>9</xdr:row>
          <xdr:rowOff>171450</xdr:rowOff>
        </xdr:to>
        <xdr:sp macro="" textlink="">
          <xdr:nvSpPr>
            <xdr:cNvPr id="15365" name="Button 5" hidden="1">
              <a:extLst>
                <a:ext uri="{63B3BB69-23CF-44E3-9099-C40C66FF867C}">
                  <a14:compatExt spid="_x0000_s15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190500</xdr:colOff>
          <xdr:row>11</xdr:row>
          <xdr:rowOff>142875</xdr:rowOff>
        </xdr:from>
        <xdr:to>
          <xdr:col>6</xdr:col>
          <xdr:colOff>742950</xdr:colOff>
          <xdr:row>12</xdr:row>
          <xdr:rowOff>161925</xdr:rowOff>
        </xdr:to>
        <xdr:sp macro="" textlink="">
          <xdr:nvSpPr>
            <xdr:cNvPr id="15366" name="Button 6" hidden="1">
              <a:extLst>
                <a:ext uri="{63B3BB69-23CF-44E3-9099-C40C66FF867C}">
                  <a14:compatExt spid="_x0000_s15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Bouton 8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495300</xdr:colOff>
          <xdr:row>2</xdr:row>
          <xdr:rowOff>76200</xdr:rowOff>
        </xdr:from>
        <xdr:to>
          <xdr:col>2</xdr:col>
          <xdr:colOff>685800</xdr:colOff>
          <xdr:row>4</xdr:row>
          <xdr:rowOff>142875</xdr:rowOff>
        </xdr:to>
        <xdr:sp macro="" textlink="">
          <xdr:nvSpPr>
            <xdr:cNvPr id="21505" name="Button 1" hidden="1">
              <a:extLst>
                <a:ext uri="{63B3BB69-23CF-44E3-9099-C40C66FF867C}">
                  <a14:compatExt spid="_x0000_s2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Enregistrer un client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0</xdr:row>
          <xdr:rowOff>238125</xdr:rowOff>
        </xdr:from>
        <xdr:to>
          <xdr:col>12</xdr:col>
          <xdr:colOff>742950</xdr:colOff>
          <xdr:row>0</xdr:row>
          <xdr:rowOff>600075</xdr:rowOff>
        </xdr:to>
        <xdr:sp macro="" textlink="">
          <xdr:nvSpPr>
            <xdr:cNvPr id="22529" name="Button 1" hidden="1">
              <a:extLst>
                <a:ext uri="{63B3BB69-23CF-44E3-9099-C40C66FF867C}">
                  <a14:compatExt spid="_x0000_s22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I50"/>
  <sheetViews>
    <sheetView zoomScale="80" zoomScaleNormal="80" workbookViewId="0">
      <selection activeCell="A3" sqref="A3:B5"/>
    </sheetView>
  </sheetViews>
  <sheetFormatPr baseColWidth="10" defaultRowHeight="15" customHeight="1" x14ac:dyDescent="0.25"/>
  <cols>
    <col min="1" max="1" width="9.140625" style="1" customWidth="1"/>
    <col min="2" max="2" width="38.85546875" style="1" customWidth="1"/>
    <col min="3" max="3" width="21.42578125" style="1" customWidth="1"/>
    <col min="4" max="4" width="22.7109375" style="1" customWidth="1"/>
    <col min="5" max="5" width="18" style="1" customWidth="1"/>
    <col min="6" max="8" width="11.42578125" style="1"/>
    <col min="9" max="9" width="17.7109375" style="1" bestFit="1" customWidth="1"/>
    <col min="10" max="16384" width="11.42578125" style="1"/>
  </cols>
  <sheetData>
    <row r="2" spans="1:9" ht="28.5" customHeight="1" x14ac:dyDescent="0.35">
      <c r="A2" s="80" t="s">
        <v>4</v>
      </c>
      <c r="B2" s="46"/>
      <c r="C2" s="32"/>
      <c r="D2" s="119" t="s">
        <v>14</v>
      </c>
      <c r="E2" s="119"/>
      <c r="G2" s="1" t="s">
        <v>45</v>
      </c>
      <c r="H2" s="27" t="s">
        <v>19</v>
      </c>
      <c r="I2" s="27"/>
    </row>
    <row r="3" spans="1:9" ht="15" customHeight="1" x14ac:dyDescent="0.2">
      <c r="A3" s="46" t="s">
        <v>34</v>
      </c>
      <c r="B3" s="46"/>
      <c r="C3" s="32"/>
      <c r="D3" s="81" t="s">
        <v>0</v>
      </c>
      <c r="E3" s="81" t="s">
        <v>3</v>
      </c>
    </row>
    <row r="4" spans="1:9" ht="15" customHeight="1" x14ac:dyDescent="0.2">
      <c r="A4" s="46" t="s">
        <v>36</v>
      </c>
      <c r="B4" s="46"/>
      <c r="C4" s="32"/>
      <c r="D4" s="4">
        <f ca="1">TODAY()</f>
        <v>41807</v>
      </c>
      <c r="E4" s="82">
        <v>1005</v>
      </c>
    </row>
    <row r="5" spans="1:9" ht="15" customHeight="1" x14ac:dyDescent="0.2">
      <c r="A5" s="46" t="s">
        <v>35</v>
      </c>
      <c r="B5" s="46"/>
      <c r="C5" s="32"/>
      <c r="D5" s="32"/>
      <c r="E5" s="32"/>
    </row>
    <row r="6" spans="1:9" ht="15" customHeight="1" x14ac:dyDescent="0.25">
      <c r="A6" s="32"/>
      <c r="B6" s="32"/>
      <c r="C6" s="32"/>
      <c r="D6" s="32"/>
      <c r="E6" s="32"/>
    </row>
    <row r="7" spans="1:9" ht="15" customHeight="1" x14ac:dyDescent="0.25">
      <c r="A7" s="32"/>
      <c r="B7" s="32"/>
      <c r="C7" s="32"/>
      <c r="D7" s="32" t="s">
        <v>23</v>
      </c>
      <c r="E7" s="32"/>
    </row>
    <row r="8" spans="1:9" ht="15" customHeight="1" x14ac:dyDescent="0.25">
      <c r="A8" s="32"/>
      <c r="B8" s="32"/>
      <c r="C8" s="32"/>
      <c r="D8" s="4"/>
      <c r="E8" s="3"/>
    </row>
    <row r="9" spans="1:9" ht="18" customHeight="1" x14ac:dyDescent="0.25">
      <c r="A9" s="32"/>
      <c r="B9" s="32"/>
      <c r="C9" s="32"/>
      <c r="D9" s="4"/>
      <c r="E9" s="3"/>
    </row>
    <row r="10" spans="1:9" ht="18" customHeight="1" x14ac:dyDescent="0.25">
      <c r="A10" s="83" t="s">
        <v>5</v>
      </c>
      <c r="B10" s="120" t="str">
        <f>IF(H2="","",CONCATENATE(VLOOKUP(H2,TABLE,4)," ",VLOOKUP(H2,TABLE,5,0)))</f>
        <v>M. M. Spiro</v>
      </c>
      <c r="C10" s="120"/>
      <c r="D10" s="32"/>
      <c r="E10" s="32"/>
    </row>
    <row r="11" spans="1:9" ht="18" customHeight="1" x14ac:dyDescent="0.25">
      <c r="A11" s="32"/>
      <c r="B11" s="121" t="str">
        <f>IF(H2="","",VLOOKUP(H2,TABLESSE,3,0))</f>
        <v>Restaurant Firegrill</v>
      </c>
      <c r="C11" s="121"/>
      <c r="D11" s="52" t="s">
        <v>37</v>
      </c>
      <c r="E11" s="84">
        <v>41812</v>
      </c>
    </row>
    <row r="12" spans="1:9" ht="18" customHeight="1" x14ac:dyDescent="0.25">
      <c r="A12" s="32"/>
      <c r="B12" s="121" t="str">
        <f>IF(H2="","",CONCATENATE(VLOOKUP(H2,TABLESSE,8,0)," ",VLOOKUP(H2,TABLESSE,9,0)))</f>
        <v>Montréal Québec</v>
      </c>
      <c r="C12" s="121"/>
      <c r="D12" s="52" t="s">
        <v>38</v>
      </c>
      <c r="E12" s="85" t="s">
        <v>66</v>
      </c>
    </row>
    <row r="13" spans="1:9" ht="18" customHeight="1" x14ac:dyDescent="0.25">
      <c r="A13" s="32"/>
      <c r="B13" s="121" t="str">
        <f>IF(H2="","",CONCATENATE(VLOOKUP(H2,TABLESSE,10,0)," ",VLOOKUP(H2,TABLESSE,11,0)))</f>
        <v xml:space="preserve">H3A 1P7 </v>
      </c>
      <c r="C13" s="121"/>
      <c r="D13" s="52" t="s">
        <v>39</v>
      </c>
      <c r="E13" s="85" t="s">
        <v>65</v>
      </c>
    </row>
    <row r="14" spans="1:9" ht="18" customHeight="1" x14ac:dyDescent="0.25">
      <c r="A14" s="32"/>
      <c r="B14" s="121" t="str">
        <f>IF(H2="","",VLOOKUP(H2,TABLESSE,7,0))</f>
        <v>1490, Stanley</v>
      </c>
      <c r="C14" s="121"/>
      <c r="D14" s="32"/>
      <c r="E14" s="85" t="s">
        <v>68</v>
      </c>
    </row>
    <row r="15" spans="1:9" ht="15" customHeight="1" x14ac:dyDescent="0.25">
      <c r="A15" s="32"/>
      <c r="B15" s="51"/>
      <c r="C15" s="51"/>
      <c r="D15" s="32"/>
      <c r="E15" s="85"/>
    </row>
    <row r="16" spans="1:9" ht="15" customHeight="1" x14ac:dyDescent="0.25">
      <c r="A16" s="32"/>
      <c r="B16" s="51"/>
      <c r="C16" s="51"/>
      <c r="D16" s="32"/>
      <c r="E16" s="85"/>
    </row>
    <row r="17" spans="1:9" ht="15" customHeight="1" x14ac:dyDescent="0.25">
      <c r="A17" s="32"/>
      <c r="B17" s="51"/>
      <c r="C17" s="51"/>
      <c r="D17" s="32"/>
      <c r="E17" s="85"/>
    </row>
    <row r="18" spans="1:9" ht="15" customHeight="1" x14ac:dyDescent="0.25">
      <c r="A18" s="32"/>
      <c r="B18" s="32"/>
      <c r="C18" s="32"/>
      <c r="D18" s="28"/>
      <c r="E18" s="86"/>
      <c r="I18" s="2"/>
    </row>
    <row r="19" spans="1:9" ht="15" customHeight="1" x14ac:dyDescent="0.25">
      <c r="A19" s="32"/>
      <c r="B19" s="32"/>
      <c r="C19" s="32"/>
      <c r="D19" s="32"/>
      <c r="E19" s="32"/>
    </row>
    <row r="20" spans="1:9" ht="28.5" customHeight="1" x14ac:dyDescent="0.25">
      <c r="A20" s="79" t="s">
        <v>58</v>
      </c>
      <c r="B20" s="122" t="s">
        <v>62</v>
      </c>
      <c r="C20" s="122"/>
      <c r="D20" s="122" t="s">
        <v>63</v>
      </c>
      <c r="E20" s="125"/>
    </row>
    <row r="21" spans="1:9" ht="24.95" customHeight="1" x14ac:dyDescent="0.25">
      <c r="A21" s="59"/>
      <c r="B21" s="3"/>
      <c r="C21" s="56"/>
      <c r="D21" s="123" t="s">
        <v>61</v>
      </c>
      <c r="E21" s="124"/>
    </row>
    <row r="22" spans="1:9" ht="24.95" customHeight="1" x14ac:dyDescent="0.25">
      <c r="A22" s="59"/>
      <c r="B22" s="109" t="s">
        <v>44</v>
      </c>
      <c r="C22" s="110"/>
      <c r="D22" s="123" t="s">
        <v>64</v>
      </c>
      <c r="E22" s="124"/>
    </row>
    <row r="23" spans="1:9" ht="24.95" customHeight="1" x14ac:dyDescent="0.3">
      <c r="A23" s="60"/>
      <c r="B23" s="127"/>
      <c r="C23" s="128"/>
      <c r="D23" s="34"/>
      <c r="E23" s="41"/>
    </row>
    <row r="24" spans="1:9" ht="24.95" customHeight="1" x14ac:dyDescent="0.25">
      <c r="A24" s="61">
        <v>4</v>
      </c>
      <c r="B24" s="113" t="s">
        <v>69</v>
      </c>
      <c r="C24" s="114"/>
      <c r="D24" s="34"/>
      <c r="E24" s="41"/>
    </row>
    <row r="25" spans="1:9" ht="24.95" customHeight="1" x14ac:dyDescent="0.25">
      <c r="A25" s="62"/>
      <c r="B25" s="111"/>
      <c r="C25" s="112"/>
      <c r="D25" s="34"/>
      <c r="E25" s="41"/>
    </row>
    <row r="26" spans="1:9" ht="24.95" customHeight="1" x14ac:dyDescent="0.25">
      <c r="A26" s="62"/>
      <c r="B26" s="113" t="s">
        <v>70</v>
      </c>
      <c r="C26" s="114"/>
      <c r="D26" s="34"/>
      <c r="E26" s="41"/>
    </row>
    <row r="27" spans="1:9" ht="24.95" customHeight="1" x14ac:dyDescent="0.25">
      <c r="A27" s="59"/>
      <c r="B27" s="113"/>
      <c r="C27" s="114"/>
      <c r="D27" s="34"/>
      <c r="E27" s="41"/>
    </row>
    <row r="28" spans="1:9" ht="24.95" customHeight="1" x14ac:dyDescent="0.25">
      <c r="A28" s="59"/>
      <c r="B28" s="113"/>
      <c r="C28" s="114"/>
      <c r="D28" s="34"/>
      <c r="E28" s="41"/>
    </row>
    <row r="29" spans="1:9" ht="24.95" customHeight="1" x14ac:dyDescent="0.25">
      <c r="A29" s="59"/>
      <c r="B29" s="3"/>
      <c r="C29" s="21"/>
      <c r="D29" s="34"/>
      <c r="E29" s="41"/>
    </row>
    <row r="30" spans="1:9" ht="24.95" customHeight="1" x14ac:dyDescent="0.25">
      <c r="A30" s="59"/>
      <c r="B30" s="3" t="str">
        <f t="shared" ref="B30" si="0">IF(A30="","",VLOOKUP(A30,Offre,2))</f>
        <v/>
      </c>
      <c r="C30" s="21"/>
      <c r="D30" s="117" t="s">
        <v>71</v>
      </c>
      <c r="E30" s="118"/>
    </row>
    <row r="31" spans="1:9" ht="24.95" customHeight="1" x14ac:dyDescent="0.25">
      <c r="A31" s="126" t="s">
        <v>59</v>
      </c>
      <c r="B31" s="111"/>
      <c r="C31" s="39" t="s">
        <v>43</v>
      </c>
      <c r="D31" s="115" t="s">
        <v>72</v>
      </c>
      <c r="E31" s="116"/>
    </row>
    <row r="32" spans="1:9" ht="24.95" customHeight="1" x14ac:dyDescent="0.25">
      <c r="A32" s="76"/>
      <c r="B32" s="77" t="s">
        <v>60</v>
      </c>
      <c r="C32" s="78">
        <v>41996</v>
      </c>
      <c r="D32" s="115" t="s">
        <v>73</v>
      </c>
      <c r="E32" s="116"/>
    </row>
    <row r="33" spans="1:5" ht="15" customHeight="1" x14ac:dyDescent="0.25">
      <c r="A33" s="59"/>
      <c r="B33" s="32"/>
      <c r="C33" s="21"/>
      <c r="D33" s="34" t="str">
        <f t="shared" ref="D33:D35" si="1">IF(A33="","",VLOOKUP(A33,Offre,3))</f>
        <v/>
      </c>
      <c r="E33" s="41" t="str">
        <f>IF(A33="","",C33*D33)</f>
        <v/>
      </c>
    </row>
    <row r="34" spans="1:5" ht="15" customHeight="1" x14ac:dyDescent="0.25">
      <c r="A34" s="59"/>
      <c r="B34" s="32"/>
      <c r="C34" s="21"/>
      <c r="D34" s="34" t="str">
        <f t="shared" si="1"/>
        <v/>
      </c>
      <c r="E34" s="41" t="str">
        <f t="shared" ref="E34:E35" si="2">IF(A34="","",C34*D34)</f>
        <v/>
      </c>
    </row>
    <row r="35" spans="1:5" ht="15" customHeight="1" x14ac:dyDescent="0.25">
      <c r="A35" s="59"/>
      <c r="B35" s="32"/>
      <c r="C35" s="21"/>
      <c r="D35" s="34" t="str">
        <f t="shared" si="1"/>
        <v/>
      </c>
      <c r="E35" s="41" t="str">
        <f t="shared" si="2"/>
        <v/>
      </c>
    </row>
    <row r="36" spans="1:5" ht="15" customHeight="1" x14ac:dyDescent="0.25">
      <c r="A36" s="59"/>
      <c r="B36" s="32"/>
      <c r="C36" s="39"/>
      <c r="D36" s="32"/>
      <c r="E36" s="45"/>
    </row>
    <row r="37" spans="1:5" ht="15" customHeight="1" x14ac:dyDescent="0.25">
      <c r="A37" s="59"/>
      <c r="B37" s="53"/>
      <c r="C37" s="21"/>
      <c r="D37" s="35"/>
      <c r="E37" s="41"/>
    </row>
    <row r="38" spans="1:5" ht="15" customHeight="1" x14ac:dyDescent="0.25">
      <c r="A38" s="59"/>
      <c r="B38" s="54"/>
      <c r="C38" s="47"/>
      <c r="D38" s="32"/>
      <c r="E38" s="57"/>
    </row>
    <row r="39" spans="1:5" ht="15" customHeight="1" thickBot="1" x14ac:dyDescent="0.3">
      <c r="A39" s="87"/>
      <c r="B39" s="55"/>
      <c r="C39" s="42"/>
      <c r="D39" s="43"/>
      <c r="E39" s="44"/>
    </row>
    <row r="40" spans="1:5" ht="15" customHeight="1" x14ac:dyDescent="0.25">
      <c r="A40" s="40"/>
      <c r="B40" s="3"/>
      <c r="C40" s="3"/>
      <c r="D40" s="35"/>
      <c r="E40" s="41"/>
    </row>
    <row r="41" spans="1:5" ht="15" customHeight="1" x14ac:dyDescent="0.25">
      <c r="A41" s="62" t="s">
        <v>40</v>
      </c>
      <c r="B41" s="29"/>
      <c r="C41" s="36"/>
      <c r="D41" s="37"/>
      <c r="E41" s="63"/>
    </row>
    <row r="42" spans="1:5" ht="15" customHeight="1" x14ac:dyDescent="0.25">
      <c r="A42" s="59"/>
      <c r="B42" s="30"/>
      <c r="C42" s="32"/>
      <c r="D42" s="48"/>
      <c r="E42" s="64"/>
    </row>
    <row r="43" spans="1:5" ht="15" customHeight="1" x14ac:dyDescent="0.25">
      <c r="A43" s="62" t="s">
        <v>41</v>
      </c>
      <c r="B43" s="31"/>
      <c r="C43" s="38"/>
      <c r="D43" s="37"/>
      <c r="E43" s="65"/>
    </row>
    <row r="44" spans="1:5" ht="32.25" customHeight="1" x14ac:dyDescent="0.25">
      <c r="A44" s="59"/>
      <c r="B44" s="33"/>
      <c r="C44" s="32"/>
      <c r="D44" s="66"/>
      <c r="E44" s="64"/>
    </row>
    <row r="45" spans="1:5" ht="15" customHeight="1" x14ac:dyDescent="0.25">
      <c r="A45" s="62" t="s">
        <v>42</v>
      </c>
      <c r="B45" s="33"/>
      <c r="C45" s="36"/>
      <c r="D45" s="36"/>
      <c r="E45" s="67"/>
    </row>
    <row r="46" spans="1:5" ht="15" customHeight="1" x14ac:dyDescent="0.2">
      <c r="A46" s="68"/>
      <c r="B46" s="49"/>
      <c r="C46" s="49"/>
      <c r="D46" s="50"/>
      <c r="E46" s="69"/>
    </row>
    <row r="47" spans="1:5" ht="15" customHeight="1" x14ac:dyDescent="0.2">
      <c r="A47" s="68"/>
      <c r="B47" s="49"/>
      <c r="C47" s="49"/>
      <c r="D47" s="50"/>
      <c r="E47" s="70"/>
    </row>
    <row r="48" spans="1:5" ht="15" customHeight="1" x14ac:dyDescent="0.25">
      <c r="A48" s="59"/>
      <c r="B48" s="32"/>
      <c r="C48" s="32"/>
      <c r="D48" s="58"/>
      <c r="E48" s="71"/>
    </row>
    <row r="49" spans="1:5" ht="15" customHeight="1" x14ac:dyDescent="0.25">
      <c r="A49" s="59"/>
      <c r="B49" s="32"/>
      <c r="C49" s="32"/>
      <c r="D49" s="58"/>
      <c r="E49" s="71"/>
    </row>
    <row r="50" spans="1:5" ht="15" customHeight="1" thickBot="1" x14ac:dyDescent="0.3">
      <c r="A50" s="72"/>
      <c r="B50" s="73"/>
      <c r="C50" s="73"/>
      <c r="D50" s="74"/>
      <c r="E50" s="75"/>
    </row>
  </sheetData>
  <mergeCells count="21">
    <mergeCell ref="D32:E32"/>
    <mergeCell ref="D30:E30"/>
    <mergeCell ref="D31:E31"/>
    <mergeCell ref="D2:E2"/>
    <mergeCell ref="B10:C10"/>
    <mergeCell ref="B11:C11"/>
    <mergeCell ref="B12:C12"/>
    <mergeCell ref="B13:C13"/>
    <mergeCell ref="B20:C20"/>
    <mergeCell ref="D21:E21"/>
    <mergeCell ref="D22:E22"/>
    <mergeCell ref="D20:E20"/>
    <mergeCell ref="B14:C14"/>
    <mergeCell ref="A31:B31"/>
    <mergeCell ref="B23:C23"/>
    <mergeCell ref="B24:C24"/>
    <mergeCell ref="B22:C22"/>
    <mergeCell ref="B25:C25"/>
    <mergeCell ref="B26:C26"/>
    <mergeCell ref="B28:C28"/>
    <mergeCell ref="B27:C27"/>
  </mergeCells>
  <dataValidations count="1">
    <dataValidation type="list" allowBlank="1" showInputMessage="1" showErrorMessage="1" sqref="A40">
      <formula1>#REF!</formula1>
    </dataValidation>
  </dataValidations>
  <pageMargins left="0.19685039370078741" right="0.19685039370078741" top="0.19685039370078741" bottom="0.19685039370078741" header="0.19685039370078741" footer="0.19685039370078741"/>
  <pageSetup paperSize="9" scale="91" orientation="portrait" verticalDpi="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4" name="Check Box 1">
              <controlPr defaultSize="0" autoFill="0" autoLine="0" autoPict="0">
                <anchor moveWithCells="1">
                  <from>
                    <xdr:col>4</xdr:col>
                    <xdr:colOff>47625</xdr:colOff>
                    <xdr:row>6</xdr:row>
                    <xdr:rowOff>9525</xdr:rowOff>
                  </from>
                  <to>
                    <xdr:col>4</xdr:col>
                    <xdr:colOff>1143000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2" r:id="rId5" name="Check Box 2">
              <controlPr defaultSize="0" autoFill="0" autoLine="0" autoPict="0">
                <anchor moveWithCells="1">
                  <from>
                    <xdr:col>4</xdr:col>
                    <xdr:colOff>47625</xdr:colOff>
                    <xdr:row>6</xdr:row>
                    <xdr:rowOff>171450</xdr:rowOff>
                  </from>
                  <to>
                    <xdr:col>4</xdr:col>
                    <xdr:colOff>1143000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3" r:id="rId6" name="Check Box 3">
              <controlPr defaultSize="0" autoFill="0" autoLine="0" autoPict="0">
                <anchor moveWithCells="1">
                  <from>
                    <xdr:col>4</xdr:col>
                    <xdr:colOff>47625</xdr:colOff>
                    <xdr:row>7</xdr:row>
                    <xdr:rowOff>161925</xdr:rowOff>
                  </from>
                  <to>
                    <xdr:col>4</xdr:col>
                    <xdr:colOff>1143000</xdr:colOff>
                    <xdr:row>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4" r:id="rId7" name="Button 4">
              <controlPr defaultSize="0" print="0" autoFill="0" autoPict="0" macro="[0]!CopieFeuilleCommande">
                <anchor moveWithCells="1" sizeWithCells="1">
                  <from>
                    <xdr:col>6</xdr:col>
                    <xdr:colOff>38100</xdr:colOff>
                    <xdr:row>6</xdr:row>
                    <xdr:rowOff>19050</xdr:rowOff>
                  </from>
                  <to>
                    <xdr:col>7</xdr:col>
                    <xdr:colOff>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5" r:id="rId8" name="Button 5">
              <controlPr defaultSize="0" print="0" autoFill="0" autoPict="0" macro="[0]!IMPRIMER">
                <anchor moveWithCells="1" sizeWithCells="1">
                  <from>
                    <xdr:col>6</xdr:col>
                    <xdr:colOff>19050</xdr:colOff>
                    <xdr:row>9</xdr:row>
                    <xdr:rowOff>0</xdr:rowOff>
                  </from>
                  <to>
                    <xdr:col>6</xdr:col>
                    <xdr:colOff>752475</xdr:colOff>
                    <xdr:row>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6" r:id="rId9" name="Button 6">
              <controlPr defaultSize="0" print="0" autoFill="0" autoPict="0" macro="[0]!Macro3">
                <anchor moveWithCells="1" sizeWithCells="1">
                  <from>
                    <xdr:col>6</xdr:col>
                    <xdr:colOff>190500</xdr:colOff>
                    <xdr:row>11</xdr:row>
                    <xdr:rowOff>142875</xdr:rowOff>
                  </from>
                  <to>
                    <xdr:col>6</xdr:col>
                    <xdr:colOff>742950</xdr:colOff>
                    <xdr:row>12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Clients!$A$3:$A$20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N28"/>
  <sheetViews>
    <sheetView showGridLines="0" tabSelected="1" workbookViewId="0">
      <selection activeCell="A9" sqref="A9:XFD9"/>
    </sheetView>
  </sheetViews>
  <sheetFormatPr baseColWidth="10" defaultRowHeight="15" x14ac:dyDescent="0.25"/>
  <sheetData>
    <row r="1" spans="1:11" x14ac:dyDescent="0.25">
      <c r="A1" s="88"/>
      <c r="B1" s="88"/>
      <c r="C1" s="88"/>
      <c r="D1" s="88"/>
      <c r="E1" s="88"/>
      <c r="F1" s="88"/>
      <c r="G1" s="88"/>
      <c r="H1" s="88"/>
      <c r="I1" s="88"/>
      <c r="J1" s="88"/>
      <c r="K1" s="88"/>
    </row>
    <row r="2" spans="1:11" x14ac:dyDescent="0.25">
      <c r="A2" s="88"/>
      <c r="B2" s="88"/>
      <c r="C2" s="88"/>
      <c r="D2" s="88"/>
      <c r="E2" s="88"/>
      <c r="F2" s="88"/>
      <c r="G2" s="88"/>
      <c r="H2" s="88"/>
      <c r="I2" s="88"/>
      <c r="J2" s="88"/>
      <c r="K2" s="88"/>
    </row>
    <row r="3" spans="1:11" x14ac:dyDescent="0.25">
      <c r="A3" s="88"/>
      <c r="B3" s="88"/>
      <c r="C3" s="88"/>
      <c r="D3" s="88"/>
      <c r="E3" s="88"/>
      <c r="F3" s="88"/>
      <c r="G3" s="88"/>
      <c r="H3" s="88"/>
      <c r="I3" s="88"/>
      <c r="J3" s="88"/>
      <c r="K3" s="88"/>
    </row>
    <row r="4" spans="1:11" x14ac:dyDescent="0.25">
      <c r="A4" s="88"/>
      <c r="B4" s="88"/>
      <c r="C4" s="88"/>
      <c r="D4" s="88"/>
      <c r="E4" s="88"/>
      <c r="F4" s="88"/>
      <c r="G4" s="88"/>
      <c r="H4" s="88"/>
      <c r="I4" s="88"/>
      <c r="J4" s="88"/>
      <c r="K4" s="88"/>
    </row>
    <row r="5" spans="1:11" x14ac:dyDescent="0.25">
      <c r="A5" s="88"/>
      <c r="B5" s="88"/>
      <c r="C5" s="88"/>
      <c r="D5" s="88"/>
      <c r="E5" s="88"/>
      <c r="F5" s="88"/>
      <c r="G5" s="88"/>
      <c r="H5" s="88"/>
      <c r="I5" s="88"/>
      <c r="J5" s="88"/>
      <c r="K5" s="88"/>
    </row>
    <row r="6" spans="1:11" x14ac:dyDescent="0.25">
      <c r="A6" s="88"/>
      <c r="B6" s="88"/>
      <c r="C6" s="88"/>
      <c r="D6" s="88"/>
      <c r="E6" s="88"/>
      <c r="F6" s="88"/>
      <c r="G6" s="88"/>
      <c r="H6" s="88"/>
      <c r="I6" s="88"/>
      <c r="J6" s="88"/>
      <c r="K6" s="88"/>
    </row>
    <row r="7" spans="1:11" x14ac:dyDescent="0.25">
      <c r="A7" s="88"/>
      <c r="B7" s="88"/>
      <c r="C7" s="88"/>
      <c r="D7" s="88"/>
      <c r="E7" s="88"/>
      <c r="F7" s="88"/>
      <c r="G7" s="88"/>
      <c r="H7" s="88"/>
      <c r="I7" s="88"/>
      <c r="J7" s="88"/>
      <c r="K7" s="88"/>
    </row>
    <row r="8" spans="1:11" x14ac:dyDescent="0.25">
      <c r="A8" s="88"/>
      <c r="B8" s="88"/>
      <c r="C8" s="88"/>
      <c r="D8" s="88"/>
      <c r="E8" s="88"/>
      <c r="F8" s="88"/>
      <c r="G8" s="88"/>
      <c r="H8" s="88"/>
      <c r="I8" s="88"/>
      <c r="J8" s="88"/>
      <c r="K8" s="88"/>
    </row>
    <row r="9" spans="1:11" x14ac:dyDescent="0.25">
      <c r="A9" s="96"/>
      <c r="B9" s="88"/>
      <c r="C9" s="88"/>
      <c r="D9" s="88"/>
      <c r="E9" s="88"/>
      <c r="F9" s="88"/>
      <c r="G9" s="88"/>
      <c r="H9" s="88"/>
      <c r="I9" s="88"/>
      <c r="J9" s="88"/>
      <c r="K9" s="88"/>
    </row>
    <row r="10" spans="1:11" x14ac:dyDescent="0.25">
      <c r="A10" s="88"/>
      <c r="B10" s="88"/>
      <c r="C10" s="88"/>
      <c r="D10" s="88"/>
      <c r="E10" s="88"/>
      <c r="F10" s="88"/>
      <c r="G10" s="88"/>
      <c r="H10" s="88"/>
      <c r="I10" s="88"/>
      <c r="J10" s="88"/>
      <c r="K10" s="88"/>
    </row>
    <row r="11" spans="1:11" x14ac:dyDescent="0.25">
      <c r="A11" s="88"/>
      <c r="B11" s="88"/>
      <c r="C11" s="88"/>
      <c r="D11" s="88"/>
      <c r="E11" s="88"/>
      <c r="F11" s="88"/>
      <c r="G11" s="88"/>
      <c r="H11" s="88"/>
      <c r="I11" s="88"/>
      <c r="J11" s="88"/>
      <c r="K11" s="88"/>
    </row>
    <row r="12" spans="1:11" x14ac:dyDescent="0.25">
      <c r="A12" s="88"/>
      <c r="B12" s="88"/>
      <c r="C12" s="88"/>
      <c r="D12" s="88"/>
      <c r="E12" s="88"/>
      <c r="F12" s="88"/>
      <c r="G12" s="88"/>
      <c r="H12" s="88"/>
      <c r="I12" s="88"/>
      <c r="J12" s="88"/>
      <c r="K12" s="88"/>
    </row>
    <row r="13" spans="1:11" x14ac:dyDescent="0.25">
      <c r="A13" s="88"/>
      <c r="B13" s="88"/>
      <c r="C13" s="88"/>
      <c r="D13" s="88"/>
      <c r="E13" s="88"/>
      <c r="F13" s="88"/>
      <c r="G13" s="88"/>
      <c r="H13" s="88"/>
      <c r="I13" s="88"/>
      <c r="J13" s="88"/>
      <c r="K13" s="88"/>
    </row>
    <row r="14" spans="1:11" x14ac:dyDescent="0.25">
      <c r="A14" s="88"/>
      <c r="B14" s="88"/>
      <c r="C14" s="88"/>
      <c r="D14" s="88"/>
      <c r="E14" s="88"/>
      <c r="F14" s="88"/>
      <c r="G14" s="88"/>
      <c r="H14" s="88"/>
      <c r="I14" s="88"/>
      <c r="J14" s="88"/>
      <c r="K14" s="88"/>
    </row>
    <row r="15" spans="1:11" x14ac:dyDescent="0.25">
      <c r="A15" s="88"/>
      <c r="B15" s="88"/>
      <c r="C15" s="88"/>
      <c r="D15" s="88"/>
      <c r="E15" s="88"/>
      <c r="F15" s="88"/>
      <c r="G15" s="88"/>
      <c r="H15" s="88"/>
      <c r="I15" s="88"/>
      <c r="J15" s="88"/>
      <c r="K15" s="88"/>
    </row>
    <row r="16" spans="1:11" x14ac:dyDescent="0.25">
      <c r="A16" s="88"/>
      <c r="B16" s="88"/>
      <c r="C16" s="88"/>
      <c r="D16" s="88"/>
      <c r="E16" s="88"/>
      <c r="F16" s="88"/>
      <c r="G16" s="88"/>
      <c r="H16" s="88"/>
      <c r="I16" s="88"/>
      <c r="J16" s="88"/>
      <c r="K16" s="88"/>
    </row>
    <row r="17" spans="1:14" x14ac:dyDescent="0.25">
      <c r="A17" s="88"/>
      <c r="B17" s="88"/>
      <c r="C17" s="88"/>
      <c r="D17" s="88"/>
      <c r="E17" s="88"/>
      <c r="F17" s="88"/>
      <c r="G17" s="88"/>
      <c r="H17" s="88"/>
      <c r="I17" s="88"/>
      <c r="J17" s="88"/>
      <c r="K17" s="88"/>
    </row>
    <row r="18" spans="1:14" x14ac:dyDescent="0.25">
      <c r="A18" s="88"/>
      <c r="B18" s="88"/>
      <c r="C18" s="88"/>
      <c r="D18" s="88"/>
      <c r="E18" s="88"/>
      <c r="F18" s="88"/>
      <c r="G18" s="88"/>
      <c r="H18" s="88"/>
      <c r="I18" s="88"/>
      <c r="J18" s="88"/>
      <c r="K18" s="88"/>
    </row>
    <row r="19" spans="1:14" x14ac:dyDescent="0.25">
      <c r="A19" s="88"/>
      <c r="B19" s="88"/>
      <c r="C19" s="88"/>
      <c r="D19" s="88"/>
      <c r="E19" s="88"/>
      <c r="F19" s="88"/>
      <c r="G19" s="88"/>
      <c r="H19" s="88"/>
      <c r="I19" s="88"/>
      <c r="J19" s="88"/>
      <c r="K19" s="88"/>
    </row>
    <row r="20" spans="1:14" x14ac:dyDescent="0.25">
      <c r="A20" s="88"/>
      <c r="B20" s="88"/>
      <c r="C20" s="88"/>
      <c r="D20" s="88"/>
      <c r="E20" s="88"/>
      <c r="F20" s="88"/>
      <c r="G20" s="88"/>
      <c r="H20" s="88"/>
      <c r="I20" s="88"/>
      <c r="J20" s="88"/>
      <c r="K20" s="88"/>
    </row>
    <row r="21" spans="1:14" x14ac:dyDescent="0.25">
      <c r="A21" s="96" t="s">
        <v>84</v>
      </c>
      <c r="B21" s="88" t="s">
        <v>84</v>
      </c>
      <c r="C21" s="88"/>
      <c r="D21" s="88"/>
      <c r="E21" s="96" t="s">
        <v>84</v>
      </c>
      <c r="F21" s="88" t="s">
        <v>84</v>
      </c>
      <c r="G21" s="88" t="s">
        <v>84</v>
      </c>
      <c r="H21" s="88" t="s">
        <v>84</v>
      </c>
      <c r="I21" s="88" t="s">
        <v>84</v>
      </c>
      <c r="J21" s="88" t="s">
        <v>84</v>
      </c>
      <c r="K21" s="88" t="s">
        <v>84</v>
      </c>
      <c r="L21" t="s">
        <v>84</v>
      </c>
      <c r="M21" t="s">
        <v>84</v>
      </c>
      <c r="N21" s="97" t="s">
        <v>84</v>
      </c>
    </row>
    <row r="22" spans="1:14" x14ac:dyDescent="0.25">
      <c r="A22" s="88"/>
      <c r="B22" s="88"/>
      <c r="C22" s="88"/>
      <c r="D22" s="88"/>
      <c r="E22" s="88"/>
      <c r="F22" s="88"/>
      <c r="G22" s="88"/>
      <c r="H22" s="88"/>
      <c r="I22" s="88"/>
      <c r="J22" s="88"/>
      <c r="K22" s="88"/>
    </row>
    <row r="23" spans="1:14" x14ac:dyDescent="0.25">
      <c r="A23" s="88"/>
      <c r="B23" s="88"/>
      <c r="C23" s="88"/>
      <c r="D23" s="88"/>
      <c r="E23" s="88"/>
      <c r="F23" s="88"/>
      <c r="G23" s="88"/>
      <c r="H23" s="88"/>
      <c r="I23" s="88"/>
      <c r="J23" s="88"/>
      <c r="K23" s="88"/>
    </row>
    <row r="24" spans="1:14" x14ac:dyDescent="0.25">
      <c r="A24" s="88"/>
      <c r="B24" s="88"/>
      <c r="C24" s="88"/>
      <c r="D24" s="88"/>
      <c r="E24" s="88"/>
      <c r="F24" s="88"/>
      <c r="G24" s="88"/>
      <c r="H24" s="88"/>
      <c r="I24" s="88"/>
      <c r="J24" s="88"/>
      <c r="K24" s="88"/>
    </row>
    <row r="25" spans="1:14" x14ac:dyDescent="0.25">
      <c r="A25" s="88"/>
      <c r="B25" s="88"/>
      <c r="C25" s="88"/>
      <c r="D25" s="88"/>
      <c r="E25" s="88"/>
      <c r="F25" s="88"/>
      <c r="G25" s="88"/>
      <c r="H25" s="88"/>
      <c r="I25" s="88"/>
      <c r="J25" s="88"/>
      <c r="K25" s="88"/>
    </row>
    <row r="26" spans="1:14" x14ac:dyDescent="0.25">
      <c r="A26" s="88"/>
      <c r="B26" s="88"/>
      <c r="C26" s="88"/>
      <c r="D26" s="88"/>
      <c r="E26" s="88"/>
      <c r="F26" s="88"/>
      <c r="G26" s="88"/>
      <c r="H26" s="88"/>
      <c r="I26" s="88"/>
      <c r="J26" s="88"/>
      <c r="K26" s="88"/>
    </row>
    <row r="27" spans="1:14" x14ac:dyDescent="0.25">
      <c r="A27" s="88"/>
      <c r="B27" s="88"/>
      <c r="C27" s="88"/>
      <c r="D27" s="88"/>
      <c r="E27" s="88"/>
      <c r="F27" s="88"/>
      <c r="G27" s="88"/>
      <c r="H27" s="88"/>
      <c r="I27" s="88"/>
      <c r="J27" s="88"/>
      <c r="K27" s="88"/>
    </row>
    <row r="28" spans="1:14" x14ac:dyDescent="0.25">
      <c r="A28" s="88"/>
      <c r="B28" s="88"/>
      <c r="C28" s="88"/>
      <c r="D28" s="88"/>
      <c r="E28" s="88"/>
      <c r="F28" s="88"/>
      <c r="G28" s="88"/>
      <c r="H28" s="88"/>
      <c r="I28" s="88"/>
      <c r="J28" s="88"/>
      <c r="K28" s="88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05" r:id="rId3" name="Button 1">
              <controlPr defaultSize="0" print="0" autoFill="0" autoPict="0" macro="[0]!Macro2">
                <anchor moveWithCells="1" sizeWithCells="1">
                  <from>
                    <xdr:col>0</xdr:col>
                    <xdr:colOff>495300</xdr:colOff>
                    <xdr:row>2</xdr:row>
                    <xdr:rowOff>76200</xdr:rowOff>
                  </from>
                  <to>
                    <xdr:col>2</xdr:col>
                    <xdr:colOff>685800</xdr:colOff>
                    <xdr:row>4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L22"/>
  <sheetViews>
    <sheetView workbookViewId="0">
      <selection activeCell="A11" sqref="A11"/>
    </sheetView>
  </sheetViews>
  <sheetFormatPr baseColWidth="10" defaultRowHeight="15" x14ac:dyDescent="0.25"/>
  <cols>
    <col min="3" max="3" width="68" bestFit="1" customWidth="1"/>
    <col min="4" max="4" width="7.5703125" bestFit="1" customWidth="1"/>
    <col min="5" max="5" width="19.5703125" customWidth="1"/>
    <col min="6" max="6" width="14.85546875" bestFit="1" customWidth="1"/>
    <col min="9" max="9" width="12.5703125" customWidth="1"/>
    <col min="12" max="12" width="15.5703125" customWidth="1"/>
  </cols>
  <sheetData>
    <row r="1" spans="1:12" s="92" customFormat="1" ht="48" thickBot="1" x14ac:dyDescent="0.3">
      <c r="A1" s="129" t="s">
        <v>82</v>
      </c>
      <c r="B1" s="89" t="s">
        <v>15</v>
      </c>
      <c r="C1" s="5" t="s">
        <v>16</v>
      </c>
      <c r="D1" s="90" t="s">
        <v>78</v>
      </c>
      <c r="E1" s="90" t="s">
        <v>1</v>
      </c>
      <c r="F1" s="6" t="s">
        <v>24</v>
      </c>
      <c r="G1" s="91" t="s">
        <v>6</v>
      </c>
      <c r="H1" s="91" t="s">
        <v>7</v>
      </c>
      <c r="I1" s="91" t="s">
        <v>8</v>
      </c>
      <c r="J1" s="6" t="s">
        <v>2</v>
      </c>
      <c r="K1" s="6" t="s">
        <v>83</v>
      </c>
      <c r="L1" s="6" t="s">
        <v>9</v>
      </c>
    </row>
    <row r="2" spans="1:12" s="108" customFormat="1" ht="16.5" thickTop="1" x14ac:dyDescent="0.25">
      <c r="A2" s="133"/>
      <c r="B2" s="103"/>
      <c r="C2" s="104"/>
      <c r="D2" s="104"/>
      <c r="E2" s="104"/>
      <c r="F2" s="105"/>
      <c r="G2" s="106"/>
      <c r="H2" s="107"/>
      <c r="I2" s="106"/>
      <c r="J2" s="106"/>
      <c r="K2" s="106"/>
      <c r="L2" s="106"/>
    </row>
    <row r="3" spans="1:12" ht="15.75" x14ac:dyDescent="0.25">
      <c r="A3" s="130" t="s">
        <v>17</v>
      </c>
      <c r="B3" s="100">
        <v>41799</v>
      </c>
      <c r="C3" s="23" t="s">
        <v>25</v>
      </c>
      <c r="D3" s="23" t="s">
        <v>79</v>
      </c>
      <c r="E3" s="23" t="s">
        <v>81</v>
      </c>
      <c r="F3" s="7" t="s">
        <v>26</v>
      </c>
      <c r="G3" s="93" t="s">
        <v>27</v>
      </c>
      <c r="H3" s="9" t="s">
        <v>28</v>
      </c>
      <c r="I3" s="9" t="s">
        <v>10</v>
      </c>
      <c r="J3" s="10" t="s">
        <v>29</v>
      </c>
      <c r="K3" s="10"/>
      <c r="L3" s="11">
        <v>6</v>
      </c>
    </row>
    <row r="4" spans="1:12" s="22" customFormat="1" ht="20.25" customHeight="1" x14ac:dyDescent="0.25">
      <c r="A4" s="131" t="s">
        <v>18</v>
      </c>
      <c r="B4" s="100">
        <v>41801</v>
      </c>
      <c r="C4" s="24" t="s">
        <v>30</v>
      </c>
      <c r="D4" s="24" t="s">
        <v>79</v>
      </c>
      <c r="E4" s="19"/>
      <c r="F4" s="26" t="s">
        <v>32</v>
      </c>
      <c r="G4" s="94" t="s">
        <v>31</v>
      </c>
      <c r="H4" s="25" t="s">
        <v>11</v>
      </c>
      <c r="I4" s="15" t="s">
        <v>10</v>
      </c>
      <c r="J4" s="13" t="s">
        <v>33</v>
      </c>
      <c r="K4" s="13"/>
      <c r="L4" s="26"/>
    </row>
    <row r="5" spans="1:12" ht="15.75" x14ac:dyDescent="0.25">
      <c r="A5" s="130" t="s">
        <v>19</v>
      </c>
      <c r="B5" s="100">
        <v>41803</v>
      </c>
      <c r="C5" s="18" t="s">
        <v>46</v>
      </c>
      <c r="D5" s="18" t="s">
        <v>79</v>
      </c>
      <c r="E5" s="18" t="s">
        <v>67</v>
      </c>
      <c r="F5" s="12" t="s">
        <v>13</v>
      </c>
      <c r="G5" s="93" t="s">
        <v>47</v>
      </c>
      <c r="H5" s="12" t="s">
        <v>11</v>
      </c>
      <c r="I5" s="9" t="s">
        <v>10</v>
      </c>
      <c r="J5" s="10" t="s">
        <v>48</v>
      </c>
      <c r="K5" s="10"/>
      <c r="L5" s="11"/>
    </row>
    <row r="6" spans="1:12" ht="15.75" x14ac:dyDescent="0.25">
      <c r="A6" s="131" t="s">
        <v>20</v>
      </c>
      <c r="B6" s="99">
        <v>41801</v>
      </c>
      <c r="C6" s="15" t="s">
        <v>49</v>
      </c>
      <c r="D6" s="15" t="s">
        <v>79</v>
      </c>
      <c r="E6" s="19" t="s">
        <v>56</v>
      </c>
      <c r="F6" s="13" t="s">
        <v>12</v>
      </c>
      <c r="G6" s="95" t="s">
        <v>51</v>
      </c>
      <c r="H6" s="13" t="s">
        <v>11</v>
      </c>
      <c r="I6" s="15" t="s">
        <v>10</v>
      </c>
      <c r="J6" s="13" t="s">
        <v>50</v>
      </c>
      <c r="K6" s="13"/>
      <c r="L6" s="16"/>
    </row>
    <row r="7" spans="1:12" ht="15.75" x14ac:dyDescent="0.25">
      <c r="A7" s="130" t="s">
        <v>21</v>
      </c>
      <c r="B7" s="99">
        <v>41803</v>
      </c>
      <c r="C7" s="9" t="s">
        <v>52</v>
      </c>
      <c r="D7" s="9" t="s">
        <v>79</v>
      </c>
      <c r="E7" s="18" t="s">
        <v>57</v>
      </c>
      <c r="F7" s="7" t="s">
        <v>55</v>
      </c>
      <c r="G7" s="93" t="s">
        <v>53</v>
      </c>
      <c r="H7" s="7" t="s">
        <v>11</v>
      </c>
      <c r="I7" s="9" t="s">
        <v>10</v>
      </c>
      <c r="J7" s="7" t="s">
        <v>54</v>
      </c>
      <c r="K7" s="7"/>
      <c r="L7" s="11"/>
    </row>
    <row r="8" spans="1:12" ht="21" customHeight="1" x14ac:dyDescent="0.25">
      <c r="A8" s="131" t="s">
        <v>22</v>
      </c>
      <c r="B8" s="99"/>
      <c r="C8" s="15" t="s">
        <v>74</v>
      </c>
      <c r="D8" s="15" t="s">
        <v>79</v>
      </c>
      <c r="E8" s="19" t="s">
        <v>80</v>
      </c>
      <c r="F8" s="13" t="s">
        <v>75</v>
      </c>
      <c r="G8" s="95" t="s">
        <v>77</v>
      </c>
      <c r="H8" s="13" t="s">
        <v>11</v>
      </c>
      <c r="I8" s="15" t="s">
        <v>10</v>
      </c>
      <c r="J8" s="13" t="s">
        <v>76</v>
      </c>
      <c r="K8" s="13"/>
      <c r="L8" s="16"/>
    </row>
    <row r="9" spans="1:12" ht="25.5" customHeight="1" x14ac:dyDescent="0.25">
      <c r="A9" s="130" t="s">
        <v>87</v>
      </c>
      <c r="B9" s="100" t="s">
        <v>90</v>
      </c>
      <c r="C9" s="9" t="s">
        <v>86</v>
      </c>
      <c r="D9" s="7" t="s">
        <v>85</v>
      </c>
      <c r="E9" s="18" t="s">
        <v>91</v>
      </c>
      <c r="F9" s="101">
        <v>5555555</v>
      </c>
      <c r="G9" s="8" t="s">
        <v>93</v>
      </c>
      <c r="H9" s="7" t="s">
        <v>88</v>
      </c>
      <c r="I9" s="9" t="s">
        <v>89</v>
      </c>
      <c r="J9" s="7" t="s">
        <v>94</v>
      </c>
      <c r="K9" s="7" t="s">
        <v>92</v>
      </c>
      <c r="L9" s="102">
        <v>6</v>
      </c>
    </row>
    <row r="10" spans="1:12" ht="15.75" x14ac:dyDescent="0.25">
      <c r="A10" s="131"/>
      <c r="B10" s="99" t="s">
        <v>84</v>
      </c>
      <c r="C10" s="15" t="s">
        <v>84</v>
      </c>
      <c r="D10" s="13" t="s">
        <v>84</v>
      </c>
      <c r="E10" s="19" t="s">
        <v>84</v>
      </c>
      <c r="F10" s="13" t="s">
        <v>84</v>
      </c>
      <c r="G10" s="14" t="s">
        <v>84</v>
      </c>
      <c r="H10" s="13" t="s">
        <v>84</v>
      </c>
      <c r="I10" s="15" t="s">
        <v>84</v>
      </c>
      <c r="J10" s="13" t="s">
        <v>84</v>
      </c>
      <c r="K10" s="13" t="s">
        <v>84</v>
      </c>
      <c r="L10" s="13" t="s">
        <v>84</v>
      </c>
    </row>
    <row r="11" spans="1:12" ht="15.75" x14ac:dyDescent="0.25">
      <c r="A11" s="130"/>
      <c r="B11" s="100"/>
      <c r="C11" s="9"/>
      <c r="D11" s="7"/>
      <c r="E11" s="18"/>
      <c r="F11" s="7"/>
      <c r="G11" s="8"/>
      <c r="H11" s="7"/>
      <c r="I11" s="9"/>
      <c r="J11" s="7"/>
      <c r="K11" s="7"/>
      <c r="L11" s="7"/>
    </row>
    <row r="12" spans="1:12" ht="15.75" x14ac:dyDescent="0.25">
      <c r="A12" s="131"/>
      <c r="B12" s="99"/>
      <c r="C12" s="95"/>
      <c r="D12" s="17"/>
      <c r="E12" s="19"/>
      <c r="F12" s="17"/>
      <c r="G12" s="14"/>
      <c r="H12" s="17"/>
      <c r="I12" s="15"/>
      <c r="J12" s="17"/>
      <c r="K12" s="17"/>
      <c r="L12" s="16"/>
    </row>
    <row r="13" spans="1:12" ht="15.75" x14ac:dyDescent="0.25">
      <c r="A13" s="130"/>
      <c r="B13" s="100"/>
      <c r="C13" s="9"/>
      <c r="D13" s="7"/>
      <c r="E13" s="18"/>
      <c r="F13" s="7"/>
      <c r="G13" s="8"/>
      <c r="H13" s="7"/>
      <c r="I13" s="9"/>
      <c r="J13" s="7"/>
      <c r="K13" s="7"/>
      <c r="L13" s="11"/>
    </row>
    <row r="14" spans="1:12" ht="15.75" x14ac:dyDescent="0.25">
      <c r="A14" s="131"/>
      <c r="B14" s="99"/>
      <c r="C14" s="95"/>
      <c r="D14" s="17"/>
      <c r="E14" s="19"/>
      <c r="F14" s="17"/>
      <c r="G14" s="14"/>
      <c r="H14" s="17"/>
      <c r="I14" s="15"/>
      <c r="J14" s="13"/>
      <c r="K14" s="13"/>
      <c r="L14" s="16"/>
    </row>
    <row r="15" spans="1:12" ht="15.75" x14ac:dyDescent="0.25">
      <c r="A15" s="130"/>
      <c r="B15" s="100"/>
      <c r="C15" s="9"/>
      <c r="D15" s="7"/>
      <c r="E15" s="18"/>
      <c r="F15" s="7"/>
      <c r="G15" s="8"/>
      <c r="H15" s="7"/>
      <c r="I15" s="9"/>
      <c r="J15" s="7"/>
      <c r="K15" s="7"/>
      <c r="L15" s="11"/>
    </row>
    <row r="16" spans="1:12" ht="15.75" x14ac:dyDescent="0.25">
      <c r="A16" s="131"/>
      <c r="B16" s="99"/>
      <c r="C16" s="15"/>
      <c r="D16" s="13"/>
      <c r="E16" s="19"/>
      <c r="F16" s="13"/>
      <c r="G16" s="14"/>
      <c r="H16" s="15"/>
      <c r="I16" s="15"/>
      <c r="J16" s="20"/>
      <c r="K16" s="20"/>
      <c r="L16" s="16"/>
    </row>
    <row r="17" spans="1:12" ht="15.75" x14ac:dyDescent="0.25">
      <c r="A17" s="130"/>
      <c r="B17" s="100"/>
      <c r="C17" s="9"/>
      <c r="D17" s="7"/>
      <c r="E17" s="18"/>
      <c r="F17" s="7"/>
      <c r="G17" s="8"/>
      <c r="H17" s="9"/>
      <c r="I17" s="9"/>
      <c r="J17" s="10"/>
      <c r="K17" s="10"/>
      <c r="L17" s="11"/>
    </row>
    <row r="18" spans="1:12" ht="15.75" x14ac:dyDescent="0.25">
      <c r="A18" s="131"/>
      <c r="B18" s="99"/>
      <c r="C18" s="15"/>
      <c r="D18" s="13"/>
      <c r="E18" s="19"/>
      <c r="F18" s="15"/>
      <c r="G18" s="14"/>
      <c r="H18" s="15"/>
      <c r="I18" s="15"/>
      <c r="J18" s="20"/>
      <c r="K18" s="20"/>
      <c r="L18" s="16"/>
    </row>
    <row r="19" spans="1:12" ht="15.75" x14ac:dyDescent="0.25">
      <c r="A19" s="130"/>
      <c r="B19" s="100"/>
      <c r="C19" s="93"/>
      <c r="D19" s="12"/>
      <c r="E19" s="18"/>
      <c r="F19" s="12"/>
      <c r="G19" s="8"/>
      <c r="H19" s="12"/>
      <c r="I19" s="9"/>
      <c r="J19" s="12"/>
      <c r="K19" s="12"/>
      <c r="L19" s="11"/>
    </row>
    <row r="20" spans="1:12" ht="15.75" x14ac:dyDescent="0.25">
      <c r="A20" s="131"/>
      <c r="B20" s="99"/>
      <c r="C20" s="13"/>
      <c r="D20" s="13"/>
      <c r="E20" s="19"/>
      <c r="F20" s="13"/>
      <c r="G20" s="14"/>
      <c r="H20" s="13"/>
      <c r="I20" s="15"/>
      <c r="J20" s="13"/>
      <c r="K20" s="13"/>
      <c r="L20" s="13"/>
    </row>
    <row r="21" spans="1:12" ht="15.75" x14ac:dyDescent="0.25">
      <c r="A21" s="132"/>
      <c r="C21" t="s">
        <v>84</v>
      </c>
      <c r="D21" t="s">
        <v>95</v>
      </c>
      <c r="E21" t="s">
        <v>84</v>
      </c>
      <c r="F21" t="s">
        <v>84</v>
      </c>
      <c r="G21" t="s">
        <v>84</v>
      </c>
      <c r="H21" t="s">
        <v>84</v>
      </c>
      <c r="I21" t="s">
        <v>84</v>
      </c>
      <c r="J21" t="s">
        <v>84</v>
      </c>
      <c r="K21" t="s">
        <v>84</v>
      </c>
      <c r="L21" t="s">
        <v>84</v>
      </c>
    </row>
    <row r="22" spans="1:12" x14ac:dyDescent="0.25">
      <c r="A22" s="97"/>
      <c r="I22" s="98"/>
    </row>
  </sheetData>
  <protectedRanges>
    <protectedRange password="CC3D" sqref="F1:K2" name="Plage2_1"/>
    <protectedRange password="CC3D" sqref="F1:K2" name="Plage1_1"/>
    <protectedRange password="CC3D" sqref="G3:H3 J3:K3" name="Plage2_1_1"/>
    <protectedRange password="CC3D" sqref="G3:H3 J3:K3" name="Plage1_1_1"/>
  </protectedRanges>
  <pageMargins left="0.7" right="0.7" top="0.75" bottom="0.75" header="0.3" footer="0.3"/>
  <pageSetup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2529" r:id="rId4" name="Button 1">
              <controlPr defaultSize="0" print="0" autoFill="0" autoPict="0" macro="[0]!Macro2">
                <anchor moveWithCells="1" sizeWithCells="1">
                  <from>
                    <xdr:col>12</xdr:col>
                    <xdr:colOff>133350</xdr:colOff>
                    <xdr:row>0</xdr:row>
                    <xdr:rowOff>238125</xdr:rowOff>
                  </from>
                  <to>
                    <xdr:col>12</xdr:col>
                    <xdr:colOff>742950</xdr:colOff>
                    <xdr:row>0</xdr:row>
                    <xdr:rowOff>600075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Commande</vt:lpstr>
      <vt:lpstr>Création clients</vt:lpstr>
      <vt:lpstr>Clients</vt:lpstr>
      <vt:lpstr>TABLE</vt:lpstr>
      <vt:lpstr>TABLESSE</vt:lpstr>
      <vt:lpstr>Commande!Zone_d_impression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Airtop-Ventilation</dc:creator>
  <cp:lastModifiedBy>Airtop-Ventilation</cp:lastModifiedBy>
  <cp:lastPrinted>2014-06-16T14:29:02Z</cp:lastPrinted>
  <dcterms:created xsi:type="dcterms:W3CDTF">2013-08-13T12:37:25Z</dcterms:created>
  <dcterms:modified xsi:type="dcterms:W3CDTF">2014-06-17T19:21:13Z</dcterms:modified>
</cp:coreProperties>
</file>