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lvaa\Documents\EDS\"/>
    </mc:Choice>
  </mc:AlternateContent>
  <bookViews>
    <workbookView xWindow="0" yWindow="0" windowWidth="28800" windowHeight="11328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C6" i="1"/>
  <c r="J7" i="1"/>
  <c r="J6" i="1"/>
  <c r="H7" i="1"/>
  <c r="H6" i="1"/>
  <c r="F7" i="1"/>
  <c r="F6" i="1"/>
  <c r="G2" i="1"/>
  <c r="I2" i="1"/>
  <c r="K2" i="1"/>
  <c r="E2" i="1"/>
  <c r="D7" i="1"/>
  <c r="D6" i="1"/>
  <c r="C7" i="1" l="1"/>
</calcChain>
</file>

<file path=xl/sharedStrings.xml><?xml version="1.0" encoding="utf-8"?>
<sst xmlns="http://schemas.openxmlformats.org/spreadsheetml/2006/main" count="29" uniqueCount="12">
  <si>
    <t>ABCD1</t>
  </si>
  <si>
    <t>ABCD2</t>
  </si>
  <si>
    <t>ABCD3</t>
  </si>
  <si>
    <t>ABCD4</t>
  </si>
  <si>
    <t>Actuel</t>
  </si>
  <si>
    <t>Total</t>
  </si>
  <si>
    <t>Budget</t>
  </si>
  <si>
    <t>Revenus</t>
  </si>
  <si>
    <t>Coûts</t>
  </si>
  <si>
    <t>Programme débuté 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</si>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</sst>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"/>
  <sheetViews>
    <sheetView tabSelected="1" workbookViewId="0">
      <selection activeCell="D7" sqref="D6:D7"/>
    </sheetView>
  </sheetViews>
  <sheetFormatPr baseColWidth="10" defaultRowHeight="13.2" x14ac:dyDescent="0.25"/>
  <cols>
    <col min="1" max="1" width="18.109375" bestFit="1" customWidth="1"/>
  </cols>
  <sheetData>
    <row r="2" spans="1:11" x14ac:dyDescent="0.25">
      <c r="A2" t="s">
        <v>9</v>
      </c>
      <c r="E2" t="str">
        <f>INDEX(Feuil2!$C$11:$E$14,MATCH(Feuil1!D$4,Feuil2!$B$11:$B$14,0),MATCH(Feuil1!$A2,Feuil2!$C$10:$E$10,0))</f>
        <v>Oui</v>
      </c>
      <c r="G2" t="str">
        <f>INDEX(Feuil2!$C$11:$E$14,MATCH(Feuil1!F$4,Feuil2!$B$11:$B$14,0),MATCH(Feuil1!$A2,Feuil2!$C$10:$E$10,0))</f>
        <v>Non</v>
      </c>
      <c r="I2" t="str">
        <f>INDEX(Feuil2!$C$11:$E$14,MATCH(Feuil1!H$4,Feuil2!$B$11:$B$14,0),MATCH(Feuil1!$A2,Feuil2!$C$10:$E$10,0))</f>
        <v>Non</v>
      </c>
      <c r="K2" t="str">
        <f>INDEX(Feuil2!$C$11:$E$14,MATCH(Feuil1!J$4,Feuil2!$B$11:$B$14,0),MATCH(Feuil1!$A2,Feuil2!$C$10:$E$10,0))</f>
        <v>Oui</v>
      </c>
    </row>
    <row r="4" spans="1:11" x14ac:dyDescent="0.25">
      <c r="B4" s="1" t="s">
        <v>5</v>
      </c>
      <c r="C4" s="1"/>
      <c r="D4" s="1" t="s">
        <v>0</v>
      </c>
      <c r="E4" s="1"/>
      <c r="F4" s="1" t="s">
        <v>1</v>
      </c>
      <c r="G4" s="1"/>
      <c r="H4" s="1" t="s">
        <v>2</v>
      </c>
      <c r="I4" s="1"/>
      <c r="J4" s="1" t="s">
        <v>3</v>
      </c>
      <c r="K4" s="1"/>
    </row>
    <row r="5" spans="1:11" x14ac:dyDescent="0.25">
      <c r="B5" t="s">
        <v>4</v>
      </c>
      <c r="C5" t="s">
        <v>6</v>
      </c>
      <c r="D5" t="s">
        <v>4</v>
      </c>
      <c r="E5" t="s">
        <v>6</v>
      </c>
      <c r="F5" t="s">
        <v>4</v>
      </c>
      <c r="G5" t="s">
        <v>6</v>
      </c>
      <c r="H5" t="s">
        <v>4</v>
      </c>
      <c r="I5" t="s">
        <v>6</v>
      </c>
      <c r="J5" t="s">
        <v>4</v>
      </c>
      <c r="K5" t="s">
        <v>6</v>
      </c>
    </row>
    <row r="6" spans="1:11" x14ac:dyDescent="0.25">
      <c r="A6" t="s">
        <v>7</v>
      </c>
      <c r="B6">
        <f>SUMIF($D$5:$K$5,$B$5,D6:K6)</f>
        <v>4556</v>
      </c>
      <c r="C6">
        <f>SUMIFS($D6:$K6,$D$5:$K$5,$C$5,$D$2:$K$2,"Oui")</f>
        <v>6665</v>
      </c>
      <c r="D6">
        <f>INDEX(Feuil2!$C$11:$E$14,MATCH(Feuil1!D$4,Feuil2!$B$11:$B$14,0),MATCH(Feuil1!$A6,Feuil2!$C$10:$E$10,0))</f>
        <v>213</v>
      </c>
      <c r="E6">
        <v>879</v>
      </c>
      <c r="F6">
        <f>INDEX(Feuil2!$C$11:$E$14,MATCH(Feuil1!F$4,Feuil2!$B$11:$B$14,0),MATCH(Feuil1!$A6,Feuil2!$C$10:$E$10,0))</f>
        <v>0</v>
      </c>
      <c r="G6">
        <v>54</v>
      </c>
      <c r="H6">
        <f>INDEX(Feuil2!$C$11:$E$14,MATCH(Feuil1!H$4,Feuil2!$B$11:$B$14,0),MATCH(Feuil1!$A6,Feuil2!$C$10:$E$10,0))</f>
        <v>0</v>
      </c>
      <c r="I6">
        <v>4654</v>
      </c>
      <c r="J6">
        <f>INDEX(Feuil2!$C$11:$E$14,MATCH(Feuil1!J$4,Feuil2!$B$11:$B$14,0),MATCH(Feuil1!$A6,Feuil2!$C$10:$E$10,0))</f>
        <v>4343</v>
      </c>
      <c r="K6">
        <v>5786</v>
      </c>
    </row>
    <row r="7" spans="1:11" x14ac:dyDescent="0.25">
      <c r="A7" t="s">
        <v>8</v>
      </c>
      <c r="B7">
        <f>SUMIF($D$5:$K$5,$B$5,D7:K7)</f>
        <v>485</v>
      </c>
      <c r="C7">
        <f>SUMIFS($D7:$K7,$D$5:$K$5,$C$5,$D$2:$K$2,"Oui")</f>
        <v>911</v>
      </c>
      <c r="D7">
        <f>INDEX(Feuil2!$C$11:$E$14,MATCH(Feuil1!D$4,Feuil2!$B$11:$B$14,0),MATCH(Feuil1!$A7,Feuil2!$C$10:$E$10,0))</f>
        <v>53</v>
      </c>
      <c r="E7">
        <v>455</v>
      </c>
      <c r="F7">
        <f>INDEX(Feuil2!$C$11:$E$14,MATCH(Feuil1!F$4,Feuil2!$B$11:$B$14,0),MATCH(Feuil1!$A7,Feuil2!$C$10:$E$10,0))</f>
        <v>0</v>
      </c>
      <c r="G7">
        <v>20</v>
      </c>
      <c r="H7">
        <f>INDEX(Feuil2!$C$11:$E$14,MATCH(Feuil1!H$4,Feuil2!$B$11:$B$14,0),MATCH(Feuil1!$A7,Feuil2!$C$10:$E$10,0))</f>
        <v>0</v>
      </c>
      <c r="I7">
        <v>873</v>
      </c>
      <c r="J7">
        <f>INDEX(Feuil2!$C$11:$E$14,MATCH(Feuil1!J$4,Feuil2!$B$11:$B$14,0),MATCH(Feuil1!$A7,Feuil2!$C$10:$E$10,0))</f>
        <v>432</v>
      </c>
      <c r="K7">
        <v>456</v>
      </c>
    </row>
  </sheetData>
  <mergeCells count="5">
    <mergeCell ref="B4:C4"/>
    <mergeCell ref="D4:E4"/>
    <mergeCell ref="F4:G4"/>
    <mergeCell ref="H4:I4"/>
    <mergeCell ref="J4:K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E14"/>
  <sheetViews>
    <sheetView workbookViewId="0">
      <selection activeCell="E22" sqref="E22"/>
    </sheetView>
  </sheetViews>
  <sheetFormatPr baseColWidth="10" defaultRowHeight="13.2" x14ac:dyDescent="0.25"/>
  <cols>
    <col min="3" max="3" width="18.109375" bestFit="1" customWidth="1"/>
  </cols>
  <sheetData>
    <row r="9" spans="2:5" x14ac:dyDescent="0.25">
      <c r="D9" s="1"/>
      <c r="E9" s="1"/>
    </row>
    <row r="10" spans="2:5" x14ac:dyDescent="0.25">
      <c r="C10" t="s">
        <v>9</v>
      </c>
      <c r="D10" t="s">
        <v>7</v>
      </c>
      <c r="E10" t="s">
        <v>8</v>
      </c>
    </row>
    <row r="11" spans="2:5" x14ac:dyDescent="0.25">
      <c r="B11" t="s">
        <v>0</v>
      </c>
      <c r="C11" t="s">
        <v>10</v>
      </c>
      <c r="D11">
        <v>213</v>
      </c>
      <c r="E11">
        <v>53</v>
      </c>
    </row>
    <row r="12" spans="2:5" x14ac:dyDescent="0.25">
      <c r="B12" t="s">
        <v>1</v>
      </c>
      <c r="C12" t="s">
        <v>11</v>
      </c>
    </row>
    <row r="13" spans="2:5" x14ac:dyDescent="0.25">
      <c r="B13" t="s">
        <v>2</v>
      </c>
      <c r="C13" t="s">
        <v>11</v>
      </c>
    </row>
    <row r="14" spans="2:5" x14ac:dyDescent="0.25">
      <c r="B14" t="s">
        <v>3</v>
      </c>
      <c r="C14" t="s">
        <v>10</v>
      </c>
      <c r="D14">
        <v>4343</v>
      </c>
      <c r="E14">
        <v>432</v>
      </c>
    </row>
  </sheetData>
  <mergeCells count="1"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Alexandre Ferreira-Silva</cp:lastModifiedBy>
  <dcterms:created xsi:type="dcterms:W3CDTF">2017-05-04T16:10:48Z</dcterms:created>
  <dcterms:modified xsi:type="dcterms:W3CDTF">2017-05-04T16:30:04Z</dcterms:modified>
</cp:coreProperties>
</file>