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4816"/>
  <workbookPr filterPrivacy="1" codeName="ThisWorkbook" autoCompressPictures="0"/>
  <bookViews>
    <workbookView xWindow="9000" yWindow="480" windowWidth="14800" windowHeight="7900"/>
  </bookViews>
  <sheets>
    <sheet name="01-2015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M29" i="1" l="1"/>
  <c r="AM31" i="1"/>
  <c r="AC39" i="1"/>
  <c r="AM30" i="1"/>
  <c r="E16" i="1"/>
  <c r="AM13" i="1"/>
  <c r="AM10" i="1"/>
  <c r="AM11" i="1"/>
  <c r="AJ37" i="1"/>
  <c r="AJ35" i="1"/>
  <c r="AJ33" i="1"/>
  <c r="AJ31" i="1"/>
  <c r="AJ29" i="1"/>
  <c r="AJ27" i="1"/>
  <c r="AJ25" i="1"/>
  <c r="AJ23" i="1"/>
  <c r="AJ21" i="1"/>
  <c r="AJ19" i="1"/>
  <c r="AJ17" i="1"/>
  <c r="AJ14" i="1"/>
  <c r="AJ12" i="1"/>
  <c r="AJ10" i="1"/>
  <c r="AJ7" i="1"/>
  <c r="AE16" i="1"/>
  <c r="Y16" i="1"/>
  <c r="S16" i="1"/>
  <c r="O16" i="1"/>
  <c r="I16" i="1"/>
  <c r="AM18" i="1"/>
  <c r="AM15" i="1"/>
  <c r="J39" i="1"/>
  <c r="V39" i="1"/>
  <c r="P39" i="1"/>
  <c r="Z39" i="1"/>
  <c r="H39" i="1"/>
  <c r="L39" i="1"/>
  <c r="R39" i="1"/>
  <c r="X39" i="1"/>
  <c r="AG39" i="1"/>
  <c r="K16" i="1"/>
  <c r="Q16" i="1"/>
  <c r="W16" i="1"/>
  <c r="AC16" i="1"/>
  <c r="AG16" i="1"/>
  <c r="E39" i="1"/>
  <c r="E41" i="1"/>
  <c r="I39" i="1"/>
  <c r="K39" i="1"/>
  <c r="O39" i="1"/>
  <c r="Q39" i="1"/>
  <c r="S39" i="1"/>
  <c r="W39" i="1"/>
  <c r="Y39" i="1"/>
  <c r="AE39" i="1"/>
  <c r="AF39" i="1"/>
  <c r="H16" i="1"/>
  <c r="J16" i="1"/>
  <c r="L16" i="1"/>
  <c r="P16" i="1"/>
  <c r="R16" i="1"/>
  <c r="V16" i="1"/>
  <c r="X16" i="1"/>
  <c r="Z16" i="1"/>
  <c r="AD16" i="1"/>
  <c r="AF16" i="1"/>
  <c r="AM36" i="1"/>
  <c r="AM17" i="1"/>
  <c r="AM20" i="1"/>
  <c r="AD39" i="1"/>
  <c r="AM25" i="1"/>
  <c r="AM23" i="1"/>
  <c r="AM24" i="1"/>
  <c r="AM26" i="1"/>
  <c r="O41" i="1"/>
  <c r="V41" i="1"/>
  <c r="H41" i="1"/>
  <c r="AC41" i="1"/>
  <c r="AJ16" i="1" a="1"/>
  <c r="AJ16" i="1"/>
  <c r="AJ39" i="1" a="1"/>
  <c r="AJ39" i="1"/>
  <c r="AM27" i="1"/>
  <c r="AM34" i="1"/>
  <c r="AJ4" i="1"/>
</calcChain>
</file>

<file path=xl/comments1.xml><?xml version="1.0" encoding="utf-8"?>
<comments xmlns="http://schemas.openxmlformats.org/spreadsheetml/2006/main">
  <authors>
    <author>Auteur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 xml:space="preserve">Bordeaux, Créteil, Paris, Versailles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<sst xmlns="http://schemas.openxmlformats.org/spreadsheetml/2006/main" count="129" uniqueCount="50">
  <si>
    <t>A</t>
  </si>
  <si>
    <t>ABSENCES : CONGES / HM / RTT</t>
  </si>
  <si>
    <t>TP</t>
  </si>
  <si>
    <t>TEMPS PARTIEL</t>
  </si>
  <si>
    <t>M</t>
  </si>
  <si>
    <t>MALADIE</t>
  </si>
  <si>
    <t>F</t>
  </si>
  <si>
    <t>FORMATION</t>
  </si>
  <si>
    <t>Service Client 1</t>
  </si>
  <si>
    <t>JANVIER 2015</t>
  </si>
  <si>
    <t>J</t>
  </si>
  <si>
    <t>V</t>
  </si>
  <si>
    <t>S</t>
  </si>
  <si>
    <t>D</t>
  </si>
  <si>
    <t>L</t>
  </si>
  <si>
    <t>Vacances scolaires Zone C</t>
  </si>
  <si>
    <t>Colonne  début</t>
  </si>
  <si>
    <t>AM</t>
  </si>
  <si>
    <t xml:space="preserve">Colonne  fin </t>
  </si>
  <si>
    <t>AH</t>
  </si>
  <si>
    <t>Ligne début</t>
  </si>
  <si>
    <t xml:space="preserve">Ligne fin </t>
  </si>
  <si>
    <t>Matrice</t>
  </si>
  <si>
    <t>Ligne semaine</t>
  </si>
  <si>
    <t>Semaine</t>
  </si>
  <si>
    <t xml:space="preserve">   Nb jours  mois</t>
  </si>
  <si>
    <t>Taux de présence SRT</t>
  </si>
  <si>
    <t>- Nb jours feriés</t>
  </si>
  <si>
    <t>Nb jours ouvrés</t>
  </si>
  <si>
    <t xml:space="preserve"> Total Absence</t>
  </si>
  <si>
    <t>Effectif</t>
  </si>
  <si>
    <t>dont SRT</t>
  </si>
  <si>
    <t>dont collaborateur</t>
  </si>
  <si>
    <t>Taux de présence Global</t>
  </si>
  <si>
    <t>Taux de présence Collab.</t>
  </si>
  <si>
    <t>aa</t>
  </si>
  <si>
    <t>zz</t>
  </si>
  <si>
    <t>ee</t>
  </si>
  <si>
    <t>rr</t>
  </si>
  <si>
    <t>tt</t>
  </si>
  <si>
    <t>yy</t>
  </si>
  <si>
    <t>uu</t>
  </si>
  <si>
    <t>ii</t>
  </si>
  <si>
    <t>oo</t>
  </si>
  <si>
    <t>pp</t>
  </si>
  <si>
    <t>qq</t>
  </si>
  <si>
    <t>ss</t>
  </si>
  <si>
    <t>dd</t>
  </si>
  <si>
    <t>ff</t>
  </si>
  <si>
    <t>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</si>
</sst>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m"/>
    <numFmt numFmtId="165" formatCode="0.0%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b/>
      <sz val="36"/>
      <name val="Wingdings"/>
      <charset val="2"/>
    </font>
    <font>
      <sz val="72"/>
      <name val="Wingdings"/>
      <charset val="2"/>
    </font>
    <font>
      <sz val="11"/>
      <color theme="0" tint="-0.34998626667073579"/>
      <name val="Calibri"/>
      <family val="2"/>
      <scheme val="minor"/>
    </font>
    <font>
      <b/>
      <sz val="10"/>
      <color theme="0" tint="-0.34998626667073579"/>
      <name val="Arial"/>
      <family val="2"/>
    </font>
    <font>
      <sz val="10"/>
      <color theme="0" tint="-0.34998626667073579"/>
      <name val="Arial"/>
      <family val="2"/>
    </font>
    <font>
      <b/>
      <sz val="13"/>
      <name val="Arial"/>
      <family val="2"/>
    </font>
    <font>
      <b/>
      <sz val="10"/>
      <color indexed="9"/>
      <name val="Arial"/>
      <family val="2"/>
    </font>
    <font>
      <b/>
      <sz val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48"/>
      <name val="Wingdings"/>
      <charset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26"/>
      <name val="Wingdings"/>
      <charset val="2"/>
    </font>
    <font>
      <sz val="8"/>
      <name val="Arial"/>
      <family val="2"/>
    </font>
    <font>
      <b/>
      <sz val="7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2" tint="-9.9978637043366805E-2"/>
      <name val="Small Fonts"/>
      <family val="2"/>
    </font>
  </fonts>
  <fills count="2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FE00"/>
        <bgColor indexed="64"/>
      </patternFill>
    </fill>
    <fill>
      <patternFill patternType="solid">
        <fgColor rgb="FF5BFF5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4BCEF7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5FFE5"/>
        <bgColor indexed="64"/>
      </patternFill>
    </fill>
  </fills>
  <borders count="5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dashed">
        <color auto="1"/>
      </top>
      <bottom/>
      <diagonal/>
    </border>
    <border>
      <left style="thin">
        <color auto="1"/>
      </left>
      <right style="thin">
        <color auto="1"/>
      </right>
      <top/>
      <bottom style="dash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/>
      <diagonal/>
    </border>
    <border>
      <left style="medium">
        <color auto="1"/>
      </left>
      <right style="thin">
        <color auto="1"/>
      </right>
      <top/>
      <bottom style="dashed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8">
    <xf numFmtId="0" fontId="0" fillId="0" borderId="0" xfId="0"/>
    <xf numFmtId="0" fontId="9" fillId="5" borderId="21" xfId="0" applyFont="1" applyFill="1" applyBorder="1" applyProtection="1"/>
    <xf numFmtId="0" fontId="9" fillId="5" borderId="22" xfId="0" applyFont="1" applyFill="1" applyBorder="1" applyAlignment="1" applyProtection="1">
      <alignment horizontal="center"/>
    </xf>
    <xf numFmtId="0" fontId="9" fillId="5" borderId="25" xfId="0" applyFont="1" applyFill="1" applyBorder="1" applyProtection="1"/>
    <xf numFmtId="0" fontId="9" fillId="5" borderId="26" xfId="0" applyFont="1" applyFill="1" applyBorder="1" applyAlignment="1" applyProtection="1">
      <alignment horizontal="center"/>
    </xf>
    <xf numFmtId="0" fontId="3" fillId="0" borderId="29" xfId="0" applyFont="1" applyFill="1" applyBorder="1" applyAlignment="1" applyProtection="1">
      <alignment horizontal="center" vertical="center"/>
      <protection locked="0"/>
    </xf>
    <xf numFmtId="0" fontId="9" fillId="5" borderId="31" xfId="0" applyFont="1" applyFill="1" applyBorder="1" applyProtection="1"/>
    <xf numFmtId="0" fontId="9" fillId="5" borderId="11" xfId="0" applyFont="1" applyFill="1" applyBorder="1" applyAlignment="1" applyProtection="1">
      <alignment horizontal="center"/>
    </xf>
    <xf numFmtId="0" fontId="3" fillId="0" borderId="32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center"/>
    </xf>
    <xf numFmtId="0" fontId="11" fillId="5" borderId="21" xfId="0" applyFont="1" applyFill="1" applyBorder="1" applyProtection="1"/>
    <xf numFmtId="0" fontId="11" fillId="5" borderId="22" xfId="0" applyFont="1" applyFill="1" applyBorder="1" applyAlignment="1" applyProtection="1">
      <alignment horizontal="center"/>
    </xf>
    <xf numFmtId="0" fontId="11" fillId="5" borderId="31" xfId="0" quotePrefix="1" applyFont="1" applyFill="1" applyBorder="1" applyProtection="1"/>
    <xf numFmtId="0" fontId="11" fillId="5" borderId="11" xfId="0" applyFont="1" applyFill="1" applyBorder="1" applyAlignment="1" applyProtection="1">
      <alignment horizontal="center"/>
    </xf>
    <xf numFmtId="0" fontId="11" fillId="5" borderId="26" xfId="0" applyFont="1" applyFill="1" applyBorder="1" applyAlignment="1" applyProtection="1">
      <alignment horizontal="center"/>
    </xf>
    <xf numFmtId="0" fontId="11" fillId="5" borderId="25" xfId="0" applyFont="1" applyFill="1" applyBorder="1" applyProtection="1"/>
    <xf numFmtId="0" fontId="1" fillId="5" borderId="31" xfId="0" applyFont="1" applyFill="1" applyBorder="1" applyProtection="1"/>
    <xf numFmtId="0" fontId="0" fillId="5" borderId="11" xfId="0" applyFill="1" applyBorder="1" applyAlignment="1" applyProtection="1">
      <alignment horizontal="center"/>
    </xf>
    <xf numFmtId="0" fontId="0" fillId="2" borderId="0" xfId="0" quotePrefix="1" applyFill="1" applyBorder="1" applyProtection="1"/>
    <xf numFmtId="0" fontId="0" fillId="2" borderId="0" xfId="0" applyFont="1" applyFill="1" applyBorder="1" applyAlignment="1" applyProtection="1">
      <alignment horizontal="center"/>
    </xf>
    <xf numFmtId="0" fontId="1" fillId="2" borderId="0" xfId="0" applyFont="1" applyFill="1" applyBorder="1" applyProtection="1"/>
    <xf numFmtId="0" fontId="0" fillId="2" borderId="0" xfId="0" applyFill="1" applyBorder="1" applyAlignment="1" applyProtection="1">
      <alignment horizontal="center"/>
    </xf>
    <xf numFmtId="0" fontId="0" fillId="2" borderId="0" xfId="0" applyFill="1" applyBorder="1" applyProtection="1"/>
    <xf numFmtId="0" fontId="3" fillId="5" borderId="8" xfId="0" applyFont="1" applyFill="1" applyBorder="1" applyProtection="1"/>
    <xf numFmtId="0" fontId="14" fillId="5" borderId="3" xfId="0" applyFont="1" applyFill="1" applyBorder="1" applyAlignment="1" applyProtection="1">
      <alignment horizontal="center"/>
    </xf>
    <xf numFmtId="0" fontId="3" fillId="5" borderId="1" xfId="0" applyFont="1" applyFill="1" applyBorder="1" applyProtection="1"/>
    <xf numFmtId="0" fontId="4" fillId="5" borderId="4" xfId="0" applyFont="1" applyFill="1" applyBorder="1" applyProtection="1"/>
    <xf numFmtId="0" fontId="4" fillId="2" borderId="0" xfId="0" quotePrefix="1" applyFont="1" applyFill="1" applyBorder="1" applyProtection="1"/>
    <xf numFmtId="0" fontId="16" fillId="2" borderId="0" xfId="0" applyFont="1" applyFill="1" applyBorder="1" applyProtection="1"/>
    <xf numFmtId="0" fontId="3" fillId="0" borderId="39" xfId="0" applyFont="1" applyFill="1" applyBorder="1" applyAlignment="1" applyProtection="1">
      <alignment horizontal="center" vertical="center"/>
      <protection locked="0"/>
    </xf>
    <xf numFmtId="0" fontId="17" fillId="2" borderId="0" xfId="0" applyNumberFormat="1" applyFont="1" applyFill="1" applyBorder="1" applyAlignment="1" applyProtection="1">
      <alignment vertical="center"/>
    </xf>
    <xf numFmtId="165" fontId="0" fillId="2" borderId="0" xfId="0" applyNumberFormat="1" applyFill="1" applyBorder="1" applyAlignment="1" applyProtection="1">
      <alignment horizontal="center"/>
    </xf>
    <xf numFmtId="0" fontId="3" fillId="0" borderId="40" xfId="0" applyFont="1" applyFill="1" applyBorder="1" applyAlignment="1" applyProtection="1">
      <alignment horizontal="center" vertical="center"/>
      <protection locked="0"/>
    </xf>
    <xf numFmtId="0" fontId="17" fillId="2" borderId="0" xfId="0" applyNumberFormat="1" applyFont="1" applyFill="1" applyBorder="1" applyAlignment="1" applyProtection="1"/>
    <xf numFmtId="0" fontId="0" fillId="0" borderId="0" xfId="0" applyProtection="1">
      <protection locked="0"/>
    </xf>
    <xf numFmtId="0" fontId="25" fillId="17" borderId="25" xfId="0" applyFont="1" applyFill="1" applyBorder="1" applyAlignment="1" applyProtection="1">
      <alignment horizontal="center" vertical="center"/>
    </xf>
    <xf numFmtId="0" fontId="0" fillId="2" borderId="4" xfId="0" applyFill="1" applyBorder="1" applyProtection="1"/>
    <xf numFmtId="0" fontId="0" fillId="2" borderId="5" xfId="0" applyFill="1" applyBorder="1" applyProtection="1"/>
    <xf numFmtId="0" fontId="0" fillId="2" borderId="5" xfId="0" applyFill="1" applyBorder="1" applyAlignment="1" applyProtection="1">
      <alignment horizontal="center" vertical="center"/>
    </xf>
    <xf numFmtId="0" fontId="0" fillId="3" borderId="5" xfId="0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/>
    </xf>
    <xf numFmtId="49" fontId="3" fillId="2" borderId="5" xfId="0" applyNumberFormat="1" applyFont="1" applyFill="1" applyBorder="1" applyAlignment="1" applyProtection="1">
      <alignment vertical="center"/>
    </xf>
    <xf numFmtId="0" fontId="0" fillId="3" borderId="5" xfId="0" applyFill="1" applyBorder="1" applyProtection="1"/>
    <xf numFmtId="0" fontId="0" fillId="3" borderId="6" xfId="0" applyFill="1" applyBorder="1" applyProtection="1"/>
    <xf numFmtId="0" fontId="0" fillId="0" borderId="0" xfId="0" applyProtection="1"/>
    <xf numFmtId="0" fontId="4" fillId="2" borderId="44" xfId="0" applyFont="1" applyFill="1" applyBorder="1" applyProtection="1"/>
    <xf numFmtId="0" fontId="4" fillId="2" borderId="0" xfId="0" applyFont="1" applyFill="1" applyBorder="1" applyProtection="1"/>
    <xf numFmtId="0" fontId="2" fillId="2" borderId="0" xfId="0" applyFont="1" applyFill="1" applyBorder="1" applyAlignment="1" applyProtection="1">
      <alignment horizontal="center"/>
    </xf>
    <xf numFmtId="49" fontId="3" fillId="2" borderId="0" xfId="0" applyNumberFormat="1" applyFont="1" applyFill="1" applyBorder="1" applyAlignment="1" applyProtection="1">
      <alignment vertical="center"/>
    </xf>
    <xf numFmtId="0" fontId="2" fillId="4" borderId="1" xfId="0" applyFont="1" applyFill="1" applyBorder="1" applyAlignment="1" applyProtection="1">
      <alignment horizontal="center"/>
    </xf>
    <xf numFmtId="0" fontId="2" fillId="6" borderId="1" xfId="0" applyFont="1" applyFill="1" applyBorder="1" applyAlignment="1" applyProtection="1">
      <alignment horizontal="center"/>
    </xf>
    <xf numFmtId="0" fontId="2" fillId="7" borderId="1" xfId="0" applyFont="1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vertical="center"/>
    </xf>
    <xf numFmtId="0" fontId="2" fillId="8" borderId="1" xfId="0" applyFont="1" applyFill="1" applyBorder="1" applyAlignment="1" applyProtection="1">
      <alignment horizontal="center"/>
    </xf>
    <xf numFmtId="0" fontId="0" fillId="3" borderId="0" xfId="0" applyFill="1" applyBorder="1" applyAlignment="1" applyProtection="1">
      <alignment horizontal="center" vertical="center"/>
    </xf>
    <xf numFmtId="0" fontId="0" fillId="3" borderId="0" xfId="0" applyFill="1" applyBorder="1" applyProtection="1"/>
    <xf numFmtId="10" fontId="0" fillId="3" borderId="0" xfId="0" applyNumberFormat="1" applyFill="1" applyBorder="1" applyProtection="1"/>
    <xf numFmtId="0" fontId="0" fillId="3" borderId="43" xfId="0" applyFill="1" applyBorder="1" applyProtection="1"/>
    <xf numFmtId="0" fontId="3" fillId="3" borderId="44" xfId="0" applyFont="1" applyFill="1" applyBorder="1" applyProtection="1"/>
    <xf numFmtId="0" fontId="0" fillId="2" borderId="0" xfId="0" applyFill="1" applyBorder="1" applyAlignment="1" applyProtection="1">
      <alignment horizontal="center" vertical="center"/>
    </xf>
    <xf numFmtId="0" fontId="7" fillId="3" borderId="0" xfId="0" applyFont="1" applyFill="1" applyBorder="1" applyAlignment="1" applyProtection="1">
      <alignment vertical="center"/>
    </xf>
    <xf numFmtId="0" fontId="7" fillId="3" borderId="43" xfId="0" applyFont="1" applyFill="1" applyBorder="1" applyAlignment="1" applyProtection="1">
      <alignment vertical="center"/>
    </xf>
    <xf numFmtId="164" fontId="3" fillId="11" borderId="48" xfId="0" applyNumberFormat="1" applyFont="1" applyFill="1" applyBorder="1" applyAlignment="1" applyProtection="1">
      <alignment horizontal="center" vertical="center"/>
    </xf>
    <xf numFmtId="164" fontId="3" fillId="11" borderId="12" xfId="0" applyNumberFormat="1" applyFont="1" applyFill="1" applyBorder="1" applyAlignment="1" applyProtection="1">
      <alignment horizontal="center" vertical="center"/>
    </xf>
    <xf numFmtId="164" fontId="3" fillId="11" borderId="13" xfId="0" applyNumberFormat="1" applyFont="1" applyFill="1" applyBorder="1" applyAlignment="1" applyProtection="1">
      <alignment horizontal="center" vertical="center"/>
    </xf>
    <xf numFmtId="0" fontId="3" fillId="12" borderId="49" xfId="0" applyFont="1" applyFill="1" applyBorder="1" applyAlignment="1" applyProtection="1">
      <alignment horizontal="center" vertical="center"/>
    </xf>
    <xf numFmtId="0" fontId="3" fillId="12" borderId="15" xfId="0" applyNumberFormat="1" applyFont="1" applyFill="1" applyBorder="1" applyAlignment="1" applyProtection="1">
      <alignment horizontal="center" vertical="center"/>
    </xf>
    <xf numFmtId="0" fontId="3" fillId="12" borderId="15" xfId="0" applyFont="1" applyFill="1" applyBorder="1" applyAlignment="1" applyProtection="1">
      <alignment horizontal="center" vertical="center"/>
    </xf>
    <xf numFmtId="0" fontId="3" fillId="11" borderId="15" xfId="0" applyNumberFormat="1" applyFont="1" applyFill="1" applyBorder="1" applyAlignment="1" applyProtection="1">
      <alignment horizontal="center" vertical="center"/>
    </xf>
    <xf numFmtId="0" fontId="3" fillId="11" borderId="15" xfId="0" applyFont="1" applyFill="1" applyBorder="1" applyAlignment="1" applyProtection="1">
      <alignment horizontal="center" vertical="center"/>
    </xf>
    <xf numFmtId="0" fontId="3" fillId="11" borderId="16" xfId="0" applyFont="1" applyFill="1" applyBorder="1" applyAlignment="1" applyProtection="1">
      <alignment horizontal="center" vertical="center"/>
    </xf>
    <xf numFmtId="0" fontId="8" fillId="3" borderId="17" xfId="0" applyFont="1" applyFill="1" applyBorder="1" applyAlignment="1" applyProtection="1">
      <alignment vertical="center"/>
    </xf>
    <xf numFmtId="9" fontId="4" fillId="3" borderId="0" xfId="1" applyFont="1" applyFill="1" applyBorder="1" applyAlignment="1" applyProtection="1">
      <alignment vertical="center"/>
    </xf>
    <xf numFmtId="0" fontId="10" fillId="5" borderId="31" xfId="0" applyFont="1" applyFill="1" applyBorder="1" applyAlignment="1" applyProtection="1">
      <alignment horizontal="left"/>
    </xf>
    <xf numFmtId="0" fontId="10" fillId="5" borderId="21" xfId="0" applyFont="1" applyFill="1" applyBorder="1" applyAlignment="1" applyProtection="1">
      <alignment horizontal="left"/>
    </xf>
    <xf numFmtId="49" fontId="10" fillId="5" borderId="31" xfId="0" applyNumberFormat="1" applyFont="1" applyFill="1" applyBorder="1" applyAlignment="1" applyProtection="1">
      <alignment horizontal="left" vertical="center"/>
    </xf>
    <xf numFmtId="0" fontId="3" fillId="2" borderId="0" xfId="0" applyFont="1" applyFill="1" applyBorder="1" applyAlignment="1" applyProtection="1">
      <alignment horizontal="center"/>
    </xf>
    <xf numFmtId="9" fontId="12" fillId="3" borderId="34" xfId="1" applyFont="1" applyFill="1" applyBorder="1" applyAlignment="1" applyProtection="1">
      <alignment horizontal="center" vertical="center"/>
    </xf>
    <xf numFmtId="0" fontId="13" fillId="4" borderId="35" xfId="0" applyFont="1" applyFill="1" applyBorder="1" applyAlignment="1" applyProtection="1">
      <alignment horizontal="center"/>
    </xf>
    <xf numFmtId="0" fontId="13" fillId="4" borderId="36" xfId="0" applyFont="1" applyFill="1" applyBorder="1" applyAlignment="1" applyProtection="1">
      <alignment horizontal="center"/>
    </xf>
    <xf numFmtId="0" fontId="13" fillId="6" borderId="35" xfId="0" applyFont="1" applyFill="1" applyBorder="1" applyAlignment="1" applyProtection="1">
      <alignment horizontal="center"/>
    </xf>
    <xf numFmtId="0" fontId="13" fillId="6" borderId="36" xfId="0" applyFont="1" applyFill="1" applyBorder="1" applyAlignment="1" applyProtection="1">
      <alignment horizontal="center"/>
    </xf>
    <xf numFmtId="49" fontId="13" fillId="7" borderId="23" xfId="0" applyNumberFormat="1" applyFont="1" applyFill="1" applyBorder="1" applyAlignment="1" applyProtection="1">
      <alignment horizontal="center" vertical="center"/>
    </xf>
    <xf numFmtId="1" fontId="13" fillId="7" borderId="37" xfId="0" applyNumberFormat="1" applyFont="1" applyFill="1" applyBorder="1" applyAlignment="1" applyProtection="1">
      <alignment horizontal="center" vertical="center"/>
    </xf>
    <xf numFmtId="49" fontId="13" fillId="8" borderId="23" xfId="0" applyNumberFormat="1" applyFont="1" applyFill="1" applyBorder="1" applyAlignment="1" applyProtection="1">
      <alignment horizontal="center" vertical="center"/>
    </xf>
    <xf numFmtId="1" fontId="13" fillId="8" borderId="37" xfId="0" applyNumberFormat="1" applyFont="1" applyFill="1" applyBorder="1" applyAlignment="1" applyProtection="1">
      <alignment horizontal="center" vertical="center"/>
    </xf>
    <xf numFmtId="0" fontId="15" fillId="5" borderId="6" xfId="0" applyFont="1" applyFill="1" applyBorder="1" applyAlignment="1" applyProtection="1">
      <alignment horizontal="center" vertical="center"/>
    </xf>
    <xf numFmtId="0" fontId="15" fillId="5" borderId="10" xfId="0" applyFont="1" applyFill="1" applyBorder="1" applyAlignment="1" applyProtection="1">
      <alignment horizontal="center" vertical="center"/>
    </xf>
    <xf numFmtId="9" fontId="12" fillId="5" borderId="36" xfId="0" applyNumberFormat="1" applyFont="1" applyFill="1" applyBorder="1" applyAlignment="1" applyProtection="1">
      <alignment horizontal="center" vertical="center"/>
    </xf>
    <xf numFmtId="0" fontId="0" fillId="3" borderId="9" xfId="0" applyFill="1" applyBorder="1" applyProtection="1"/>
    <xf numFmtId="0" fontId="0" fillId="3" borderId="10" xfId="0" applyFill="1" applyBorder="1" applyProtection="1"/>
    <xf numFmtId="0" fontId="18" fillId="2" borderId="44" xfId="0" applyFont="1" applyFill="1" applyBorder="1" applyAlignment="1" applyProtection="1">
      <alignment horizontal="center" vertical="center" wrapText="1"/>
    </xf>
    <xf numFmtId="0" fontId="18" fillId="2" borderId="0" xfId="0" applyFont="1" applyFill="1" applyBorder="1" applyAlignment="1" applyProtection="1">
      <alignment horizontal="center" vertical="center" wrapText="1"/>
    </xf>
    <xf numFmtId="0" fontId="15" fillId="2" borderId="0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center" vertical="center"/>
    </xf>
    <xf numFmtId="0" fontId="19" fillId="2" borderId="44" xfId="0" applyFont="1" applyFill="1" applyBorder="1" applyProtection="1"/>
    <xf numFmtId="0" fontId="19" fillId="2" borderId="0" xfId="0" applyFont="1" applyFill="1" applyBorder="1" applyProtection="1"/>
    <xf numFmtId="0" fontId="20" fillId="2" borderId="0" xfId="0" applyFont="1" applyFill="1" applyBorder="1" applyAlignment="1" applyProtection="1"/>
    <xf numFmtId="0" fontId="21" fillId="3" borderId="0" xfId="0" applyFont="1" applyFill="1" applyBorder="1" applyProtection="1"/>
    <xf numFmtId="0" fontId="3" fillId="3" borderId="0" xfId="0" applyFont="1" applyFill="1" applyBorder="1" applyAlignment="1" applyProtection="1">
      <alignment horizontal="center" vertical="center"/>
    </xf>
    <xf numFmtId="0" fontId="4" fillId="3" borderId="0" xfId="0" applyFont="1" applyFill="1" applyBorder="1" applyAlignment="1" applyProtection="1">
      <alignment horizontal="center" vertical="center"/>
    </xf>
    <xf numFmtId="0" fontId="21" fillId="3" borderId="8" xfId="0" applyFont="1" applyFill="1" applyBorder="1" applyProtection="1"/>
    <xf numFmtId="0" fontId="21" fillId="3" borderId="9" xfId="0" applyFont="1" applyFill="1" applyBorder="1" applyProtection="1"/>
    <xf numFmtId="0" fontId="0" fillId="3" borderId="9" xfId="0" applyFill="1" applyBorder="1" applyAlignment="1" applyProtection="1">
      <alignment horizontal="center" vertical="center"/>
    </xf>
    <xf numFmtId="9" fontId="22" fillId="15" borderId="35" xfId="0" applyNumberFormat="1" applyFont="1" applyFill="1" applyBorder="1" applyAlignment="1" applyProtection="1">
      <alignment horizontal="center" vertical="center"/>
    </xf>
    <xf numFmtId="9" fontId="22" fillId="19" borderId="41" xfId="0" applyNumberFormat="1" applyFont="1" applyFill="1" applyBorder="1" applyAlignment="1" applyProtection="1">
      <alignment horizontal="center" vertical="center"/>
    </xf>
    <xf numFmtId="9" fontId="22" fillId="20" borderId="35" xfId="0" applyNumberFormat="1" applyFont="1" applyFill="1" applyBorder="1" applyAlignment="1" applyProtection="1">
      <alignment horizontal="center" vertical="center"/>
    </xf>
    <xf numFmtId="9" fontId="22" fillId="15" borderId="45" xfId="0" applyNumberFormat="1" applyFont="1" applyFill="1" applyBorder="1" applyAlignment="1" applyProtection="1">
      <alignment horizontal="center" vertical="center"/>
    </xf>
    <xf numFmtId="9" fontId="22" fillId="19" borderId="35" xfId="0" applyNumberFormat="1" applyFont="1" applyFill="1" applyBorder="1" applyAlignment="1" applyProtection="1">
      <alignment horizontal="center" vertical="center"/>
    </xf>
    <xf numFmtId="9" fontId="22" fillId="19" borderId="42" xfId="0" applyNumberFormat="1" applyFont="1" applyFill="1" applyBorder="1" applyAlignment="1" applyProtection="1">
      <alignment horizontal="center" vertical="center"/>
    </xf>
    <xf numFmtId="9" fontId="22" fillId="20" borderId="36" xfId="0" applyNumberFormat="1" applyFont="1" applyFill="1" applyBorder="1" applyAlignment="1" applyProtection="1">
      <alignment horizontal="center" vertical="center"/>
    </xf>
    <xf numFmtId="9" fontId="22" fillId="15" borderId="42" xfId="0" applyNumberFormat="1" applyFont="1" applyFill="1" applyBorder="1" applyAlignment="1" applyProtection="1">
      <alignment horizontal="center" vertical="center"/>
    </xf>
    <xf numFmtId="0" fontId="4" fillId="14" borderId="46" xfId="0" applyFont="1" applyFill="1" applyBorder="1" applyAlignment="1" applyProtection="1">
      <alignment horizontal="center" vertical="center"/>
    </xf>
    <xf numFmtId="0" fontId="4" fillId="16" borderId="47" xfId="0" applyFont="1" applyFill="1" applyBorder="1" applyAlignment="1" applyProtection="1">
      <alignment horizontal="center" vertical="center"/>
    </xf>
    <xf numFmtId="0" fontId="4" fillId="17" borderId="27" xfId="0" applyFont="1" applyFill="1" applyBorder="1" applyAlignment="1" applyProtection="1">
      <alignment horizontal="center" vertical="center" wrapText="1"/>
    </xf>
    <xf numFmtId="0" fontId="4" fillId="17" borderId="28" xfId="0" applyFont="1" applyFill="1" applyBorder="1" applyAlignment="1" applyProtection="1">
      <alignment horizontal="center" vertical="center" wrapText="1"/>
    </xf>
    <xf numFmtId="0" fontId="4" fillId="17" borderId="25" xfId="0" applyFont="1" applyFill="1" applyBorder="1" applyAlignment="1" applyProtection="1">
      <alignment horizontal="center" vertical="center"/>
    </xf>
    <xf numFmtId="0" fontId="4" fillId="14" borderId="31" xfId="0" applyFont="1" applyFill="1" applyBorder="1" applyAlignment="1" applyProtection="1">
      <alignment horizontal="center" vertical="center"/>
    </xf>
    <xf numFmtId="0" fontId="4" fillId="16" borderId="21" xfId="0" applyFont="1" applyFill="1" applyBorder="1" applyAlignment="1" applyProtection="1">
      <alignment horizontal="center" vertical="center"/>
    </xf>
    <xf numFmtId="0" fontId="4" fillId="14" borderId="38" xfId="0" applyFont="1" applyFill="1" applyBorder="1" applyAlignment="1" applyProtection="1">
      <alignment horizontal="center" vertical="center"/>
    </xf>
    <xf numFmtId="0" fontId="4" fillId="16" borderId="2" xfId="0" applyFont="1" applyFill="1" applyBorder="1" applyAlignment="1" applyProtection="1">
      <alignment horizontal="center" vertical="center"/>
    </xf>
    <xf numFmtId="0" fontId="3" fillId="15" borderId="50" xfId="0" applyFont="1" applyFill="1" applyBorder="1" applyAlignment="1" applyProtection="1">
      <alignment horizontal="center" vertical="center"/>
    </xf>
    <xf numFmtId="0" fontId="3" fillId="15" borderId="51" xfId="0" applyFont="1" applyFill="1" applyBorder="1" applyAlignment="1" applyProtection="1">
      <alignment horizontal="center" vertical="center"/>
    </xf>
    <xf numFmtId="0" fontId="4" fillId="15" borderId="27" xfId="0" applyFont="1" applyFill="1" applyBorder="1" applyAlignment="1" applyProtection="1">
      <alignment horizontal="center" vertical="center"/>
    </xf>
    <xf numFmtId="0" fontId="3" fillId="15" borderId="52" xfId="0" applyFont="1" applyFill="1" applyBorder="1" applyAlignment="1" applyProtection="1">
      <alignment horizontal="center" vertical="center"/>
    </xf>
    <xf numFmtId="0" fontId="3" fillId="15" borderId="53" xfId="0" applyFont="1" applyFill="1" applyBorder="1" applyAlignment="1" applyProtection="1">
      <alignment horizontal="center" vertical="center"/>
    </xf>
    <xf numFmtId="0" fontId="3" fillId="20" borderId="29" xfId="0" applyFont="1" applyFill="1" applyBorder="1" applyAlignment="1" applyProtection="1">
      <alignment horizontal="center" vertical="center"/>
    </xf>
    <xf numFmtId="0" fontId="3" fillId="15" borderId="29" xfId="0" applyFont="1" applyFill="1" applyBorder="1" applyAlignment="1" applyProtection="1">
      <alignment horizontal="center" vertical="center"/>
    </xf>
    <xf numFmtId="0" fontId="3" fillId="20" borderId="32" xfId="0" applyFont="1" applyFill="1" applyBorder="1" applyAlignment="1" applyProtection="1">
      <alignment horizontal="center" vertical="center"/>
    </xf>
    <xf numFmtId="0" fontId="3" fillId="15" borderId="32" xfId="0" applyFont="1" applyFill="1" applyBorder="1" applyAlignment="1" applyProtection="1">
      <alignment horizontal="center" vertical="center"/>
    </xf>
    <xf numFmtId="0" fontId="4" fillId="20" borderId="28" xfId="0" applyFont="1" applyFill="1" applyBorder="1" applyAlignment="1" applyProtection="1">
      <alignment horizontal="center" vertical="center"/>
    </xf>
    <xf numFmtId="0" fontId="3" fillId="15" borderId="28" xfId="0" applyFont="1" applyFill="1" applyBorder="1" applyAlignment="1" applyProtection="1">
      <alignment horizontal="center" vertical="center"/>
    </xf>
    <xf numFmtId="0" fontId="3" fillId="15" borderId="39" xfId="0" applyFont="1" applyFill="1" applyBorder="1" applyAlignment="1" applyProtection="1">
      <alignment horizontal="center" vertical="center"/>
    </xf>
    <xf numFmtId="0" fontId="3" fillId="15" borderId="40" xfId="0" applyFont="1" applyFill="1" applyBorder="1" applyAlignment="1" applyProtection="1">
      <alignment horizontal="center" vertical="center"/>
    </xf>
    <xf numFmtId="0" fontId="3" fillId="20" borderId="30" xfId="0" applyFont="1" applyFill="1" applyBorder="1" applyAlignment="1" applyProtection="1">
      <alignment horizontal="center" vertical="center"/>
    </xf>
    <xf numFmtId="0" fontId="3" fillId="20" borderId="33" xfId="0" applyFont="1" applyFill="1" applyBorder="1" applyAlignment="1" applyProtection="1">
      <alignment horizontal="center" vertical="center"/>
    </xf>
    <xf numFmtId="0" fontId="4" fillId="20" borderId="13" xfId="0" applyFont="1" applyFill="1" applyBorder="1" applyAlignment="1" applyProtection="1">
      <alignment horizontal="center" vertical="center"/>
    </xf>
    <xf numFmtId="0" fontId="4" fillId="13" borderId="18" xfId="0" applyFont="1" applyFill="1" applyBorder="1" applyAlignment="1" applyProtection="1">
      <alignment horizontal="center" vertical="center" wrapText="1"/>
    </xf>
    <xf numFmtId="0" fontId="4" fillId="13" borderId="23" xfId="0" applyFont="1" applyFill="1" applyBorder="1" applyAlignment="1" applyProtection="1">
      <alignment horizontal="center" vertical="center" wrapText="1"/>
    </xf>
    <xf numFmtId="0" fontId="4" fillId="13" borderId="19" xfId="0" applyFont="1" applyFill="1" applyBorder="1" applyAlignment="1" applyProtection="1">
      <alignment horizontal="center" vertical="center" wrapText="1"/>
    </xf>
    <xf numFmtId="0" fontId="4" fillId="13" borderId="24" xfId="0" applyFont="1" applyFill="1" applyBorder="1" applyAlignment="1" applyProtection="1">
      <alignment horizontal="center" vertical="center" wrapText="1"/>
    </xf>
    <xf numFmtId="9" fontId="4" fillId="5" borderId="20" xfId="1" applyFont="1" applyFill="1" applyBorder="1" applyAlignment="1" applyProtection="1">
      <alignment horizontal="center" vertical="center"/>
    </xf>
    <xf numFmtId="49" fontId="3" fillId="2" borderId="5" xfId="0" applyNumberFormat="1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49" fontId="3" fillId="5" borderId="1" xfId="0" applyNumberFormat="1" applyFont="1" applyFill="1" applyBorder="1" applyAlignment="1" applyProtection="1">
      <alignment horizontal="center" vertical="center"/>
    </xf>
    <xf numFmtId="49" fontId="3" fillId="5" borderId="2" xfId="0" applyNumberFormat="1" applyFont="1" applyFill="1" applyBorder="1" applyAlignment="1" applyProtection="1">
      <alignment horizontal="center" vertical="center"/>
    </xf>
    <xf numFmtId="49" fontId="3" fillId="5" borderId="3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Border="1" applyAlignment="1" applyProtection="1">
      <alignment horizontal="center" vertical="center"/>
    </xf>
    <xf numFmtId="49" fontId="3" fillId="0" borderId="2" xfId="0" applyNumberFormat="1" applyFont="1" applyBorder="1" applyAlignment="1" applyProtection="1">
      <alignment horizontal="center" vertical="center"/>
    </xf>
    <xf numFmtId="49" fontId="3" fillId="0" borderId="3" xfId="0" applyNumberFormat="1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5" fillId="9" borderId="4" xfId="0" applyFont="1" applyFill="1" applyBorder="1" applyAlignment="1" applyProtection="1">
      <alignment horizontal="center" vertical="center"/>
    </xf>
    <xf numFmtId="0" fontId="5" fillId="9" borderId="5" xfId="0" applyFont="1" applyFill="1" applyBorder="1" applyAlignment="1" applyProtection="1">
      <alignment horizontal="center" vertical="center"/>
    </xf>
    <xf numFmtId="0" fontId="5" fillId="9" borderId="8" xfId="0" applyFont="1" applyFill="1" applyBorder="1" applyAlignment="1" applyProtection="1">
      <alignment horizontal="center" vertical="center"/>
    </xf>
    <xf numFmtId="0" fontId="5" fillId="9" borderId="9" xfId="0" applyFont="1" applyFill="1" applyBorder="1" applyAlignment="1" applyProtection="1">
      <alignment horizontal="center" vertical="center"/>
    </xf>
    <xf numFmtId="164" fontId="6" fillId="10" borderId="1" xfId="0" applyNumberFormat="1" applyFont="1" applyFill="1" applyBorder="1" applyAlignment="1" applyProtection="1">
      <alignment horizontal="center" vertical="center"/>
    </xf>
    <xf numFmtId="164" fontId="6" fillId="10" borderId="2" xfId="0" applyNumberFormat="1" applyFont="1" applyFill="1" applyBorder="1" applyAlignment="1" applyProtection="1">
      <alignment horizontal="center" vertical="center"/>
    </xf>
    <xf numFmtId="164" fontId="6" fillId="10" borderId="3" xfId="0" applyNumberFormat="1" applyFont="1" applyFill="1" applyBorder="1" applyAlignment="1" applyProtection="1">
      <alignment horizontal="center" vertical="center"/>
    </xf>
    <xf numFmtId="0" fontId="7" fillId="3" borderId="7" xfId="0" applyFont="1" applyFill="1" applyBorder="1" applyAlignment="1" applyProtection="1">
      <alignment horizontal="center" vertical="center"/>
    </xf>
    <xf numFmtId="0" fontId="7" fillId="3" borderId="14" xfId="0" applyFont="1" applyFill="1" applyBorder="1" applyAlignment="1" applyProtection="1">
      <alignment horizontal="center" vertical="center"/>
    </xf>
    <xf numFmtId="0" fontId="3" fillId="12" borderId="1" xfId="0" applyFont="1" applyFill="1" applyBorder="1" applyAlignment="1" applyProtection="1">
      <alignment horizontal="center" vertical="center"/>
    </xf>
    <xf numFmtId="0" fontId="3" fillId="12" borderId="2" xfId="0" applyFont="1" applyFill="1" applyBorder="1" applyAlignment="1" applyProtection="1">
      <alignment horizontal="center" vertical="center"/>
    </xf>
    <xf numFmtId="0" fontId="4" fillId="13" borderId="27" xfId="0" applyFont="1" applyFill="1" applyBorder="1" applyAlignment="1" applyProtection="1">
      <alignment horizontal="center" vertical="center" wrapText="1"/>
    </xf>
    <xf numFmtId="0" fontId="4" fillId="13" borderId="28" xfId="0" applyFont="1" applyFill="1" applyBorder="1" applyAlignment="1" applyProtection="1">
      <alignment horizontal="center" vertical="center" wrapText="1"/>
    </xf>
    <xf numFmtId="9" fontId="4" fillId="5" borderId="15" xfId="1" applyFont="1" applyFill="1" applyBorder="1" applyAlignment="1" applyProtection="1">
      <alignment horizontal="center" vertical="center"/>
    </xf>
    <xf numFmtId="0" fontId="3" fillId="18" borderId="1" xfId="0" applyFont="1" applyFill="1" applyBorder="1" applyAlignment="1" applyProtection="1">
      <alignment horizontal="center" vertical="center" wrapText="1"/>
    </xf>
    <xf numFmtId="0" fontId="3" fillId="18" borderId="2" xfId="0" applyFont="1" applyFill="1" applyBorder="1" applyAlignment="1" applyProtection="1">
      <alignment horizontal="center" vertical="center" wrapText="1"/>
    </xf>
    <xf numFmtId="9" fontId="4" fillId="5" borderId="28" xfId="0" applyNumberFormat="1" applyFont="1" applyFill="1" applyBorder="1" applyAlignment="1" applyProtection="1">
      <alignment horizontal="center" vertical="center"/>
    </xf>
    <xf numFmtId="9" fontId="4" fillId="5" borderId="12" xfId="0" applyNumberFormat="1" applyFont="1" applyFill="1" applyBorder="1" applyAlignment="1" applyProtection="1">
      <alignment horizontal="center" vertical="center"/>
    </xf>
    <xf numFmtId="9" fontId="4" fillId="5" borderId="15" xfId="0" applyNumberFormat="1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horizontal="center" vertical="center" wrapText="1"/>
    </xf>
    <xf numFmtId="9" fontId="3" fillId="0" borderId="6" xfId="0" applyNumberFormat="1" applyFont="1" applyFill="1" applyBorder="1" applyAlignment="1" applyProtection="1">
      <alignment horizontal="center" vertical="center"/>
    </xf>
    <xf numFmtId="9" fontId="3" fillId="0" borderId="10" xfId="0" applyNumberFormat="1" applyFont="1" applyFill="1" applyBorder="1" applyAlignment="1" applyProtection="1">
      <alignment horizontal="center" vertical="center"/>
    </xf>
    <xf numFmtId="0" fontId="20" fillId="2" borderId="0" xfId="0" applyFont="1" applyFill="1" applyBorder="1" applyAlignment="1" applyProtection="1">
      <alignment horizontal="center" vertical="center"/>
    </xf>
  </cellXfs>
  <cellStyles count="2">
    <cellStyle name="Normal" xfId="0" builtinId="0"/>
    <cellStyle name="Pourcentage" xfId="1" builtinId="5"/>
  </cellStyles>
  <dxfs count="110">
    <dxf>
      <font>
        <color theme="0"/>
      </font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  <color theme="0"/>
        <name val="Cambria"/>
        <scheme val="none"/>
      </font>
      <fill>
        <patternFill>
          <bgColor indexed="36"/>
        </patternFill>
      </fill>
    </dxf>
    <dxf>
      <font>
        <b/>
        <i val="0"/>
        <color auto="1"/>
        <name val="Cambria"/>
        <scheme val="none"/>
      </font>
      <fill>
        <patternFill>
          <bgColor indexed="51"/>
        </patternFill>
      </fill>
    </dxf>
    <dxf>
      <font>
        <b/>
        <i val="0"/>
        <color theme="0"/>
        <name val="Cambria"/>
        <scheme val="none"/>
      </font>
      <fill>
        <patternFill>
          <bgColor indexed="4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9242"/>
        </patternFill>
      </fill>
    </dxf>
    <dxf>
      <font>
        <b/>
        <i val="0"/>
      </font>
      <fill>
        <patternFill>
          <bgColor rgb="FFBC6EEC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Medium9"/>
  <colors>
    <mruColors>
      <color rgb="FFCCFFCC"/>
      <color rgb="FFE5FFE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200025</xdr:colOff>
      <xdr:row>15</xdr:row>
      <xdr:rowOff>152400</xdr:rowOff>
    </xdr:from>
    <xdr:to>
      <xdr:col>14</xdr:col>
      <xdr:colOff>9525</xdr:colOff>
      <xdr:row>16</xdr:row>
      <xdr:rowOff>0</xdr:rowOff>
    </xdr:to>
    <xdr:sp macro="" textlink="">
      <xdr:nvSpPr>
        <xdr:cNvPr id="2" name="Text Box 407"/>
        <xdr:cNvSpPr txBox="1">
          <a:spLocks noChangeArrowheads="1"/>
        </xdr:cNvSpPr>
      </xdr:nvSpPr>
      <xdr:spPr bwMode="auto">
        <a:xfrm>
          <a:off x="5524500" y="3124200"/>
          <a:ext cx="17145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18288" rIns="18288" bIns="0" anchor="t"/>
        <a:lstStyle/>
        <a:p>
          <a:pPr algn="ctr" rtl="0">
            <a:defRPr sz="1000"/>
          </a:pPr>
          <a:r>
            <a:rPr lang="fr-FR" sz="550" b="0" i="0" u="none" strike="noStrike" baseline="0">
              <a:solidFill>
                <a:srgbClr val="FFFFFF"/>
              </a:solidFill>
              <a:latin typeface="Small Fonts"/>
            </a:rPr>
            <a:t>C</a:t>
          </a:r>
        </a:p>
      </xdr:txBody>
    </xdr:sp>
    <xdr:clientData/>
  </xdr:twoCellAnchor>
  <xdr:oneCellAnchor>
    <xdr:from>
      <xdr:col>28</xdr:col>
      <xdr:colOff>200025</xdr:colOff>
      <xdr:row>15</xdr:row>
      <xdr:rowOff>152400</xdr:rowOff>
    </xdr:from>
    <xdr:ext cx="171450" cy="76200"/>
    <xdr:sp macro="" textlink="">
      <xdr:nvSpPr>
        <xdr:cNvPr id="3" name="Text Box 81"/>
        <xdr:cNvSpPr txBox="1">
          <a:spLocks noChangeArrowheads="1"/>
        </xdr:cNvSpPr>
      </xdr:nvSpPr>
      <xdr:spPr bwMode="auto">
        <a:xfrm>
          <a:off x="10620375" y="3124200"/>
          <a:ext cx="17145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28</xdr:col>
      <xdr:colOff>200025</xdr:colOff>
      <xdr:row>14</xdr:row>
      <xdr:rowOff>152400</xdr:rowOff>
    </xdr:from>
    <xdr:ext cx="171450" cy="85725"/>
    <xdr:sp macro="" textlink="">
      <xdr:nvSpPr>
        <xdr:cNvPr id="4" name="Text Box 125"/>
        <xdr:cNvSpPr txBox="1">
          <a:spLocks noChangeArrowheads="1"/>
        </xdr:cNvSpPr>
      </xdr:nvSpPr>
      <xdr:spPr bwMode="auto">
        <a:xfrm>
          <a:off x="10620375" y="2952750"/>
          <a:ext cx="1714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28</xdr:col>
      <xdr:colOff>200025</xdr:colOff>
      <xdr:row>14</xdr:row>
      <xdr:rowOff>152400</xdr:rowOff>
    </xdr:from>
    <xdr:ext cx="171450" cy="85725"/>
    <xdr:sp macro="" textlink="">
      <xdr:nvSpPr>
        <xdr:cNvPr id="5" name="Text Box 139"/>
        <xdr:cNvSpPr txBox="1">
          <a:spLocks noChangeArrowheads="1"/>
        </xdr:cNvSpPr>
      </xdr:nvSpPr>
      <xdr:spPr bwMode="auto">
        <a:xfrm>
          <a:off x="10620375" y="2952750"/>
          <a:ext cx="1714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28</xdr:col>
      <xdr:colOff>190500</xdr:colOff>
      <xdr:row>14</xdr:row>
      <xdr:rowOff>152400</xdr:rowOff>
    </xdr:from>
    <xdr:ext cx="171450" cy="85725"/>
    <xdr:sp macro="" textlink="">
      <xdr:nvSpPr>
        <xdr:cNvPr id="6" name="Text Box 166"/>
        <xdr:cNvSpPr txBox="1">
          <a:spLocks noChangeArrowheads="1"/>
        </xdr:cNvSpPr>
      </xdr:nvSpPr>
      <xdr:spPr bwMode="auto">
        <a:xfrm>
          <a:off x="10610850" y="2952750"/>
          <a:ext cx="1714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18288" rIns="18288" bIns="0" anchor="t"/>
        <a:lstStyle/>
        <a:p>
          <a:pPr algn="ctr" rtl="0">
            <a:defRPr sz="1000"/>
          </a:pPr>
          <a:endParaRPr lang="fr-FR"/>
        </a:p>
      </xdr:txBody>
    </xdr:sp>
    <xdr:clientData/>
  </xdr:oneCellAnchor>
  <xdr:oneCellAnchor>
    <xdr:from>
      <xdr:col>28</xdr:col>
      <xdr:colOff>200025</xdr:colOff>
      <xdr:row>15</xdr:row>
      <xdr:rowOff>152400</xdr:rowOff>
    </xdr:from>
    <xdr:ext cx="171450" cy="76200"/>
    <xdr:sp macro="" textlink="">
      <xdr:nvSpPr>
        <xdr:cNvPr id="7" name="Text Box 321"/>
        <xdr:cNvSpPr txBox="1">
          <a:spLocks noChangeArrowheads="1"/>
        </xdr:cNvSpPr>
      </xdr:nvSpPr>
      <xdr:spPr bwMode="auto">
        <a:xfrm>
          <a:off x="10620375" y="3124200"/>
          <a:ext cx="17145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28</xdr:col>
      <xdr:colOff>200025</xdr:colOff>
      <xdr:row>15</xdr:row>
      <xdr:rowOff>152400</xdr:rowOff>
    </xdr:from>
    <xdr:ext cx="171450" cy="76200"/>
    <xdr:sp macro="" textlink="">
      <xdr:nvSpPr>
        <xdr:cNvPr id="8" name="Text Box 561"/>
        <xdr:cNvSpPr txBox="1">
          <a:spLocks noChangeArrowheads="1"/>
        </xdr:cNvSpPr>
      </xdr:nvSpPr>
      <xdr:spPr bwMode="auto">
        <a:xfrm>
          <a:off x="10620375" y="3124200"/>
          <a:ext cx="17145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31</xdr:col>
      <xdr:colOff>180975</xdr:colOff>
      <xdr:row>38</xdr:row>
      <xdr:rowOff>295275</xdr:rowOff>
    </xdr:from>
    <xdr:ext cx="171450" cy="76200"/>
    <xdr:sp macro="" textlink="">
      <xdr:nvSpPr>
        <xdr:cNvPr id="11" name="Text Box 563"/>
        <xdr:cNvSpPr txBox="1">
          <a:spLocks noChangeArrowheads="1"/>
        </xdr:cNvSpPr>
      </xdr:nvSpPr>
      <xdr:spPr bwMode="auto">
        <a:xfrm>
          <a:off x="11658600" y="7858125"/>
          <a:ext cx="17145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31</xdr:col>
      <xdr:colOff>190500</xdr:colOff>
      <xdr:row>38</xdr:row>
      <xdr:rowOff>190500</xdr:rowOff>
    </xdr:from>
    <xdr:ext cx="171450" cy="76200"/>
    <xdr:sp macro="" textlink="">
      <xdr:nvSpPr>
        <xdr:cNvPr id="12" name="Text Box 563"/>
        <xdr:cNvSpPr txBox="1">
          <a:spLocks noChangeArrowheads="1"/>
        </xdr:cNvSpPr>
      </xdr:nvSpPr>
      <xdr:spPr bwMode="auto">
        <a:xfrm>
          <a:off x="11668125" y="7753350"/>
          <a:ext cx="17145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28</xdr:col>
      <xdr:colOff>200025</xdr:colOff>
      <xdr:row>38</xdr:row>
      <xdr:rowOff>0</xdr:rowOff>
    </xdr:from>
    <xdr:ext cx="171450" cy="76200"/>
    <xdr:sp macro="" textlink="">
      <xdr:nvSpPr>
        <xdr:cNvPr id="13" name="Text Box 1"/>
        <xdr:cNvSpPr txBox="1">
          <a:spLocks noChangeArrowheads="1"/>
        </xdr:cNvSpPr>
      </xdr:nvSpPr>
      <xdr:spPr bwMode="auto">
        <a:xfrm>
          <a:off x="10620375" y="7515225"/>
          <a:ext cx="17145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28</xdr:col>
      <xdr:colOff>200025</xdr:colOff>
      <xdr:row>38</xdr:row>
      <xdr:rowOff>0</xdr:rowOff>
    </xdr:from>
    <xdr:ext cx="171450" cy="76200"/>
    <xdr:sp macro="" textlink="">
      <xdr:nvSpPr>
        <xdr:cNvPr id="14" name="Text Box 167"/>
        <xdr:cNvSpPr txBox="1">
          <a:spLocks noChangeArrowheads="1"/>
        </xdr:cNvSpPr>
      </xdr:nvSpPr>
      <xdr:spPr bwMode="auto">
        <a:xfrm>
          <a:off x="10620375" y="7515225"/>
          <a:ext cx="17145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28</xdr:col>
      <xdr:colOff>200025</xdr:colOff>
      <xdr:row>38</xdr:row>
      <xdr:rowOff>0</xdr:rowOff>
    </xdr:from>
    <xdr:ext cx="171450" cy="76200"/>
    <xdr:sp macro="" textlink="">
      <xdr:nvSpPr>
        <xdr:cNvPr id="15" name="Text Box 241"/>
        <xdr:cNvSpPr txBox="1">
          <a:spLocks noChangeArrowheads="1"/>
        </xdr:cNvSpPr>
      </xdr:nvSpPr>
      <xdr:spPr bwMode="auto">
        <a:xfrm>
          <a:off x="10620375" y="7515225"/>
          <a:ext cx="17145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28</xdr:col>
      <xdr:colOff>200025</xdr:colOff>
      <xdr:row>38</xdr:row>
      <xdr:rowOff>0</xdr:rowOff>
    </xdr:from>
    <xdr:ext cx="171450" cy="76200"/>
    <xdr:sp macro="" textlink="">
      <xdr:nvSpPr>
        <xdr:cNvPr id="16" name="Text Box 407"/>
        <xdr:cNvSpPr txBox="1">
          <a:spLocks noChangeArrowheads="1"/>
        </xdr:cNvSpPr>
      </xdr:nvSpPr>
      <xdr:spPr bwMode="auto">
        <a:xfrm>
          <a:off x="10620375" y="7515225"/>
          <a:ext cx="17145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28</xdr:col>
      <xdr:colOff>200025</xdr:colOff>
      <xdr:row>38</xdr:row>
      <xdr:rowOff>0</xdr:rowOff>
    </xdr:from>
    <xdr:ext cx="171450" cy="76200"/>
    <xdr:sp macro="" textlink="">
      <xdr:nvSpPr>
        <xdr:cNvPr id="17" name="Text Box 481"/>
        <xdr:cNvSpPr txBox="1">
          <a:spLocks noChangeArrowheads="1"/>
        </xdr:cNvSpPr>
      </xdr:nvSpPr>
      <xdr:spPr bwMode="auto">
        <a:xfrm>
          <a:off x="10620375" y="7515225"/>
          <a:ext cx="17145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28</xdr:col>
      <xdr:colOff>200025</xdr:colOff>
      <xdr:row>38</xdr:row>
      <xdr:rowOff>0</xdr:rowOff>
    </xdr:from>
    <xdr:ext cx="171450" cy="76200"/>
    <xdr:sp macro="" textlink="">
      <xdr:nvSpPr>
        <xdr:cNvPr id="18" name="Text Box 647"/>
        <xdr:cNvSpPr txBox="1">
          <a:spLocks noChangeArrowheads="1"/>
        </xdr:cNvSpPr>
      </xdr:nvSpPr>
      <xdr:spPr bwMode="auto">
        <a:xfrm>
          <a:off x="10620375" y="7515225"/>
          <a:ext cx="17145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28</xdr:col>
      <xdr:colOff>200025</xdr:colOff>
      <xdr:row>40</xdr:row>
      <xdr:rowOff>152400</xdr:rowOff>
    </xdr:from>
    <xdr:to>
      <xdr:col>28</xdr:col>
      <xdr:colOff>266700</xdr:colOff>
      <xdr:row>41</xdr:row>
      <xdr:rowOff>104775</xdr:rowOff>
    </xdr:to>
    <xdr:sp macro="" textlink="">
      <xdr:nvSpPr>
        <xdr:cNvPr id="19" name="Text Box 249"/>
        <xdr:cNvSpPr txBox="1">
          <a:spLocks noChangeArrowheads="1"/>
        </xdr:cNvSpPr>
      </xdr:nvSpPr>
      <xdr:spPr bwMode="auto">
        <a:xfrm>
          <a:off x="10620375" y="8191500"/>
          <a:ext cx="17145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200025</xdr:colOff>
      <xdr:row>40</xdr:row>
      <xdr:rowOff>152400</xdr:rowOff>
    </xdr:from>
    <xdr:to>
      <xdr:col>28</xdr:col>
      <xdr:colOff>266700</xdr:colOff>
      <xdr:row>41</xdr:row>
      <xdr:rowOff>104775</xdr:rowOff>
    </xdr:to>
    <xdr:sp macro="" textlink="">
      <xdr:nvSpPr>
        <xdr:cNvPr id="20" name="Text Box 249"/>
        <xdr:cNvSpPr txBox="1">
          <a:spLocks noChangeArrowheads="1"/>
        </xdr:cNvSpPr>
      </xdr:nvSpPr>
      <xdr:spPr bwMode="auto">
        <a:xfrm>
          <a:off x="10620375" y="8191500"/>
          <a:ext cx="17145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200025</xdr:colOff>
      <xdr:row>40</xdr:row>
      <xdr:rowOff>152400</xdr:rowOff>
    </xdr:from>
    <xdr:to>
      <xdr:col>28</xdr:col>
      <xdr:colOff>266700</xdr:colOff>
      <xdr:row>41</xdr:row>
      <xdr:rowOff>104775</xdr:rowOff>
    </xdr:to>
    <xdr:sp macro="" textlink="">
      <xdr:nvSpPr>
        <xdr:cNvPr id="21" name="Text Box 249"/>
        <xdr:cNvSpPr txBox="1">
          <a:spLocks noChangeArrowheads="1"/>
        </xdr:cNvSpPr>
      </xdr:nvSpPr>
      <xdr:spPr bwMode="auto">
        <a:xfrm>
          <a:off x="10620375" y="8191500"/>
          <a:ext cx="17145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200025</xdr:colOff>
      <xdr:row>40</xdr:row>
      <xdr:rowOff>152400</xdr:rowOff>
    </xdr:from>
    <xdr:to>
      <xdr:col>28</xdr:col>
      <xdr:colOff>266700</xdr:colOff>
      <xdr:row>41</xdr:row>
      <xdr:rowOff>104775</xdr:rowOff>
    </xdr:to>
    <xdr:sp macro="" textlink="">
      <xdr:nvSpPr>
        <xdr:cNvPr id="22" name="Text Box 249"/>
        <xdr:cNvSpPr txBox="1">
          <a:spLocks noChangeArrowheads="1"/>
        </xdr:cNvSpPr>
      </xdr:nvSpPr>
      <xdr:spPr bwMode="auto">
        <a:xfrm>
          <a:off x="10620375" y="8191500"/>
          <a:ext cx="17145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32</xdr:col>
      <xdr:colOff>9525</xdr:colOff>
      <xdr:row>40</xdr:row>
      <xdr:rowOff>133350</xdr:rowOff>
    </xdr:from>
    <xdr:ext cx="171450" cy="76200"/>
    <xdr:sp macro="" textlink="">
      <xdr:nvSpPr>
        <xdr:cNvPr id="38" name="Text Box 1"/>
        <xdr:cNvSpPr txBox="1">
          <a:spLocks noChangeArrowheads="1"/>
        </xdr:cNvSpPr>
      </xdr:nvSpPr>
      <xdr:spPr bwMode="auto">
        <a:xfrm>
          <a:off x="10734675" y="6791325"/>
          <a:ext cx="17145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AN43"/>
  <sheetViews>
    <sheetView tabSelected="1" topLeftCell="Z10" workbookViewId="0">
      <selection activeCell="AO20" sqref="AO20"/>
    </sheetView>
  </sheetViews>
  <sheetFormatPr baseColWidth="10" defaultColWidth="9.1640625" defaultRowHeight="14" outlineLevelCol="1" x14ac:dyDescent="0"/>
  <cols>
    <col min="1" max="1" width="12.5" style="34" customWidth="1"/>
    <col min="2" max="2" width="10.83203125" style="34" customWidth="1"/>
    <col min="3" max="3" width="9.1640625" style="34"/>
    <col min="4" max="34" width="4.5" style="34" customWidth="1"/>
    <col min="35" max="35" width="9.1640625" style="44"/>
    <col min="36" max="36" width="9.1640625" style="44" hidden="1" customWidth="1" outlineLevel="1"/>
    <col min="37" max="37" width="9.1640625" style="44" collapsed="1"/>
    <col min="38" max="39" width="18.33203125" style="44" customWidth="1"/>
    <col min="40" max="40" width="9.1640625" style="44"/>
    <col min="41" max="16384" width="9.1640625" style="34"/>
  </cols>
  <sheetData>
    <row r="1" spans="1:40" s="44" customFormat="1" ht="15" thickBot="1">
      <c r="A1" s="36"/>
      <c r="B1" s="37"/>
      <c r="C1" s="37"/>
      <c r="D1" s="38"/>
      <c r="E1" s="38"/>
      <c r="F1" s="38"/>
      <c r="G1" s="39"/>
      <c r="H1" s="39"/>
      <c r="I1" s="39"/>
      <c r="J1" s="40"/>
      <c r="K1" s="143"/>
      <c r="L1" s="143"/>
      <c r="M1" s="143"/>
      <c r="N1" s="143"/>
      <c r="O1" s="143"/>
      <c r="P1" s="143"/>
      <c r="Q1" s="143"/>
      <c r="R1" s="41"/>
      <c r="S1" s="40"/>
      <c r="T1" s="143"/>
      <c r="U1" s="143"/>
      <c r="V1" s="143"/>
      <c r="W1" s="143"/>
      <c r="X1" s="41"/>
      <c r="Y1" s="40"/>
      <c r="Z1" s="144"/>
      <c r="AA1" s="144"/>
      <c r="AB1" s="144"/>
      <c r="AC1" s="39"/>
      <c r="AD1" s="39"/>
      <c r="AE1" s="39"/>
      <c r="AF1" s="39"/>
      <c r="AG1" s="39"/>
      <c r="AH1" s="39"/>
      <c r="AI1" s="42"/>
      <c r="AJ1" s="42"/>
      <c r="AK1" s="42"/>
      <c r="AL1" s="42"/>
      <c r="AM1" s="42"/>
      <c r="AN1" s="43"/>
    </row>
    <row r="2" spans="1:40" s="44" customFormat="1" ht="15" thickBot="1">
      <c r="A2" s="45"/>
      <c r="B2" s="46"/>
      <c r="C2" s="46"/>
      <c r="D2" s="47"/>
      <c r="E2" s="48"/>
      <c r="F2" s="48"/>
      <c r="G2" s="48"/>
      <c r="H2" s="49" t="s">
        <v>0</v>
      </c>
      <c r="I2" s="145" t="s">
        <v>1</v>
      </c>
      <c r="J2" s="146"/>
      <c r="K2" s="146"/>
      <c r="L2" s="146"/>
      <c r="M2" s="146"/>
      <c r="N2" s="146"/>
      <c r="O2" s="147"/>
      <c r="P2" s="48"/>
      <c r="Q2" s="50" t="s">
        <v>2</v>
      </c>
      <c r="R2" s="148" t="s">
        <v>3</v>
      </c>
      <c r="S2" s="149"/>
      <c r="T2" s="149"/>
      <c r="U2" s="150"/>
      <c r="V2" s="48"/>
      <c r="W2" s="51" t="s">
        <v>4</v>
      </c>
      <c r="X2" s="151" t="s">
        <v>5</v>
      </c>
      <c r="Y2" s="152"/>
      <c r="Z2" s="153"/>
      <c r="AA2" s="52"/>
      <c r="AB2" s="53" t="s">
        <v>6</v>
      </c>
      <c r="AC2" s="151" t="s">
        <v>7</v>
      </c>
      <c r="AD2" s="152"/>
      <c r="AE2" s="153"/>
      <c r="AF2" s="54"/>
      <c r="AG2" s="54"/>
      <c r="AH2" s="54"/>
      <c r="AI2" s="55"/>
      <c r="AJ2" s="55"/>
      <c r="AK2" s="55"/>
      <c r="AL2" s="55"/>
      <c r="AM2" s="56"/>
      <c r="AN2" s="57"/>
    </row>
    <row r="3" spans="1:40" s="44" customFormat="1" ht="15" thickBot="1">
      <c r="A3" s="58"/>
      <c r="B3" s="55"/>
      <c r="C3" s="55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5"/>
      <c r="AJ3" s="55"/>
      <c r="AK3" s="55"/>
      <c r="AL3" s="55"/>
      <c r="AM3" s="55"/>
      <c r="AN3" s="57"/>
    </row>
    <row r="4" spans="1:40" s="44" customFormat="1" ht="30" customHeight="1" thickTop="1" thickBot="1">
      <c r="A4" s="154" t="s">
        <v>8</v>
      </c>
      <c r="B4" s="155"/>
      <c r="C4" s="155"/>
      <c r="D4" s="158" t="s">
        <v>9</v>
      </c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60"/>
      <c r="AI4" s="55"/>
      <c r="AJ4" s="161" t="str">
        <f ca="1">IF(AM34&lt;60%,"L","J")</f>
        <v>J</v>
      </c>
      <c r="AK4" s="60"/>
      <c r="AL4" s="60"/>
      <c r="AM4" s="60"/>
      <c r="AN4" s="61"/>
    </row>
    <row r="5" spans="1:40" s="44" customFormat="1" ht="15" customHeight="1" thickBot="1">
      <c r="A5" s="156"/>
      <c r="B5" s="157"/>
      <c r="C5" s="157"/>
      <c r="D5" s="62" t="s">
        <v>10</v>
      </c>
      <c r="E5" s="63" t="s">
        <v>11</v>
      </c>
      <c r="F5" s="63" t="s">
        <v>12</v>
      </c>
      <c r="G5" s="63" t="s">
        <v>13</v>
      </c>
      <c r="H5" s="63" t="s">
        <v>14</v>
      </c>
      <c r="I5" s="63" t="s">
        <v>4</v>
      </c>
      <c r="J5" s="63" t="s">
        <v>4</v>
      </c>
      <c r="K5" s="63" t="s">
        <v>10</v>
      </c>
      <c r="L5" s="63" t="s">
        <v>11</v>
      </c>
      <c r="M5" s="63" t="s">
        <v>12</v>
      </c>
      <c r="N5" s="63" t="s">
        <v>13</v>
      </c>
      <c r="O5" s="63" t="s">
        <v>14</v>
      </c>
      <c r="P5" s="63" t="s">
        <v>4</v>
      </c>
      <c r="Q5" s="63" t="s">
        <v>4</v>
      </c>
      <c r="R5" s="63" t="s">
        <v>10</v>
      </c>
      <c r="S5" s="63" t="s">
        <v>11</v>
      </c>
      <c r="T5" s="63" t="s">
        <v>12</v>
      </c>
      <c r="U5" s="63" t="s">
        <v>13</v>
      </c>
      <c r="V5" s="63" t="s">
        <v>14</v>
      </c>
      <c r="W5" s="63" t="s">
        <v>4</v>
      </c>
      <c r="X5" s="63" t="s">
        <v>4</v>
      </c>
      <c r="Y5" s="63" t="s">
        <v>10</v>
      </c>
      <c r="Z5" s="63" t="s">
        <v>11</v>
      </c>
      <c r="AA5" s="63" t="s">
        <v>12</v>
      </c>
      <c r="AB5" s="63" t="s">
        <v>13</v>
      </c>
      <c r="AC5" s="63" t="s">
        <v>14</v>
      </c>
      <c r="AD5" s="63" t="s">
        <v>4</v>
      </c>
      <c r="AE5" s="63" t="s">
        <v>4</v>
      </c>
      <c r="AF5" s="63" t="s">
        <v>10</v>
      </c>
      <c r="AG5" s="63" t="s">
        <v>11</v>
      </c>
      <c r="AH5" s="64" t="s">
        <v>12</v>
      </c>
      <c r="AI5" s="55"/>
      <c r="AJ5" s="162"/>
      <c r="AK5" s="60"/>
      <c r="AL5" s="60"/>
      <c r="AM5" s="60"/>
      <c r="AN5" s="61"/>
    </row>
    <row r="6" spans="1:40" s="44" customFormat="1" ht="15" customHeight="1" thickBot="1">
      <c r="A6" s="163" t="s">
        <v>15</v>
      </c>
      <c r="B6" s="164"/>
      <c r="C6" s="164"/>
      <c r="D6" s="65">
        <v>1</v>
      </c>
      <c r="E6" s="66">
        <v>2</v>
      </c>
      <c r="F6" s="67">
        <v>3</v>
      </c>
      <c r="G6" s="66">
        <v>4</v>
      </c>
      <c r="H6" s="68">
        <v>5</v>
      </c>
      <c r="I6" s="69">
        <v>6</v>
      </c>
      <c r="J6" s="68">
        <v>7</v>
      </c>
      <c r="K6" s="69">
        <v>8</v>
      </c>
      <c r="L6" s="68">
        <v>9</v>
      </c>
      <c r="M6" s="69">
        <v>10</v>
      </c>
      <c r="N6" s="68">
        <v>11</v>
      </c>
      <c r="O6" s="69">
        <v>12</v>
      </c>
      <c r="P6" s="69">
        <v>13</v>
      </c>
      <c r="Q6" s="68">
        <v>14</v>
      </c>
      <c r="R6" s="69">
        <v>15</v>
      </c>
      <c r="S6" s="68">
        <v>16</v>
      </c>
      <c r="T6" s="69">
        <v>17</v>
      </c>
      <c r="U6" s="68">
        <v>18</v>
      </c>
      <c r="V6" s="69">
        <v>19</v>
      </c>
      <c r="W6" s="68">
        <v>20</v>
      </c>
      <c r="X6" s="69">
        <v>21</v>
      </c>
      <c r="Y6" s="68">
        <v>22</v>
      </c>
      <c r="Z6" s="69">
        <v>23</v>
      </c>
      <c r="AA6" s="68">
        <v>24</v>
      </c>
      <c r="AB6" s="69">
        <v>25</v>
      </c>
      <c r="AC6" s="68">
        <v>26</v>
      </c>
      <c r="AD6" s="69">
        <v>27</v>
      </c>
      <c r="AE6" s="68">
        <v>28</v>
      </c>
      <c r="AF6" s="69">
        <v>29</v>
      </c>
      <c r="AG6" s="68">
        <v>30</v>
      </c>
      <c r="AH6" s="70">
        <v>31</v>
      </c>
      <c r="AI6" s="55"/>
      <c r="AJ6" s="55"/>
      <c r="AK6" s="55"/>
      <c r="AL6" s="71"/>
      <c r="AM6" s="9"/>
      <c r="AN6" s="57"/>
    </row>
    <row r="7" spans="1:40" ht="12" customHeight="1">
      <c r="A7" s="138" t="s">
        <v>46</v>
      </c>
      <c r="B7" s="140" t="s">
        <v>46</v>
      </c>
      <c r="C7" s="113" t="s">
        <v>4</v>
      </c>
      <c r="D7" s="122"/>
      <c r="E7" s="5"/>
      <c r="F7" s="127"/>
      <c r="G7" s="128"/>
      <c r="H7" s="5"/>
      <c r="I7" s="5"/>
      <c r="J7" s="5"/>
      <c r="K7" s="5"/>
      <c r="L7" s="5"/>
      <c r="M7" s="127"/>
      <c r="N7" s="128"/>
      <c r="O7" s="5"/>
      <c r="P7" s="5"/>
      <c r="Q7" s="5"/>
      <c r="R7" s="5"/>
      <c r="S7" s="5"/>
      <c r="T7" s="127"/>
      <c r="U7" s="128"/>
      <c r="V7" s="5"/>
      <c r="W7" s="5"/>
      <c r="X7" s="5"/>
      <c r="Y7" s="5"/>
      <c r="Z7" s="5"/>
      <c r="AA7" s="127"/>
      <c r="AB7" s="128"/>
      <c r="AC7" s="5"/>
      <c r="AD7" s="5"/>
      <c r="AE7" s="5"/>
      <c r="AF7" s="5"/>
      <c r="AG7" s="5"/>
      <c r="AH7" s="135"/>
      <c r="AI7" s="55"/>
      <c r="AJ7" s="142">
        <f>(COUNTBLANK(D7:AG8)-16)/2/22</f>
        <v>1</v>
      </c>
      <c r="AK7" s="55"/>
      <c r="AL7" s="1" t="s">
        <v>16</v>
      </c>
      <c r="AM7" s="2" t="s">
        <v>13</v>
      </c>
      <c r="AN7" s="57"/>
    </row>
    <row r="8" spans="1:40" ht="12" customHeight="1" thickBot="1">
      <c r="A8" s="139"/>
      <c r="B8" s="141"/>
      <c r="C8" s="114" t="s">
        <v>17</v>
      </c>
      <c r="D8" s="123"/>
      <c r="E8" s="8"/>
      <c r="F8" s="129"/>
      <c r="G8" s="130"/>
      <c r="H8" s="8"/>
      <c r="I8" s="8"/>
      <c r="J8" s="8"/>
      <c r="K8" s="8"/>
      <c r="L8" s="8"/>
      <c r="M8" s="129"/>
      <c r="N8" s="130"/>
      <c r="O8" s="8"/>
      <c r="P8" s="8"/>
      <c r="Q8" s="8"/>
      <c r="R8" s="8"/>
      <c r="S8" s="8"/>
      <c r="T8" s="129"/>
      <c r="U8" s="130"/>
      <c r="V8" s="8"/>
      <c r="W8" s="8"/>
      <c r="X8" s="8"/>
      <c r="Y8" s="8"/>
      <c r="Z8" s="8"/>
      <c r="AA8" s="129"/>
      <c r="AB8" s="130"/>
      <c r="AC8" s="8"/>
      <c r="AD8" s="8"/>
      <c r="AE8" s="8"/>
      <c r="AF8" s="8"/>
      <c r="AG8" s="8"/>
      <c r="AH8" s="136"/>
      <c r="AI8" s="55"/>
      <c r="AJ8" s="142"/>
      <c r="AK8" s="55"/>
      <c r="AL8" s="3" t="s">
        <v>18</v>
      </c>
      <c r="AM8" s="4" t="s">
        <v>19</v>
      </c>
      <c r="AN8" s="57"/>
    </row>
    <row r="9" spans="1:40" s="44" customFormat="1" ht="15" customHeight="1" thickBot="1">
      <c r="A9" s="115"/>
      <c r="B9" s="116"/>
      <c r="C9" s="117"/>
      <c r="D9" s="124"/>
      <c r="E9" s="35"/>
      <c r="F9" s="131"/>
      <c r="G9" s="132"/>
      <c r="H9" s="35"/>
      <c r="I9" s="35"/>
      <c r="J9" s="35"/>
      <c r="K9" s="35"/>
      <c r="L9" s="35"/>
      <c r="M9" s="131"/>
      <c r="N9" s="132"/>
      <c r="O9" s="35"/>
      <c r="P9" s="35"/>
      <c r="Q9" s="35"/>
      <c r="R9" s="35"/>
      <c r="S9" s="35"/>
      <c r="T9" s="131"/>
      <c r="U9" s="132"/>
      <c r="V9" s="35"/>
      <c r="W9" s="35"/>
      <c r="X9" s="35"/>
      <c r="Y9" s="35"/>
      <c r="Z9" s="35"/>
      <c r="AA9" s="131"/>
      <c r="AB9" s="132"/>
      <c r="AC9" s="35"/>
      <c r="AD9" s="35"/>
      <c r="AE9" s="35"/>
      <c r="AF9" s="35"/>
      <c r="AG9" s="35"/>
      <c r="AH9" s="137"/>
      <c r="AI9" s="55"/>
      <c r="AJ9" s="72"/>
      <c r="AK9" s="55"/>
      <c r="AL9" s="3" t="s">
        <v>20</v>
      </c>
      <c r="AM9" s="4">
        <v>7</v>
      </c>
      <c r="AN9" s="57"/>
    </row>
    <row r="10" spans="1:40" ht="12" customHeight="1">
      <c r="A10" s="138" t="s">
        <v>47</v>
      </c>
      <c r="B10" s="140" t="s">
        <v>47</v>
      </c>
      <c r="C10" s="113" t="s">
        <v>4</v>
      </c>
      <c r="D10" s="122"/>
      <c r="E10" s="5"/>
      <c r="F10" s="127"/>
      <c r="G10" s="128"/>
      <c r="H10" s="5"/>
      <c r="I10" s="5"/>
      <c r="J10" s="5"/>
      <c r="K10" s="5"/>
      <c r="L10" s="5"/>
      <c r="M10" s="127"/>
      <c r="N10" s="128"/>
      <c r="O10" s="5"/>
      <c r="P10" s="5"/>
      <c r="Q10" s="5"/>
      <c r="R10" s="5"/>
      <c r="S10" s="5"/>
      <c r="T10" s="127"/>
      <c r="U10" s="128"/>
      <c r="V10" s="5"/>
      <c r="W10" s="5"/>
      <c r="X10" s="5"/>
      <c r="Y10" s="5"/>
      <c r="Z10" s="5"/>
      <c r="AA10" s="127"/>
      <c r="AB10" s="128"/>
      <c r="AC10" s="5"/>
      <c r="AD10" s="5"/>
      <c r="AE10" s="5"/>
      <c r="AF10" s="5"/>
      <c r="AG10" s="5"/>
      <c r="AH10" s="135"/>
      <c r="AI10" s="55"/>
      <c r="AJ10" s="142">
        <f>(COUNTBLANK(D10:AG11)-16)/2/22</f>
        <v>1</v>
      </c>
      <c r="AK10" s="55"/>
      <c r="AL10" s="6" t="s">
        <v>21</v>
      </c>
      <c r="AM10" s="7">
        <f ca="1">ROW(OFFSET(C7,COUNTA(C:C)+1,0))</f>
        <v>38</v>
      </c>
      <c r="AN10" s="57"/>
    </row>
    <row r="11" spans="1:40" ht="12" customHeight="1" thickBot="1">
      <c r="A11" s="139"/>
      <c r="B11" s="141"/>
      <c r="C11" s="114" t="s">
        <v>17</v>
      </c>
      <c r="D11" s="123"/>
      <c r="E11" s="8"/>
      <c r="F11" s="129"/>
      <c r="G11" s="130"/>
      <c r="H11" s="8"/>
      <c r="I11" s="8"/>
      <c r="J11" s="8"/>
      <c r="K11" s="8"/>
      <c r="L11" s="8"/>
      <c r="M11" s="129"/>
      <c r="N11" s="130"/>
      <c r="O11" s="8"/>
      <c r="P11" s="8"/>
      <c r="Q11" s="8"/>
      <c r="R11" s="8"/>
      <c r="S11" s="8"/>
      <c r="T11" s="129"/>
      <c r="U11" s="130"/>
      <c r="V11" s="8"/>
      <c r="W11" s="8"/>
      <c r="X11" s="8"/>
      <c r="Y11" s="8"/>
      <c r="Z11" s="8"/>
      <c r="AA11" s="129"/>
      <c r="AB11" s="130"/>
      <c r="AC11" s="8"/>
      <c r="AD11" s="8"/>
      <c r="AE11" s="8"/>
      <c r="AF11" s="8"/>
      <c r="AG11" s="8"/>
      <c r="AH11" s="136"/>
      <c r="AI11" s="55"/>
      <c r="AJ11" s="142"/>
      <c r="AK11" s="55"/>
      <c r="AL11" s="73" t="s">
        <v>22</v>
      </c>
      <c r="AM11" s="7" t="str">
        <f ca="1" xml:space="preserve"> AM7 &amp; AM9 &amp;":"&amp; AM8 &amp;AM10</f>
        <v>D7:AH38</v>
      </c>
      <c r="AN11" s="57"/>
    </row>
    <row r="12" spans="1:40" ht="12" customHeight="1">
      <c r="A12" s="165" t="s">
        <v>48</v>
      </c>
      <c r="B12" s="166" t="s">
        <v>48</v>
      </c>
      <c r="C12" s="118" t="s">
        <v>4</v>
      </c>
      <c r="D12" s="122"/>
      <c r="E12" s="5"/>
      <c r="F12" s="127"/>
      <c r="G12" s="128"/>
      <c r="H12" s="5"/>
      <c r="I12" s="5"/>
      <c r="J12" s="5"/>
      <c r="K12" s="5"/>
      <c r="L12" s="5"/>
      <c r="M12" s="127"/>
      <c r="N12" s="128"/>
      <c r="O12" s="5"/>
      <c r="P12" s="5"/>
      <c r="Q12" s="5"/>
      <c r="R12" s="5"/>
      <c r="S12" s="5"/>
      <c r="T12" s="127"/>
      <c r="U12" s="128"/>
      <c r="V12" s="5"/>
      <c r="W12" s="5"/>
      <c r="X12" s="5"/>
      <c r="Y12" s="5"/>
      <c r="Z12" s="5"/>
      <c r="AA12" s="127"/>
      <c r="AB12" s="128"/>
      <c r="AC12" s="5"/>
      <c r="AD12" s="5"/>
      <c r="AE12" s="5"/>
      <c r="AF12" s="5"/>
      <c r="AG12" s="5"/>
      <c r="AH12" s="135"/>
      <c r="AI12" s="55"/>
      <c r="AJ12" s="142">
        <f t="shared" ref="AJ12:AJ14" si="0">(COUNTBLANK(D12:AG13)-16)/2/22</f>
        <v>1</v>
      </c>
      <c r="AK12" s="55"/>
      <c r="AL12" s="74" t="s">
        <v>23</v>
      </c>
      <c r="AM12" s="2">
        <v>5</v>
      </c>
      <c r="AN12" s="57"/>
    </row>
    <row r="13" spans="1:40" ht="12" customHeight="1" thickBot="1">
      <c r="A13" s="165"/>
      <c r="B13" s="166"/>
      <c r="C13" s="119" t="s">
        <v>17</v>
      </c>
      <c r="D13" s="123"/>
      <c r="E13" s="8"/>
      <c r="F13" s="129"/>
      <c r="G13" s="130"/>
      <c r="H13" s="8"/>
      <c r="I13" s="8"/>
      <c r="J13" s="8"/>
      <c r="K13" s="8"/>
      <c r="L13" s="8"/>
      <c r="M13" s="129"/>
      <c r="N13" s="130"/>
      <c r="O13" s="8"/>
      <c r="P13" s="8"/>
      <c r="Q13" s="8"/>
      <c r="R13" s="8"/>
      <c r="S13" s="8"/>
      <c r="T13" s="129"/>
      <c r="U13" s="130"/>
      <c r="V13" s="8"/>
      <c r="W13" s="8"/>
      <c r="X13" s="8"/>
      <c r="Y13" s="8"/>
      <c r="Z13" s="8"/>
      <c r="AA13" s="129"/>
      <c r="AB13" s="130"/>
      <c r="AC13" s="8"/>
      <c r="AD13" s="8"/>
      <c r="AE13" s="8"/>
      <c r="AF13" s="8"/>
      <c r="AG13" s="8"/>
      <c r="AH13" s="136"/>
      <c r="AI13" s="55"/>
      <c r="AJ13" s="142"/>
      <c r="AK13" s="55"/>
      <c r="AL13" s="75" t="s">
        <v>24</v>
      </c>
      <c r="AM13" s="7" t="str">
        <f xml:space="preserve"> AM7 &amp; AM12 &amp;":"&amp; AM8 &amp;AM12</f>
        <v>D5:AH5</v>
      </c>
      <c r="AN13" s="57"/>
    </row>
    <row r="14" spans="1:40" ht="12" customHeight="1">
      <c r="A14" s="138" t="s">
        <v>49</v>
      </c>
      <c r="B14" s="140" t="s">
        <v>49</v>
      </c>
      <c r="C14" s="113" t="s">
        <v>4</v>
      </c>
      <c r="D14" s="122"/>
      <c r="E14" s="5"/>
      <c r="F14" s="127"/>
      <c r="G14" s="128"/>
      <c r="H14" s="5"/>
      <c r="I14" s="5"/>
      <c r="J14" s="5"/>
      <c r="K14" s="5"/>
      <c r="L14" s="5"/>
      <c r="M14" s="127"/>
      <c r="N14" s="128"/>
      <c r="O14" s="5"/>
      <c r="P14" s="5"/>
      <c r="Q14" s="5"/>
      <c r="R14" s="5"/>
      <c r="S14" s="5"/>
      <c r="T14" s="127"/>
      <c r="U14" s="128"/>
      <c r="V14" s="5"/>
      <c r="W14" s="5"/>
      <c r="X14" s="5"/>
      <c r="Y14" s="5"/>
      <c r="Z14" s="5"/>
      <c r="AA14" s="127"/>
      <c r="AB14" s="128"/>
      <c r="AC14" s="5"/>
      <c r="AD14" s="5"/>
      <c r="AE14" s="5"/>
      <c r="AF14" s="5"/>
      <c r="AG14" s="5"/>
      <c r="AH14" s="135"/>
      <c r="AI14" s="55"/>
      <c r="AJ14" s="142">
        <f t="shared" si="0"/>
        <v>1</v>
      </c>
      <c r="AK14" s="55"/>
      <c r="AL14" s="76"/>
      <c r="AM14" s="9"/>
      <c r="AN14" s="57"/>
    </row>
    <row r="15" spans="1:40" ht="12" customHeight="1" thickBot="1">
      <c r="A15" s="139"/>
      <c r="B15" s="141"/>
      <c r="C15" s="114" t="s">
        <v>17</v>
      </c>
      <c r="D15" s="125"/>
      <c r="E15" s="29"/>
      <c r="F15" s="129"/>
      <c r="G15" s="133"/>
      <c r="H15" s="29"/>
      <c r="I15" s="29"/>
      <c r="J15" s="29"/>
      <c r="K15" s="29"/>
      <c r="L15" s="29"/>
      <c r="M15" s="129"/>
      <c r="N15" s="133"/>
      <c r="O15" s="29"/>
      <c r="P15" s="29"/>
      <c r="Q15" s="29"/>
      <c r="R15" s="29"/>
      <c r="S15" s="29"/>
      <c r="T15" s="129"/>
      <c r="U15" s="133"/>
      <c r="V15" s="29"/>
      <c r="W15" s="29"/>
      <c r="X15" s="29"/>
      <c r="Y15" s="29"/>
      <c r="Z15" s="29"/>
      <c r="AA15" s="129"/>
      <c r="AB15" s="133"/>
      <c r="AC15" s="29"/>
      <c r="AD15" s="29"/>
      <c r="AE15" s="29"/>
      <c r="AF15" s="29"/>
      <c r="AG15" s="29"/>
      <c r="AH15" s="136"/>
      <c r="AI15" s="55"/>
      <c r="AJ15" s="167"/>
      <c r="AK15" s="55"/>
      <c r="AL15" s="10" t="s">
        <v>25</v>
      </c>
      <c r="AM15" s="11">
        <f ca="1">COUNTIF(INDIRECT($AM$13),"L")+COUNTIF(INDIRECT($AM$13),"M")+COUNTIF(INDIRECT($AM$13),"J")+COUNTIF(INDIRECT($AM$13),"V")</f>
        <v>22</v>
      </c>
      <c r="AN15" s="57"/>
    </row>
    <row r="16" spans="1:40" s="44" customFormat="1" ht="15" customHeight="1" thickTop="1" thickBot="1">
      <c r="A16" s="168" t="s">
        <v>26</v>
      </c>
      <c r="B16" s="169"/>
      <c r="C16" s="169"/>
      <c r="D16" s="105"/>
      <c r="E16" s="110">
        <f>COUNTBLANK(E10:E15)/$AM$30/2</f>
        <v>1</v>
      </c>
      <c r="F16" s="107"/>
      <c r="G16" s="112"/>
      <c r="H16" s="110">
        <f>COUNTBLANK(H10:H15)/$AM$30/2</f>
        <v>1</v>
      </c>
      <c r="I16" s="110">
        <f>COUNTBLANK(I10:I15)/$AM$30/2</f>
        <v>1</v>
      </c>
      <c r="J16" s="110">
        <f>COUNTBLANK(J10:J15)/$AM$30/2</f>
        <v>1</v>
      </c>
      <c r="K16" s="110">
        <f>COUNTBLANK(K10:K15)/$AM$30/2</f>
        <v>1</v>
      </c>
      <c r="L16" s="110">
        <f>COUNTBLANK(L10:L15)/$AM$30/2</f>
        <v>1</v>
      </c>
      <c r="M16" s="107"/>
      <c r="N16" s="112"/>
      <c r="O16" s="110">
        <f>COUNTBLANK(O10:O15)/$AM$30/2</f>
        <v>1</v>
      </c>
      <c r="P16" s="110">
        <f>COUNTBLANK(P10:P15)/$AM$30/2</f>
        <v>1</v>
      </c>
      <c r="Q16" s="110">
        <f>COUNTBLANK(Q10:Q15)/$AM$30/2</f>
        <v>1</v>
      </c>
      <c r="R16" s="110">
        <f>COUNTBLANK(R10:R15)/$AM$30/2</f>
        <v>1</v>
      </c>
      <c r="S16" s="110">
        <f>COUNTBLANK(S10:S15)/$AM$30/2</f>
        <v>1</v>
      </c>
      <c r="T16" s="107"/>
      <c r="U16" s="112"/>
      <c r="V16" s="110">
        <f>COUNTBLANK(V10:V15)/$AM$30/2</f>
        <v>1</v>
      </c>
      <c r="W16" s="110">
        <f>COUNTBLANK(W10:W15)/$AM$30/2</f>
        <v>1</v>
      </c>
      <c r="X16" s="110">
        <f>COUNTBLANK(X10:X15)/$AM$30/2</f>
        <v>1</v>
      </c>
      <c r="Y16" s="110">
        <f>COUNTBLANK(Y10:Y15)/$AM$30/2</f>
        <v>1</v>
      </c>
      <c r="Z16" s="110">
        <f>COUNTBLANK(Z10:Z15)/$AM$30/2</f>
        <v>1</v>
      </c>
      <c r="AA16" s="107"/>
      <c r="AB16" s="112"/>
      <c r="AC16" s="110">
        <f>COUNTBLANK(AC10:AC15)/$AM$30/2</f>
        <v>1</v>
      </c>
      <c r="AD16" s="110">
        <f>COUNTBLANK(AD10:AD15)/$AM$30/2</f>
        <v>1</v>
      </c>
      <c r="AE16" s="110">
        <f>COUNTBLANK(AE10:AE15)/$AM$30/2</f>
        <v>1</v>
      </c>
      <c r="AF16" s="110">
        <f>COUNTBLANK(AF10:AF15)/$AM$30/2</f>
        <v>1</v>
      </c>
      <c r="AG16" s="110">
        <f>COUNTBLANK(AG10:AG15)/$AM$30/2</f>
        <v>1</v>
      </c>
      <c r="AH16" s="111"/>
      <c r="AI16" s="55"/>
      <c r="AJ16" s="77">
        <f t="array" ref="AJ16">AVERAGE(IF(ISNUMBER(D16:AG16),D16:AG16))</f>
        <v>1</v>
      </c>
      <c r="AK16" s="55"/>
      <c r="AL16" s="12" t="s">
        <v>27</v>
      </c>
      <c r="AM16" s="13">
        <v>0</v>
      </c>
      <c r="AN16" s="57"/>
    </row>
    <row r="17" spans="1:40" ht="12" customHeight="1">
      <c r="A17" s="165" t="s">
        <v>35</v>
      </c>
      <c r="B17" s="166" t="s">
        <v>35</v>
      </c>
      <c r="C17" s="118" t="s">
        <v>4</v>
      </c>
      <c r="D17" s="126"/>
      <c r="E17" s="32"/>
      <c r="F17" s="127"/>
      <c r="G17" s="134"/>
      <c r="H17" s="32"/>
      <c r="I17" s="32"/>
      <c r="J17" s="32"/>
      <c r="K17" s="32"/>
      <c r="L17" s="32"/>
      <c r="M17" s="127"/>
      <c r="N17" s="134"/>
      <c r="O17" s="32"/>
      <c r="P17" s="32"/>
      <c r="Q17" s="32"/>
      <c r="R17" s="32"/>
      <c r="S17" s="32"/>
      <c r="T17" s="127"/>
      <c r="U17" s="134"/>
      <c r="V17" s="32"/>
      <c r="W17" s="32"/>
      <c r="X17" s="32"/>
      <c r="Y17" s="32"/>
      <c r="Z17" s="32"/>
      <c r="AA17" s="127"/>
      <c r="AB17" s="134"/>
      <c r="AC17" s="32"/>
      <c r="AD17" s="32"/>
      <c r="AE17" s="32"/>
      <c r="AF17" s="32"/>
      <c r="AG17" s="32"/>
      <c r="AH17" s="135"/>
      <c r="AI17" s="55"/>
      <c r="AJ17" s="170">
        <f>(COUNTBLANK(D17:AG18)-16)/2/22</f>
        <v>1</v>
      </c>
      <c r="AK17" s="55"/>
      <c r="AL17" s="3" t="s">
        <v>28</v>
      </c>
      <c r="AM17" s="14">
        <f ca="1">AM15-AM16</f>
        <v>22</v>
      </c>
      <c r="AN17" s="57"/>
    </row>
    <row r="18" spans="1:40" ht="12" customHeight="1" thickBot="1">
      <c r="A18" s="165"/>
      <c r="B18" s="166"/>
      <c r="C18" s="119" t="s">
        <v>17</v>
      </c>
      <c r="D18" s="123"/>
      <c r="E18" s="8"/>
      <c r="F18" s="129"/>
      <c r="G18" s="130"/>
      <c r="H18" s="8"/>
      <c r="I18" s="8"/>
      <c r="J18" s="8"/>
      <c r="K18" s="8"/>
      <c r="L18" s="8"/>
      <c r="M18" s="129"/>
      <c r="N18" s="130"/>
      <c r="O18" s="8"/>
      <c r="P18" s="8"/>
      <c r="Q18" s="8"/>
      <c r="R18" s="8"/>
      <c r="S18" s="8"/>
      <c r="T18" s="129"/>
      <c r="U18" s="130"/>
      <c r="V18" s="8"/>
      <c r="W18" s="8"/>
      <c r="X18" s="8"/>
      <c r="Y18" s="8"/>
      <c r="Z18" s="8"/>
      <c r="AA18" s="129"/>
      <c r="AB18" s="130"/>
      <c r="AC18" s="8"/>
      <c r="AD18" s="8"/>
      <c r="AE18" s="8"/>
      <c r="AF18" s="8"/>
      <c r="AG18" s="8"/>
      <c r="AH18" s="136"/>
      <c r="AI18" s="55"/>
      <c r="AJ18" s="171"/>
      <c r="AK18" s="55"/>
      <c r="AL18" s="15" t="s">
        <v>25</v>
      </c>
      <c r="AM18" s="14">
        <f ca="1">COUNTIF(INDIRECT($AM$13),"L")+COUNTIF(INDIRECT($AM$13),"M")+COUNTIF(INDIRECT($AM$13),"J")+COUNTIF(INDIRECT($AM$13),"V")</f>
        <v>22</v>
      </c>
      <c r="AN18" s="57"/>
    </row>
    <row r="19" spans="1:40" ht="12" customHeight="1">
      <c r="A19" s="138" t="s">
        <v>36</v>
      </c>
      <c r="B19" s="140" t="s">
        <v>36</v>
      </c>
      <c r="C19" s="113" t="s">
        <v>4</v>
      </c>
      <c r="D19" s="122"/>
      <c r="E19" s="5"/>
      <c r="F19" s="127"/>
      <c r="G19" s="128"/>
      <c r="H19" s="5"/>
      <c r="I19" s="5"/>
      <c r="J19" s="5"/>
      <c r="K19" s="5"/>
      <c r="L19" s="5"/>
      <c r="M19" s="127"/>
      <c r="N19" s="128"/>
      <c r="O19" s="5"/>
      <c r="P19" s="5"/>
      <c r="Q19" s="5"/>
      <c r="R19" s="5"/>
      <c r="S19" s="5"/>
      <c r="T19" s="127"/>
      <c r="U19" s="128"/>
      <c r="V19" s="5"/>
      <c r="W19" s="5"/>
      <c r="X19" s="5"/>
      <c r="Y19" s="5"/>
      <c r="Z19" s="5"/>
      <c r="AA19" s="127"/>
      <c r="AB19" s="128"/>
      <c r="AC19" s="5"/>
      <c r="AD19" s="5"/>
      <c r="AE19" s="5"/>
      <c r="AF19" s="5"/>
      <c r="AG19" s="5"/>
      <c r="AH19" s="135"/>
      <c r="AI19" s="55"/>
      <c r="AJ19" s="172">
        <f t="shared" ref="AJ19" si="1">(COUNTBLANK(D19:AG20)-16)/2/22</f>
        <v>1</v>
      </c>
      <c r="AK19" s="55"/>
      <c r="AL19" s="12" t="s">
        <v>27</v>
      </c>
      <c r="AM19" s="13">
        <v>0</v>
      </c>
      <c r="AN19" s="57"/>
    </row>
    <row r="20" spans="1:40" ht="12" customHeight="1" thickBot="1">
      <c r="A20" s="139"/>
      <c r="B20" s="141"/>
      <c r="C20" s="114" t="s">
        <v>17</v>
      </c>
      <c r="D20" s="123"/>
      <c r="E20" s="8"/>
      <c r="F20" s="129"/>
      <c r="G20" s="130"/>
      <c r="H20" s="8"/>
      <c r="I20" s="8"/>
      <c r="J20" s="8"/>
      <c r="K20" s="8"/>
      <c r="L20" s="8"/>
      <c r="M20" s="129"/>
      <c r="N20" s="130"/>
      <c r="O20" s="8"/>
      <c r="P20" s="8"/>
      <c r="Q20" s="8"/>
      <c r="R20" s="8"/>
      <c r="S20" s="8"/>
      <c r="T20" s="129"/>
      <c r="U20" s="130"/>
      <c r="V20" s="8"/>
      <c r="W20" s="8"/>
      <c r="X20" s="8"/>
      <c r="Y20" s="8"/>
      <c r="Z20" s="8"/>
      <c r="AA20" s="129"/>
      <c r="AB20" s="130"/>
      <c r="AC20" s="8"/>
      <c r="AD20" s="8"/>
      <c r="AE20" s="8"/>
      <c r="AF20" s="8"/>
      <c r="AG20" s="8"/>
      <c r="AH20" s="136"/>
      <c r="AI20" s="55"/>
      <c r="AJ20" s="171"/>
      <c r="AK20" s="55"/>
      <c r="AL20" s="16" t="s">
        <v>28</v>
      </c>
      <c r="AM20" s="17">
        <f ca="1">AM18-AM19</f>
        <v>22</v>
      </c>
      <c r="AN20" s="57"/>
    </row>
    <row r="21" spans="1:40" ht="12" customHeight="1">
      <c r="A21" s="165" t="s">
        <v>37</v>
      </c>
      <c r="B21" s="166" t="s">
        <v>37</v>
      </c>
      <c r="C21" s="118" t="s">
        <v>4</v>
      </c>
      <c r="D21" s="122"/>
      <c r="E21" s="5"/>
      <c r="F21" s="127"/>
      <c r="G21" s="128"/>
      <c r="H21" s="5"/>
      <c r="I21" s="5"/>
      <c r="J21" s="5"/>
      <c r="K21" s="5"/>
      <c r="L21" s="5"/>
      <c r="M21" s="127"/>
      <c r="N21" s="128"/>
      <c r="O21" s="5"/>
      <c r="P21" s="5"/>
      <c r="Q21" s="5"/>
      <c r="R21" s="5"/>
      <c r="S21" s="5"/>
      <c r="T21" s="127"/>
      <c r="U21" s="128"/>
      <c r="V21" s="5"/>
      <c r="W21" s="5"/>
      <c r="X21" s="5"/>
      <c r="Y21" s="5"/>
      <c r="Z21" s="5"/>
      <c r="AA21" s="127"/>
      <c r="AB21" s="128"/>
      <c r="AC21" s="5"/>
      <c r="AD21" s="5"/>
      <c r="AE21" s="5"/>
      <c r="AF21" s="5"/>
      <c r="AG21" s="5"/>
      <c r="AH21" s="135"/>
      <c r="AI21" s="55"/>
      <c r="AJ21" s="172">
        <f t="shared" ref="AJ21" si="2">(COUNTBLANK(D21:AG22)-16)/2/22</f>
        <v>1</v>
      </c>
      <c r="AK21" s="55"/>
      <c r="AL21" s="18"/>
      <c r="AM21" s="19"/>
      <c r="AN21" s="57"/>
    </row>
    <row r="22" spans="1:40" ht="12" customHeight="1" thickBot="1">
      <c r="A22" s="165"/>
      <c r="B22" s="166"/>
      <c r="C22" s="119" t="s">
        <v>17</v>
      </c>
      <c r="D22" s="123"/>
      <c r="E22" s="8"/>
      <c r="F22" s="129"/>
      <c r="G22" s="130"/>
      <c r="H22" s="8"/>
      <c r="I22" s="8"/>
      <c r="J22" s="8"/>
      <c r="K22" s="8"/>
      <c r="L22" s="8"/>
      <c r="M22" s="129"/>
      <c r="N22" s="130"/>
      <c r="O22" s="8"/>
      <c r="P22" s="8"/>
      <c r="Q22" s="8"/>
      <c r="R22" s="8"/>
      <c r="S22" s="8"/>
      <c r="T22" s="129"/>
      <c r="U22" s="130"/>
      <c r="V22" s="8"/>
      <c r="W22" s="8"/>
      <c r="X22" s="8"/>
      <c r="Y22" s="8"/>
      <c r="Z22" s="8"/>
      <c r="AA22" s="129"/>
      <c r="AB22" s="130"/>
      <c r="AC22" s="8"/>
      <c r="AD22" s="8"/>
      <c r="AE22" s="8"/>
      <c r="AF22" s="8"/>
      <c r="AG22" s="8"/>
      <c r="AH22" s="136"/>
      <c r="AI22" s="55"/>
      <c r="AJ22" s="171"/>
      <c r="AK22" s="55"/>
      <c r="AL22" s="20"/>
      <c r="AM22" s="21"/>
      <c r="AN22" s="57"/>
    </row>
    <row r="23" spans="1:40" ht="12" customHeight="1" thickBot="1">
      <c r="A23" s="138" t="s">
        <v>38</v>
      </c>
      <c r="B23" s="140" t="s">
        <v>38</v>
      </c>
      <c r="C23" s="113" t="s">
        <v>4</v>
      </c>
      <c r="D23" s="122"/>
      <c r="E23" s="5"/>
      <c r="F23" s="127"/>
      <c r="G23" s="128"/>
      <c r="H23" s="5"/>
      <c r="I23" s="5"/>
      <c r="J23" s="5"/>
      <c r="K23" s="5"/>
      <c r="L23" s="5"/>
      <c r="M23" s="127"/>
      <c r="N23" s="128"/>
      <c r="O23" s="5"/>
      <c r="P23" s="5"/>
      <c r="Q23" s="5"/>
      <c r="R23" s="5"/>
      <c r="S23" s="5"/>
      <c r="T23" s="127"/>
      <c r="U23" s="128"/>
      <c r="V23" s="5"/>
      <c r="W23" s="5"/>
      <c r="X23" s="5"/>
      <c r="Y23" s="5"/>
      <c r="Z23" s="5"/>
      <c r="AA23" s="127"/>
      <c r="AB23" s="128"/>
      <c r="AC23" s="5"/>
      <c r="AD23" s="5"/>
      <c r="AE23" s="5"/>
      <c r="AF23" s="5"/>
      <c r="AG23" s="5"/>
      <c r="AH23" s="135"/>
      <c r="AI23" s="55"/>
      <c r="AJ23" s="172">
        <f t="shared" ref="AJ23" si="3">(COUNTBLANK(D23:AG24)-16)/2/22</f>
        <v>1</v>
      </c>
      <c r="AK23" s="55"/>
      <c r="AL23" s="78" t="s">
        <v>0</v>
      </c>
      <c r="AM23" s="79">
        <f ca="1">COUNTIF(INDIRECT($AM$11),AL23)</f>
        <v>0</v>
      </c>
      <c r="AN23" s="57"/>
    </row>
    <row r="24" spans="1:40" ht="12" customHeight="1" thickBot="1">
      <c r="A24" s="139"/>
      <c r="B24" s="141"/>
      <c r="C24" s="114" t="s">
        <v>17</v>
      </c>
      <c r="D24" s="123"/>
      <c r="E24" s="8"/>
      <c r="F24" s="129"/>
      <c r="G24" s="130"/>
      <c r="H24" s="8"/>
      <c r="I24" s="8"/>
      <c r="J24" s="8"/>
      <c r="K24" s="8"/>
      <c r="L24" s="8"/>
      <c r="M24" s="129"/>
      <c r="N24" s="130"/>
      <c r="O24" s="8"/>
      <c r="P24" s="8"/>
      <c r="Q24" s="8"/>
      <c r="R24" s="8"/>
      <c r="S24" s="8"/>
      <c r="T24" s="129"/>
      <c r="U24" s="130"/>
      <c r="V24" s="8"/>
      <c r="W24" s="8"/>
      <c r="X24" s="8"/>
      <c r="Y24" s="8"/>
      <c r="Z24" s="8"/>
      <c r="AA24" s="129"/>
      <c r="AB24" s="130"/>
      <c r="AC24" s="8"/>
      <c r="AD24" s="8"/>
      <c r="AE24" s="8"/>
      <c r="AF24" s="8"/>
      <c r="AG24" s="8"/>
      <c r="AH24" s="136"/>
      <c r="AI24" s="55"/>
      <c r="AJ24" s="171"/>
      <c r="AK24" s="55"/>
      <c r="AL24" s="80" t="s">
        <v>2</v>
      </c>
      <c r="AM24" s="81">
        <f ca="1">COUNTIF(INDIRECT($AM$11),AL24)</f>
        <v>0</v>
      </c>
      <c r="AN24" s="57"/>
    </row>
    <row r="25" spans="1:40" ht="12" customHeight="1" thickBot="1">
      <c r="A25" s="165" t="s">
        <v>39</v>
      </c>
      <c r="B25" s="166" t="s">
        <v>39</v>
      </c>
      <c r="C25" s="118" t="s">
        <v>4</v>
      </c>
      <c r="D25" s="122"/>
      <c r="E25" s="5"/>
      <c r="F25" s="127"/>
      <c r="G25" s="128"/>
      <c r="H25" s="5"/>
      <c r="I25" s="5"/>
      <c r="J25" s="5"/>
      <c r="K25" s="5"/>
      <c r="L25" s="5"/>
      <c r="M25" s="127"/>
      <c r="N25" s="128"/>
      <c r="O25" s="5"/>
      <c r="P25" s="5"/>
      <c r="Q25" s="5"/>
      <c r="R25" s="5"/>
      <c r="S25" s="5"/>
      <c r="T25" s="127"/>
      <c r="U25" s="128"/>
      <c r="V25" s="5"/>
      <c r="W25" s="5"/>
      <c r="X25" s="5"/>
      <c r="Y25" s="5"/>
      <c r="Z25" s="5"/>
      <c r="AA25" s="127"/>
      <c r="AB25" s="128"/>
      <c r="AC25" s="5"/>
      <c r="AD25" s="5"/>
      <c r="AE25" s="5"/>
      <c r="AF25" s="5"/>
      <c r="AG25" s="5"/>
      <c r="AH25" s="135"/>
      <c r="AI25" s="55"/>
      <c r="AJ25" s="172">
        <f t="shared" ref="AJ25" si="4">(COUNTBLANK(D25:AG26)-16)/2/22</f>
        <v>1</v>
      </c>
      <c r="AK25" s="55"/>
      <c r="AL25" s="82" t="s">
        <v>4</v>
      </c>
      <c r="AM25" s="83">
        <f ca="1">COUNTIF(INDIRECT($AM$11),AL25)</f>
        <v>0</v>
      </c>
      <c r="AN25" s="57"/>
    </row>
    <row r="26" spans="1:40" ht="12" customHeight="1" thickBot="1">
      <c r="A26" s="165"/>
      <c r="B26" s="166"/>
      <c r="C26" s="119" t="s">
        <v>17</v>
      </c>
      <c r="D26" s="123"/>
      <c r="E26" s="8"/>
      <c r="F26" s="129"/>
      <c r="G26" s="130"/>
      <c r="H26" s="8"/>
      <c r="I26" s="8"/>
      <c r="J26" s="8"/>
      <c r="K26" s="8"/>
      <c r="L26" s="8"/>
      <c r="M26" s="129"/>
      <c r="N26" s="130"/>
      <c r="O26" s="8"/>
      <c r="P26" s="8"/>
      <c r="Q26" s="8"/>
      <c r="R26" s="8"/>
      <c r="S26" s="8"/>
      <c r="T26" s="129"/>
      <c r="U26" s="130"/>
      <c r="V26" s="8"/>
      <c r="W26" s="8"/>
      <c r="X26" s="8"/>
      <c r="Y26" s="8"/>
      <c r="Z26" s="8"/>
      <c r="AA26" s="129"/>
      <c r="AB26" s="130"/>
      <c r="AC26" s="8"/>
      <c r="AD26" s="8"/>
      <c r="AE26" s="8"/>
      <c r="AF26" s="8"/>
      <c r="AG26" s="8"/>
      <c r="AH26" s="136"/>
      <c r="AI26" s="55"/>
      <c r="AJ26" s="171"/>
      <c r="AK26" s="55"/>
      <c r="AL26" s="84" t="s">
        <v>6</v>
      </c>
      <c r="AM26" s="85">
        <f ca="1">COUNTIF(INDIRECT($AM$11),AL26)</f>
        <v>0</v>
      </c>
      <c r="AN26" s="57"/>
    </row>
    <row r="27" spans="1:40" ht="12" customHeight="1" thickBot="1">
      <c r="A27" s="138" t="s">
        <v>40</v>
      </c>
      <c r="B27" s="140" t="s">
        <v>40</v>
      </c>
      <c r="C27" s="113" t="s">
        <v>4</v>
      </c>
      <c r="D27" s="122"/>
      <c r="E27" s="5"/>
      <c r="F27" s="127"/>
      <c r="G27" s="128"/>
      <c r="H27" s="5"/>
      <c r="I27" s="5"/>
      <c r="J27" s="5"/>
      <c r="K27" s="5"/>
      <c r="L27" s="5"/>
      <c r="M27" s="127"/>
      <c r="N27" s="128"/>
      <c r="O27" s="5"/>
      <c r="P27" s="5"/>
      <c r="Q27" s="5"/>
      <c r="R27" s="5"/>
      <c r="S27" s="5"/>
      <c r="T27" s="127"/>
      <c r="U27" s="128"/>
      <c r="V27" s="5"/>
      <c r="W27" s="5"/>
      <c r="X27" s="5"/>
      <c r="Y27" s="5"/>
      <c r="Z27" s="5"/>
      <c r="AA27" s="127"/>
      <c r="AB27" s="128"/>
      <c r="AC27" s="5"/>
      <c r="AD27" s="5"/>
      <c r="AE27" s="5"/>
      <c r="AF27" s="5"/>
      <c r="AG27" s="5"/>
      <c r="AH27" s="135"/>
      <c r="AI27" s="55"/>
      <c r="AJ27" s="172">
        <f t="shared" ref="AJ27" si="5">(COUNTBLANK(D27:AG28)-16)/2/22</f>
        <v>1</v>
      </c>
      <c r="AK27" s="55"/>
      <c r="AL27" s="23" t="s">
        <v>29</v>
      </c>
      <c r="AM27" s="24">
        <f ca="1">SUM(AM23:AM26)</f>
        <v>0</v>
      </c>
      <c r="AN27" s="57"/>
    </row>
    <row r="28" spans="1:40" ht="12" customHeight="1" thickBot="1">
      <c r="A28" s="139"/>
      <c r="B28" s="141"/>
      <c r="C28" s="114" t="s">
        <v>17</v>
      </c>
      <c r="D28" s="123"/>
      <c r="E28" s="8"/>
      <c r="F28" s="129"/>
      <c r="G28" s="130"/>
      <c r="H28" s="8"/>
      <c r="I28" s="8"/>
      <c r="J28" s="8"/>
      <c r="K28" s="8"/>
      <c r="L28" s="8"/>
      <c r="M28" s="129"/>
      <c r="N28" s="130"/>
      <c r="O28" s="8"/>
      <c r="P28" s="8"/>
      <c r="Q28" s="8"/>
      <c r="R28" s="8"/>
      <c r="S28" s="8"/>
      <c r="T28" s="129"/>
      <c r="U28" s="130"/>
      <c r="V28" s="8"/>
      <c r="W28" s="8"/>
      <c r="X28" s="8"/>
      <c r="Y28" s="8"/>
      <c r="Z28" s="8"/>
      <c r="AA28" s="129"/>
      <c r="AB28" s="130"/>
      <c r="AC28" s="8"/>
      <c r="AD28" s="8"/>
      <c r="AE28" s="8"/>
      <c r="AF28" s="8"/>
      <c r="AG28" s="8"/>
      <c r="AH28" s="136"/>
      <c r="AI28" s="55"/>
      <c r="AJ28" s="171"/>
      <c r="AK28" s="55"/>
      <c r="AL28" s="76"/>
      <c r="AM28" s="9"/>
      <c r="AN28" s="57"/>
    </row>
    <row r="29" spans="1:40" ht="12" customHeight="1" thickBot="1">
      <c r="A29" s="165" t="s">
        <v>41</v>
      </c>
      <c r="B29" s="166" t="s">
        <v>41</v>
      </c>
      <c r="C29" s="118" t="s">
        <v>4</v>
      </c>
      <c r="D29" s="122"/>
      <c r="E29" s="5"/>
      <c r="F29" s="127"/>
      <c r="G29" s="128"/>
      <c r="H29" s="5"/>
      <c r="I29" s="5"/>
      <c r="J29" s="5"/>
      <c r="K29" s="5"/>
      <c r="L29" s="5"/>
      <c r="M29" s="127"/>
      <c r="N29" s="128"/>
      <c r="O29" s="5"/>
      <c r="P29" s="5"/>
      <c r="Q29" s="5"/>
      <c r="R29" s="5"/>
      <c r="S29" s="5"/>
      <c r="T29" s="127"/>
      <c r="U29" s="128"/>
      <c r="V29" s="5"/>
      <c r="W29" s="5"/>
      <c r="X29" s="5"/>
      <c r="Y29" s="5"/>
      <c r="Z29" s="5"/>
      <c r="AA29" s="127"/>
      <c r="AB29" s="128"/>
      <c r="AC29" s="5"/>
      <c r="AD29" s="5"/>
      <c r="AE29" s="5"/>
      <c r="AF29" s="5"/>
      <c r="AG29" s="5"/>
      <c r="AH29" s="135"/>
      <c r="AI29" s="55"/>
      <c r="AJ29" s="172">
        <f t="shared" ref="AJ29" si="6">(COUNTBLANK(D29:AG30)-16)/2/22</f>
        <v>1</v>
      </c>
      <c r="AK29" s="55"/>
      <c r="AL29" s="25" t="s">
        <v>30</v>
      </c>
      <c r="AM29" s="24">
        <f>COUNTA(A:A)-5</f>
        <v>14</v>
      </c>
      <c r="AN29" s="57"/>
    </row>
    <row r="30" spans="1:40" ht="12" customHeight="1" thickBot="1">
      <c r="A30" s="165"/>
      <c r="B30" s="166"/>
      <c r="C30" s="119" t="s">
        <v>17</v>
      </c>
      <c r="D30" s="123"/>
      <c r="E30" s="8"/>
      <c r="F30" s="129"/>
      <c r="G30" s="130"/>
      <c r="H30" s="8"/>
      <c r="I30" s="8"/>
      <c r="J30" s="8"/>
      <c r="K30" s="8"/>
      <c r="L30" s="8"/>
      <c r="M30" s="129"/>
      <c r="N30" s="130"/>
      <c r="O30" s="8"/>
      <c r="P30" s="8"/>
      <c r="Q30" s="8"/>
      <c r="R30" s="8"/>
      <c r="S30" s="8"/>
      <c r="T30" s="129"/>
      <c r="U30" s="130"/>
      <c r="V30" s="8"/>
      <c r="W30" s="8"/>
      <c r="X30" s="8"/>
      <c r="Y30" s="8"/>
      <c r="Z30" s="8"/>
      <c r="AA30" s="129"/>
      <c r="AB30" s="130"/>
      <c r="AC30" s="8"/>
      <c r="AD30" s="8"/>
      <c r="AE30" s="8"/>
      <c r="AF30" s="8"/>
      <c r="AG30" s="8"/>
      <c r="AH30" s="136"/>
      <c r="AI30" s="55"/>
      <c r="AJ30" s="171"/>
      <c r="AK30" s="55"/>
      <c r="AL30" s="26" t="s">
        <v>31</v>
      </c>
      <c r="AM30" s="86">
        <f>COUNTA(A10:A15)</f>
        <v>3</v>
      </c>
      <c r="AN30" s="57"/>
    </row>
    <row r="31" spans="1:40" ht="12" customHeight="1" thickBot="1">
      <c r="A31" s="138" t="s">
        <v>42</v>
      </c>
      <c r="B31" s="140" t="s">
        <v>42</v>
      </c>
      <c r="C31" s="113" t="s">
        <v>4</v>
      </c>
      <c r="D31" s="122"/>
      <c r="E31" s="5"/>
      <c r="F31" s="127"/>
      <c r="G31" s="128"/>
      <c r="H31" s="5"/>
      <c r="I31" s="5"/>
      <c r="J31" s="5"/>
      <c r="K31" s="5"/>
      <c r="L31" s="5"/>
      <c r="M31" s="127"/>
      <c r="N31" s="128"/>
      <c r="O31" s="5"/>
      <c r="P31" s="5"/>
      <c r="Q31" s="5"/>
      <c r="R31" s="5"/>
      <c r="S31" s="5"/>
      <c r="T31" s="127"/>
      <c r="U31" s="128"/>
      <c r="V31" s="5"/>
      <c r="W31" s="5"/>
      <c r="X31" s="5"/>
      <c r="Y31" s="5"/>
      <c r="Z31" s="5"/>
      <c r="AA31" s="127"/>
      <c r="AB31" s="128"/>
      <c r="AC31" s="5"/>
      <c r="AD31" s="5"/>
      <c r="AE31" s="5"/>
      <c r="AF31" s="5"/>
      <c r="AG31" s="5"/>
      <c r="AH31" s="135"/>
      <c r="AI31" s="55"/>
      <c r="AJ31" s="172">
        <f t="shared" ref="AJ31" si="7">(COUNTBLANK(D31:AG32)-16)/2/22</f>
        <v>1</v>
      </c>
      <c r="AK31" s="55"/>
      <c r="AL31" s="23" t="s">
        <v>32</v>
      </c>
      <c r="AM31" s="87">
        <f>COUNTA(A17:A38)</f>
        <v>11</v>
      </c>
      <c r="AN31" s="57"/>
    </row>
    <row r="32" spans="1:40" ht="12" customHeight="1" thickBot="1">
      <c r="A32" s="139"/>
      <c r="B32" s="141"/>
      <c r="C32" s="114" t="s">
        <v>17</v>
      </c>
      <c r="D32" s="123"/>
      <c r="E32" s="8"/>
      <c r="F32" s="129"/>
      <c r="G32" s="130"/>
      <c r="H32" s="8"/>
      <c r="I32" s="8"/>
      <c r="J32" s="8"/>
      <c r="K32" s="8"/>
      <c r="L32" s="8"/>
      <c r="M32" s="129"/>
      <c r="N32" s="130"/>
      <c r="O32" s="8"/>
      <c r="P32" s="8"/>
      <c r="Q32" s="8"/>
      <c r="R32" s="8"/>
      <c r="S32" s="8"/>
      <c r="T32" s="129"/>
      <c r="U32" s="130"/>
      <c r="V32" s="8"/>
      <c r="W32" s="8"/>
      <c r="X32" s="8"/>
      <c r="Y32" s="8"/>
      <c r="Z32" s="8"/>
      <c r="AA32" s="129"/>
      <c r="AB32" s="130"/>
      <c r="AC32" s="8"/>
      <c r="AD32" s="8"/>
      <c r="AE32" s="8"/>
      <c r="AF32" s="8"/>
      <c r="AG32" s="8"/>
      <c r="AH32" s="136"/>
      <c r="AI32" s="55"/>
      <c r="AJ32" s="171"/>
      <c r="AK32" s="55"/>
      <c r="AL32" s="27"/>
      <c r="AM32" s="9"/>
      <c r="AN32" s="57"/>
    </row>
    <row r="33" spans="1:40" ht="12" customHeight="1" thickBot="1">
      <c r="A33" s="165" t="s">
        <v>43</v>
      </c>
      <c r="B33" s="166" t="s">
        <v>43</v>
      </c>
      <c r="C33" s="118" t="s">
        <v>4</v>
      </c>
      <c r="D33" s="122"/>
      <c r="E33" s="5"/>
      <c r="F33" s="127"/>
      <c r="G33" s="128"/>
      <c r="H33" s="5"/>
      <c r="I33" s="5"/>
      <c r="J33" s="5"/>
      <c r="K33" s="5"/>
      <c r="L33" s="5"/>
      <c r="M33" s="127"/>
      <c r="N33" s="128"/>
      <c r="O33" s="5"/>
      <c r="P33" s="5"/>
      <c r="Q33" s="5"/>
      <c r="R33" s="5"/>
      <c r="S33" s="5"/>
      <c r="T33" s="127"/>
      <c r="U33" s="128"/>
      <c r="V33" s="5"/>
      <c r="W33" s="5"/>
      <c r="X33" s="5"/>
      <c r="Y33" s="5"/>
      <c r="Z33" s="5"/>
      <c r="AA33" s="127"/>
      <c r="AB33" s="128"/>
      <c r="AC33" s="5"/>
      <c r="AD33" s="5"/>
      <c r="AE33" s="5"/>
      <c r="AF33" s="5"/>
      <c r="AG33" s="5"/>
      <c r="AH33" s="135"/>
      <c r="AI33" s="55"/>
      <c r="AJ33" s="172">
        <f t="shared" ref="AJ33" si="8">(COUNTBLANK(D33:AG34)-16)/2/22</f>
        <v>1</v>
      </c>
      <c r="AK33" s="55"/>
      <c r="AL33" s="28"/>
      <c r="AM33" s="9"/>
      <c r="AN33" s="57"/>
    </row>
    <row r="34" spans="1:40" ht="12" customHeight="1" thickBot="1">
      <c r="A34" s="165"/>
      <c r="B34" s="166"/>
      <c r="C34" s="119" t="s">
        <v>17</v>
      </c>
      <c r="D34" s="123"/>
      <c r="E34" s="8"/>
      <c r="F34" s="129"/>
      <c r="G34" s="130"/>
      <c r="H34" s="8"/>
      <c r="I34" s="8"/>
      <c r="J34" s="8"/>
      <c r="K34" s="8"/>
      <c r="L34" s="8"/>
      <c r="M34" s="129"/>
      <c r="N34" s="130"/>
      <c r="O34" s="8"/>
      <c r="P34" s="8"/>
      <c r="Q34" s="8"/>
      <c r="R34" s="8"/>
      <c r="S34" s="8"/>
      <c r="T34" s="129"/>
      <c r="U34" s="130"/>
      <c r="V34" s="8"/>
      <c r="W34" s="8"/>
      <c r="X34" s="8"/>
      <c r="Y34" s="8"/>
      <c r="Z34" s="8"/>
      <c r="AA34" s="129"/>
      <c r="AB34" s="130"/>
      <c r="AC34" s="8"/>
      <c r="AD34" s="8"/>
      <c r="AE34" s="8"/>
      <c r="AF34" s="8"/>
      <c r="AG34" s="8"/>
      <c r="AH34" s="136"/>
      <c r="AI34" s="55"/>
      <c r="AJ34" s="171"/>
      <c r="AK34" s="55"/>
      <c r="AL34" s="173" t="s">
        <v>33</v>
      </c>
      <c r="AM34" s="175">
        <f ca="1">1-(AM27/(AM20*AM29*2))</f>
        <v>1</v>
      </c>
      <c r="AN34" s="57"/>
    </row>
    <row r="35" spans="1:40" ht="12" customHeight="1" thickBot="1">
      <c r="A35" s="138" t="s">
        <v>44</v>
      </c>
      <c r="B35" s="140" t="s">
        <v>44</v>
      </c>
      <c r="C35" s="113" t="s">
        <v>4</v>
      </c>
      <c r="D35" s="122"/>
      <c r="E35" s="5"/>
      <c r="F35" s="127"/>
      <c r="G35" s="128"/>
      <c r="H35" s="5"/>
      <c r="I35" s="5"/>
      <c r="J35" s="5"/>
      <c r="K35" s="5"/>
      <c r="L35" s="5"/>
      <c r="M35" s="127"/>
      <c r="N35" s="128"/>
      <c r="O35" s="5"/>
      <c r="P35" s="5"/>
      <c r="Q35" s="5"/>
      <c r="R35" s="5"/>
      <c r="S35" s="5"/>
      <c r="T35" s="127"/>
      <c r="U35" s="128"/>
      <c r="V35" s="5"/>
      <c r="W35" s="5"/>
      <c r="X35" s="5"/>
      <c r="Y35" s="5"/>
      <c r="Z35" s="5"/>
      <c r="AA35" s="127"/>
      <c r="AB35" s="128"/>
      <c r="AC35" s="5"/>
      <c r="AD35" s="5"/>
      <c r="AE35" s="5"/>
      <c r="AF35" s="5"/>
      <c r="AG35" s="5"/>
      <c r="AH35" s="135"/>
      <c r="AI35" s="55"/>
      <c r="AJ35" s="172">
        <f>(COUNTBLANK(D35:AG36)-16)/2/22</f>
        <v>1</v>
      </c>
      <c r="AK35" s="55"/>
      <c r="AL35" s="174"/>
      <c r="AM35" s="176"/>
      <c r="AN35" s="57"/>
    </row>
    <row r="36" spans="1:40" ht="12" customHeight="1" thickBot="1">
      <c r="A36" s="139"/>
      <c r="B36" s="141"/>
      <c r="C36" s="114" t="s">
        <v>17</v>
      </c>
      <c r="D36" s="123"/>
      <c r="E36" s="8"/>
      <c r="F36" s="129"/>
      <c r="G36" s="130"/>
      <c r="H36" s="8"/>
      <c r="I36" s="8"/>
      <c r="J36" s="8"/>
      <c r="K36" s="8"/>
      <c r="L36" s="8"/>
      <c r="M36" s="129"/>
      <c r="N36" s="130"/>
      <c r="O36" s="8"/>
      <c r="P36" s="8"/>
      <c r="Q36" s="8"/>
      <c r="R36" s="8"/>
      <c r="S36" s="8"/>
      <c r="T36" s="129"/>
      <c r="U36" s="130"/>
      <c r="V36" s="8"/>
      <c r="W36" s="8"/>
      <c r="X36" s="8"/>
      <c r="Y36" s="8"/>
      <c r="Z36" s="8"/>
      <c r="AA36" s="129"/>
      <c r="AB36" s="130"/>
      <c r="AC36" s="8"/>
      <c r="AD36" s="8"/>
      <c r="AE36" s="8"/>
      <c r="AF36" s="8"/>
      <c r="AG36" s="8"/>
      <c r="AH36" s="136"/>
      <c r="AI36" s="55"/>
      <c r="AJ36" s="171"/>
      <c r="AK36" s="55"/>
      <c r="AL36" s="173" t="s">
        <v>33</v>
      </c>
      <c r="AM36" s="175">
        <f>AVERAGE(AJ7,AJ10:AJ15,AJ17:AJ38)</f>
        <v>1</v>
      </c>
      <c r="AN36" s="57"/>
    </row>
    <row r="37" spans="1:40" ht="12" customHeight="1" thickBot="1">
      <c r="A37" s="138" t="s">
        <v>45</v>
      </c>
      <c r="B37" s="140" t="s">
        <v>45</v>
      </c>
      <c r="C37" s="120" t="s">
        <v>4</v>
      </c>
      <c r="D37" s="122"/>
      <c r="E37" s="5"/>
      <c r="F37" s="127"/>
      <c r="G37" s="128"/>
      <c r="H37" s="5"/>
      <c r="I37" s="5"/>
      <c r="J37" s="5"/>
      <c r="K37" s="5"/>
      <c r="L37" s="5"/>
      <c r="M37" s="127"/>
      <c r="N37" s="128"/>
      <c r="O37" s="5"/>
      <c r="P37" s="5"/>
      <c r="Q37" s="5"/>
      <c r="R37" s="5"/>
      <c r="S37" s="5"/>
      <c r="T37" s="127"/>
      <c r="U37" s="128"/>
      <c r="V37" s="5"/>
      <c r="W37" s="5"/>
      <c r="X37" s="5"/>
      <c r="Y37" s="5"/>
      <c r="Z37" s="5"/>
      <c r="AA37" s="127"/>
      <c r="AB37" s="128"/>
      <c r="AC37" s="5"/>
      <c r="AD37" s="5"/>
      <c r="AE37" s="5"/>
      <c r="AF37" s="5"/>
      <c r="AG37" s="5"/>
      <c r="AH37" s="135"/>
      <c r="AI37" s="55"/>
      <c r="AJ37" s="172">
        <f>(COUNTBLANK(D37:AG38)-16)/2/22</f>
        <v>1</v>
      </c>
      <c r="AK37" s="55"/>
      <c r="AL37" s="174"/>
      <c r="AM37" s="176"/>
      <c r="AN37" s="57"/>
    </row>
    <row r="38" spans="1:40" ht="12" customHeight="1" thickBot="1">
      <c r="A38" s="139"/>
      <c r="B38" s="141"/>
      <c r="C38" s="121" t="s">
        <v>17</v>
      </c>
      <c r="D38" s="123"/>
      <c r="E38" s="8"/>
      <c r="F38" s="129"/>
      <c r="G38" s="130"/>
      <c r="H38" s="8"/>
      <c r="I38" s="8"/>
      <c r="J38" s="8"/>
      <c r="K38" s="8"/>
      <c r="L38" s="8"/>
      <c r="M38" s="129"/>
      <c r="N38" s="130"/>
      <c r="O38" s="8"/>
      <c r="P38" s="8"/>
      <c r="Q38" s="8"/>
      <c r="R38" s="8"/>
      <c r="S38" s="8"/>
      <c r="T38" s="129"/>
      <c r="U38" s="130"/>
      <c r="V38" s="8"/>
      <c r="W38" s="8"/>
      <c r="X38" s="8"/>
      <c r="Y38" s="8"/>
      <c r="Z38" s="8"/>
      <c r="AA38" s="129"/>
      <c r="AB38" s="130"/>
      <c r="AC38" s="8"/>
      <c r="AD38" s="8"/>
      <c r="AE38" s="8"/>
      <c r="AF38" s="8"/>
      <c r="AG38" s="8"/>
      <c r="AH38" s="136"/>
      <c r="AI38" s="55"/>
      <c r="AJ38" s="170"/>
      <c r="AK38" s="55"/>
      <c r="AL38" s="30"/>
      <c r="AM38" s="33"/>
      <c r="AN38" s="57"/>
    </row>
    <row r="39" spans="1:40" s="44" customFormat="1" ht="15" customHeight="1" thickBot="1">
      <c r="A39" s="168" t="s">
        <v>34</v>
      </c>
      <c r="B39" s="169"/>
      <c r="C39" s="169"/>
      <c r="D39" s="105"/>
      <c r="E39" s="106">
        <f>COUNTBLANK(E17:E38)/$AM$31/2</f>
        <v>1</v>
      </c>
      <c r="F39" s="107"/>
      <c r="G39" s="108"/>
      <c r="H39" s="109">
        <f>COUNTBLANK(H17:H38)/$AM$31/2</f>
        <v>1</v>
      </c>
      <c r="I39" s="110">
        <f>COUNTBLANK(I17:I38)/$AM$31/2</f>
        <v>1</v>
      </c>
      <c r="J39" s="110">
        <f>COUNTBLANK(J17:J38)/$AM$31/2</f>
        <v>1</v>
      </c>
      <c r="K39" s="110">
        <f>COUNTBLANK(K17:K38)/$AM$31/2</f>
        <v>1</v>
      </c>
      <c r="L39" s="106">
        <f>COUNTBLANK(L17:L38)/$AM$31/2</f>
        <v>1</v>
      </c>
      <c r="M39" s="107"/>
      <c r="N39" s="108"/>
      <c r="O39" s="109">
        <f>COUNTBLANK(O17:O38)/$AM$31/2</f>
        <v>1</v>
      </c>
      <c r="P39" s="110">
        <f>COUNTBLANK(P17:P38)/$AM$31/2</f>
        <v>1</v>
      </c>
      <c r="Q39" s="110">
        <f>COUNTBLANK(Q17:Q38)/$AM$31/2</f>
        <v>1</v>
      </c>
      <c r="R39" s="110">
        <f>COUNTBLANK(R17:R38)/$AM$31/2</f>
        <v>1</v>
      </c>
      <c r="S39" s="106">
        <f>COUNTBLANK(S17:S38)/$AM$31/2</f>
        <v>1</v>
      </c>
      <c r="T39" s="107"/>
      <c r="U39" s="108"/>
      <c r="V39" s="109">
        <f>COUNTBLANK(V17:V38)/$AM$31/2</f>
        <v>1</v>
      </c>
      <c r="W39" s="110">
        <f>COUNTBLANK(W17:W38)/$AM$31/2</f>
        <v>1</v>
      </c>
      <c r="X39" s="110">
        <f>COUNTBLANK(X17:X38)/$AM$31/2</f>
        <v>1</v>
      </c>
      <c r="Y39" s="110">
        <f>COUNTBLANK(Y17:Y38)/$AM$31/2</f>
        <v>1</v>
      </c>
      <c r="Z39" s="106">
        <f>COUNTBLANK(Z17:Z38)/$AM$31/2</f>
        <v>1</v>
      </c>
      <c r="AA39" s="107"/>
      <c r="AB39" s="108"/>
      <c r="AC39" s="109">
        <f>COUNTBLANK(AC17:AC38)/$AM$31/2</f>
        <v>1</v>
      </c>
      <c r="AD39" s="110">
        <f>COUNTBLANK(AD17:AD38)/$AM$31/2</f>
        <v>1</v>
      </c>
      <c r="AE39" s="110">
        <f>COUNTBLANK(AE17:AE38)/$AM$31/2</f>
        <v>1</v>
      </c>
      <c r="AF39" s="110">
        <f>COUNTBLANK(AF17:AF38)/$AM$31/2</f>
        <v>1</v>
      </c>
      <c r="AG39" s="110">
        <f>COUNTBLANK(AG17:AG38)/$AM$31/2</f>
        <v>1</v>
      </c>
      <c r="AH39" s="111"/>
      <c r="AI39" s="55"/>
      <c r="AJ39" s="88">
        <f t="array" ref="AJ39">AVERAGE(IF(ISNUMBER(D39:AG39),D39:AG39))</f>
        <v>1</v>
      </c>
      <c r="AK39" s="55"/>
      <c r="AL39" s="30"/>
      <c r="AM39" s="33"/>
      <c r="AN39" s="57"/>
    </row>
    <row r="40" spans="1:40" s="44" customFormat="1" ht="12" customHeight="1">
      <c r="A40" s="91"/>
      <c r="B40" s="92"/>
      <c r="C40" s="93"/>
      <c r="D40" s="94"/>
      <c r="E40" s="94"/>
      <c r="F40" s="95"/>
      <c r="G40" s="95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5"/>
      <c r="V40" s="94"/>
      <c r="W40" s="94"/>
      <c r="X40" s="94"/>
      <c r="Y40" s="94"/>
      <c r="Z40" s="94"/>
      <c r="AA40" s="95"/>
      <c r="AB40" s="94"/>
      <c r="AC40" s="94"/>
      <c r="AD40" s="94"/>
      <c r="AE40" s="94"/>
      <c r="AF40" s="94"/>
      <c r="AG40" s="94"/>
      <c r="AH40" s="95"/>
      <c r="AI40" s="55"/>
      <c r="AJ40" s="55"/>
      <c r="AK40" s="55"/>
      <c r="AL40" s="30"/>
      <c r="AM40" s="21"/>
      <c r="AN40" s="57"/>
    </row>
    <row r="41" spans="1:40" s="44" customFormat="1" ht="12" customHeight="1">
      <c r="A41" s="96"/>
      <c r="B41" s="97"/>
      <c r="C41" s="97"/>
      <c r="D41" s="98"/>
      <c r="E41" s="177" t="str">
        <f>IF(E39&lt;60%,"L","J")</f>
        <v>J</v>
      </c>
      <c r="F41" s="59"/>
      <c r="G41" s="59"/>
      <c r="H41" s="177" t="str">
        <f>IF(AVERAGE(H39:L39)&lt;60%,"L","J")</f>
        <v>J</v>
      </c>
      <c r="I41" s="177"/>
      <c r="J41" s="177"/>
      <c r="K41" s="177"/>
      <c r="L41" s="177"/>
      <c r="M41" s="59"/>
      <c r="N41" s="59"/>
      <c r="O41" s="177" t="str">
        <f>IF(AVERAGE(O39:S39)&lt;60%,"L","J")</f>
        <v>J</v>
      </c>
      <c r="P41" s="177"/>
      <c r="Q41" s="177"/>
      <c r="R41" s="177"/>
      <c r="S41" s="177"/>
      <c r="T41" s="59"/>
      <c r="U41" s="59"/>
      <c r="V41" s="177" t="str">
        <f>IF(AVERAGE(V39:Z39)&lt;60%,"L","J")</f>
        <v>J</v>
      </c>
      <c r="W41" s="177"/>
      <c r="X41" s="177"/>
      <c r="Y41" s="177"/>
      <c r="Z41" s="177"/>
      <c r="AA41" s="59"/>
      <c r="AB41" s="59"/>
      <c r="AC41" s="177" t="str">
        <f>IF(AVERAGE(AC39:AG39)&lt;60%,"L","J")</f>
        <v>J</v>
      </c>
      <c r="AD41" s="177"/>
      <c r="AE41" s="177"/>
      <c r="AF41" s="177"/>
      <c r="AG41" s="177"/>
      <c r="AH41" s="94"/>
      <c r="AI41" s="55"/>
      <c r="AJ41" s="55"/>
      <c r="AK41" s="55"/>
      <c r="AL41" s="22"/>
      <c r="AM41" s="31"/>
      <c r="AN41" s="57"/>
    </row>
    <row r="42" spans="1:40" s="44" customFormat="1" ht="12" customHeight="1">
      <c r="A42" s="99"/>
      <c r="B42" s="99"/>
      <c r="C42" s="99"/>
      <c r="D42" s="98"/>
      <c r="E42" s="177"/>
      <c r="F42" s="100"/>
      <c r="G42" s="100"/>
      <c r="H42" s="177"/>
      <c r="I42" s="177"/>
      <c r="J42" s="177"/>
      <c r="K42" s="177"/>
      <c r="L42" s="177"/>
      <c r="M42" s="101"/>
      <c r="N42" s="101"/>
      <c r="O42" s="177"/>
      <c r="P42" s="177"/>
      <c r="Q42" s="177"/>
      <c r="R42" s="177"/>
      <c r="S42" s="177"/>
      <c r="T42" s="101"/>
      <c r="U42" s="100"/>
      <c r="V42" s="177"/>
      <c r="W42" s="177"/>
      <c r="X42" s="177"/>
      <c r="Y42" s="177"/>
      <c r="Z42" s="177"/>
      <c r="AA42" s="100"/>
      <c r="AB42" s="101"/>
      <c r="AC42" s="177"/>
      <c r="AD42" s="177"/>
      <c r="AE42" s="177"/>
      <c r="AF42" s="177"/>
      <c r="AG42" s="177"/>
      <c r="AH42" s="100"/>
      <c r="AI42" s="55"/>
      <c r="AJ42" s="55"/>
      <c r="AK42" s="55"/>
      <c r="AL42" s="55"/>
      <c r="AM42" s="55"/>
      <c r="AN42" s="57"/>
    </row>
    <row r="43" spans="1:40" s="44" customFormat="1" ht="12" customHeight="1" thickBot="1">
      <c r="A43" s="102"/>
      <c r="B43" s="103"/>
      <c r="C43" s="103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04"/>
      <c r="AF43" s="104"/>
      <c r="AG43" s="104"/>
      <c r="AH43" s="104"/>
      <c r="AI43" s="89"/>
      <c r="AJ43" s="89"/>
      <c r="AK43" s="89"/>
      <c r="AL43" s="89"/>
      <c r="AM43" s="89"/>
      <c r="AN43" s="90"/>
    </row>
  </sheetData>
  <sheetProtection password="E6D2" sheet="1" objects="1" scenarios="1" selectLockedCells="1"/>
  <mergeCells count="67">
    <mergeCell ref="AC41:AG42"/>
    <mergeCell ref="A39:C39"/>
    <mergeCell ref="E41:E42"/>
    <mergeCell ref="H41:L42"/>
    <mergeCell ref="O41:S42"/>
    <mergeCell ref="V41:Z42"/>
    <mergeCell ref="AL34:AL35"/>
    <mergeCell ref="AM34:AM35"/>
    <mergeCell ref="A35:A36"/>
    <mergeCell ref="B35:B36"/>
    <mergeCell ref="AJ35:AJ36"/>
    <mergeCell ref="AL36:AL37"/>
    <mergeCell ref="AM36:AM37"/>
    <mergeCell ref="A37:A38"/>
    <mergeCell ref="B37:B38"/>
    <mergeCell ref="AJ37:AJ38"/>
    <mergeCell ref="A31:A32"/>
    <mergeCell ref="B31:B32"/>
    <mergeCell ref="AJ31:AJ32"/>
    <mergeCell ref="A33:A34"/>
    <mergeCell ref="B33:B34"/>
    <mergeCell ref="AJ33:AJ34"/>
    <mergeCell ref="A27:A28"/>
    <mergeCell ref="B27:B28"/>
    <mergeCell ref="AJ27:AJ28"/>
    <mergeCell ref="A29:A30"/>
    <mergeCell ref="B29:B30"/>
    <mergeCell ref="AJ29:AJ30"/>
    <mergeCell ref="A23:A24"/>
    <mergeCell ref="B23:B24"/>
    <mergeCell ref="AJ23:AJ24"/>
    <mergeCell ref="A25:A26"/>
    <mergeCell ref="B25:B26"/>
    <mergeCell ref="AJ25:AJ26"/>
    <mergeCell ref="A19:A20"/>
    <mergeCell ref="B19:B20"/>
    <mergeCell ref="AJ19:AJ20"/>
    <mergeCell ref="A21:A22"/>
    <mergeCell ref="B21:B22"/>
    <mergeCell ref="AJ21:AJ22"/>
    <mergeCell ref="A14:A15"/>
    <mergeCell ref="B14:B15"/>
    <mergeCell ref="AJ14:AJ15"/>
    <mergeCell ref="A16:C16"/>
    <mergeCell ref="A17:A18"/>
    <mergeCell ref="B17:B18"/>
    <mergeCell ref="AJ17:AJ18"/>
    <mergeCell ref="A10:A11"/>
    <mergeCell ref="B10:B11"/>
    <mergeCell ref="AJ10:AJ11"/>
    <mergeCell ref="A12:A13"/>
    <mergeCell ref="B12:B13"/>
    <mergeCell ref="AJ12:AJ13"/>
    <mergeCell ref="A7:A8"/>
    <mergeCell ref="B7:B8"/>
    <mergeCell ref="AJ7:AJ8"/>
    <mergeCell ref="K1:Q1"/>
    <mergeCell ref="T1:W1"/>
    <mergeCell ref="Z1:AB1"/>
    <mergeCell ref="I2:O2"/>
    <mergeCell ref="R2:U2"/>
    <mergeCell ref="X2:Z2"/>
    <mergeCell ref="AC2:AE2"/>
    <mergeCell ref="A4:C5"/>
    <mergeCell ref="D4:AH4"/>
    <mergeCell ref="AJ4:AJ5"/>
    <mergeCell ref="A6:C6"/>
  </mergeCells>
  <conditionalFormatting sqref="E16 H16:L16 O16:S16 V16:Z16 AC16:AG16">
    <cfRule type="cellIs" dxfId="109" priority="201" operator="greaterThanOrEqual">
      <formula>0.6</formula>
    </cfRule>
  </conditionalFormatting>
  <conditionalFormatting sqref="E16 H16:L16 O16:S16 V16:Z16 AC16:AG16">
    <cfRule type="cellIs" dxfId="108" priority="199" stopIfTrue="1" operator="equal">
      <formula>0</formula>
    </cfRule>
    <cfRule type="cellIs" dxfId="107" priority="200" operator="between">
      <formula>0</formula>
      <formula>0.6</formula>
    </cfRule>
  </conditionalFormatting>
  <conditionalFormatting sqref="AJ16">
    <cfRule type="cellIs" dxfId="106" priority="169" stopIfTrue="1" operator="equal">
      <formula>"J"</formula>
    </cfRule>
    <cfRule type="cellIs" dxfId="105" priority="170" stopIfTrue="1" operator="equal">
      <formula>"L"</formula>
    </cfRule>
  </conditionalFormatting>
  <conditionalFormatting sqref="AJ7 AJ10:AJ39">
    <cfRule type="cellIs" dxfId="104" priority="171" stopIfTrue="1" operator="greaterThan">
      <formula>0.6</formula>
    </cfRule>
    <cfRule type="cellIs" dxfId="103" priority="172" stopIfTrue="1" operator="lessThanOrEqual">
      <formula>0.6</formula>
    </cfRule>
  </conditionalFormatting>
  <conditionalFormatting sqref="AJ4">
    <cfRule type="cellIs" dxfId="102" priority="167" stopIfTrue="1" operator="equal">
      <formula>"J"</formula>
    </cfRule>
    <cfRule type="cellIs" dxfId="101" priority="168" stopIfTrue="1" operator="equal">
      <formula>"L"</formula>
    </cfRule>
  </conditionalFormatting>
  <conditionalFormatting sqref="AL36:AM36">
    <cfRule type="cellIs" dxfId="100" priority="161" operator="equal">
      <formula>"DJ"</formula>
    </cfRule>
    <cfRule type="cellIs" dxfId="99" priority="162" operator="equal">
      <formula>"D"</formula>
    </cfRule>
    <cfRule type="cellIs" dxfId="98" priority="163" operator="equal">
      <formula>"M"</formula>
    </cfRule>
    <cfRule type="cellIs" dxfId="97" priority="164" operator="equal">
      <formula>"C"</formula>
    </cfRule>
    <cfRule type="cellIs" dxfId="96" priority="165" operator="equal">
      <formula>"F"</formula>
    </cfRule>
    <cfRule type="cellIs" dxfId="95" priority="166" operator="equal">
      <formula>"TP"</formula>
    </cfRule>
  </conditionalFormatting>
  <conditionalFormatting sqref="D41 H41 O41 V41 AC41">
    <cfRule type="cellIs" dxfId="94" priority="159" stopIfTrue="1" operator="equal">
      <formula>"J"</formula>
    </cfRule>
    <cfRule type="cellIs" dxfId="93" priority="160" stopIfTrue="1" operator="equal">
      <formula>"L"</formula>
    </cfRule>
  </conditionalFormatting>
  <conditionalFormatting sqref="E39 H39:L39 O39:S39 V39:Z39 AC39:AG39">
    <cfRule type="cellIs" dxfId="92" priority="107" operator="greaterThanOrEqual">
      <formula>0.6</formula>
    </cfRule>
  </conditionalFormatting>
  <conditionalFormatting sqref="E39 H39:L39 O39:S39 V39:Z39 AC39:AG39">
    <cfRule type="cellIs" dxfId="91" priority="105" stopIfTrue="1" operator="equal">
      <formula>0</formula>
    </cfRule>
    <cfRule type="cellIs" dxfId="90" priority="106" operator="between">
      <formula>0</formula>
      <formula>0.6</formula>
    </cfRule>
  </conditionalFormatting>
  <conditionalFormatting sqref="E7:E8 H7:L8 O7:S8 V7:Z8 AC7:AG8 E10:E15 H10:L15 O10:S15 V10:Z15 E17:E38 H17:L38 O17:S38 V17:Z38 AC17:AG38 AC10:AG15">
    <cfRule type="cellIs" dxfId="89" priority="89" operator="equal">
      <formula>$AL$26</formula>
    </cfRule>
    <cfRule type="cellIs" dxfId="88" priority="90" operator="equal">
      <formula>$AL$25</formula>
    </cfRule>
    <cfRule type="cellIs" dxfId="87" priority="91" operator="equal">
      <formula>$AL$24</formula>
    </cfRule>
    <cfRule type="cellIs" dxfId="86" priority="92" operator="equal">
      <formula>$AL$23</formula>
    </cfRule>
  </conditionalFormatting>
  <conditionalFormatting sqref="D16">
    <cfRule type="cellIs" dxfId="85" priority="86" operator="equal">
      <formula>"M"</formula>
    </cfRule>
    <cfRule type="cellIs" dxfId="84" priority="87" operator="equal">
      <formula>"TP"</formula>
    </cfRule>
    <cfRule type="cellIs" dxfId="83" priority="88" operator="equal">
      <formula>"C"</formula>
    </cfRule>
  </conditionalFormatting>
  <conditionalFormatting sqref="D39">
    <cfRule type="cellIs" dxfId="82" priority="83" operator="equal">
      <formula>"M"</formula>
    </cfRule>
    <cfRule type="cellIs" dxfId="81" priority="84" operator="equal">
      <formula>"TP"</formula>
    </cfRule>
    <cfRule type="cellIs" dxfId="80" priority="85" operator="equal">
      <formula>"C"</formula>
    </cfRule>
  </conditionalFormatting>
  <conditionalFormatting sqref="E41">
    <cfRule type="cellIs" dxfId="79" priority="79" stopIfTrue="1" operator="equal">
      <formula>"J"</formula>
    </cfRule>
    <cfRule type="cellIs" dxfId="78" priority="80" stopIfTrue="1" operator="equal">
      <formula>"L"</formula>
    </cfRule>
  </conditionalFormatting>
  <conditionalFormatting sqref="G10:G15">
    <cfRule type="cellIs" dxfId="77" priority="71" operator="equal">
      <formula>$AL$26</formula>
    </cfRule>
    <cfRule type="cellIs" dxfId="76" priority="72" operator="equal">
      <formula>$AL$25</formula>
    </cfRule>
    <cfRule type="cellIs" dxfId="75" priority="73" operator="equal">
      <formula>$AL$24</formula>
    </cfRule>
    <cfRule type="cellIs" dxfId="74" priority="74" operator="equal">
      <formula>$AL$23</formula>
    </cfRule>
  </conditionalFormatting>
  <conditionalFormatting sqref="G17:G38">
    <cfRule type="cellIs" dxfId="73" priority="75" operator="equal">
      <formula>$AL$26</formula>
    </cfRule>
    <cfRule type="cellIs" dxfId="72" priority="76" operator="equal">
      <formula>$AL$25</formula>
    </cfRule>
    <cfRule type="cellIs" dxfId="71" priority="77" operator="equal">
      <formula>$AL$24</formula>
    </cfRule>
    <cfRule type="cellIs" dxfId="70" priority="78" operator="equal">
      <formula>$AL$23</formula>
    </cfRule>
  </conditionalFormatting>
  <conditionalFormatting sqref="F16">
    <cfRule type="cellIs" dxfId="69" priority="68" operator="equal">
      <formula>"M"</formula>
    </cfRule>
    <cfRule type="cellIs" dxfId="68" priority="69" operator="equal">
      <formula>"TP"</formula>
    </cfRule>
    <cfRule type="cellIs" dxfId="67" priority="70" operator="equal">
      <formula>"C"</formula>
    </cfRule>
  </conditionalFormatting>
  <conditionalFormatting sqref="F39">
    <cfRule type="cellIs" dxfId="66" priority="65" operator="equal">
      <formula>"M"</formula>
    </cfRule>
    <cfRule type="cellIs" dxfId="65" priority="66" operator="equal">
      <formula>"TP"</formula>
    </cfRule>
    <cfRule type="cellIs" dxfId="64" priority="67" operator="equal">
      <formula>"C"</formula>
    </cfRule>
  </conditionalFormatting>
  <conditionalFormatting sqref="G7:G8">
    <cfRule type="cellIs" dxfId="63" priority="61" operator="equal">
      <formula>$AL$26</formula>
    </cfRule>
    <cfRule type="cellIs" dxfId="62" priority="62" operator="equal">
      <formula>$AL$25</formula>
    </cfRule>
    <cfRule type="cellIs" dxfId="61" priority="63" operator="equal">
      <formula>$AL$24</formula>
    </cfRule>
    <cfRule type="cellIs" dxfId="60" priority="64" operator="equal">
      <formula>$AL$23</formula>
    </cfRule>
  </conditionalFormatting>
  <conditionalFormatting sqref="N10:N15">
    <cfRule type="cellIs" dxfId="59" priority="53" operator="equal">
      <formula>$AL$26</formula>
    </cfRule>
    <cfRule type="cellIs" dxfId="58" priority="54" operator="equal">
      <formula>$AL$25</formula>
    </cfRule>
    <cfRule type="cellIs" dxfId="57" priority="55" operator="equal">
      <formula>$AL$24</formula>
    </cfRule>
    <cfRule type="cellIs" dxfId="56" priority="56" operator="equal">
      <formula>$AL$23</formula>
    </cfRule>
  </conditionalFormatting>
  <conditionalFormatting sqref="N17:N38">
    <cfRule type="cellIs" dxfId="55" priority="57" operator="equal">
      <formula>$AL$26</formula>
    </cfRule>
    <cfRule type="cellIs" dxfId="54" priority="58" operator="equal">
      <formula>$AL$25</formula>
    </cfRule>
    <cfRule type="cellIs" dxfId="53" priority="59" operator="equal">
      <formula>$AL$24</formula>
    </cfRule>
    <cfRule type="cellIs" dxfId="52" priority="60" operator="equal">
      <formula>$AL$23</formula>
    </cfRule>
  </conditionalFormatting>
  <conditionalFormatting sqref="M16">
    <cfRule type="cellIs" dxfId="51" priority="50" operator="equal">
      <formula>"M"</formula>
    </cfRule>
    <cfRule type="cellIs" dxfId="50" priority="51" operator="equal">
      <formula>"TP"</formula>
    </cfRule>
    <cfRule type="cellIs" dxfId="49" priority="52" operator="equal">
      <formula>"C"</formula>
    </cfRule>
  </conditionalFormatting>
  <conditionalFormatting sqref="M39">
    <cfRule type="cellIs" dxfId="48" priority="47" operator="equal">
      <formula>"M"</formula>
    </cfRule>
    <cfRule type="cellIs" dxfId="47" priority="48" operator="equal">
      <formula>"TP"</formula>
    </cfRule>
    <cfRule type="cellIs" dxfId="46" priority="49" operator="equal">
      <formula>"C"</formula>
    </cfRule>
  </conditionalFormatting>
  <conditionalFormatting sqref="N7:N8">
    <cfRule type="cellIs" dxfId="45" priority="43" operator="equal">
      <formula>$AL$26</formula>
    </cfRule>
    <cfRule type="cellIs" dxfId="44" priority="44" operator="equal">
      <formula>$AL$25</formula>
    </cfRule>
    <cfRule type="cellIs" dxfId="43" priority="45" operator="equal">
      <formula>$AL$24</formula>
    </cfRule>
    <cfRule type="cellIs" dxfId="42" priority="46" operator="equal">
      <formula>$AL$23</formula>
    </cfRule>
  </conditionalFormatting>
  <conditionalFormatting sqref="U10:U15">
    <cfRule type="cellIs" dxfId="41" priority="35" operator="equal">
      <formula>$AL$26</formula>
    </cfRule>
    <cfRule type="cellIs" dxfId="40" priority="36" operator="equal">
      <formula>$AL$25</formula>
    </cfRule>
    <cfRule type="cellIs" dxfId="39" priority="37" operator="equal">
      <formula>$AL$24</formula>
    </cfRule>
    <cfRule type="cellIs" dxfId="38" priority="38" operator="equal">
      <formula>$AL$23</formula>
    </cfRule>
  </conditionalFormatting>
  <conditionalFormatting sqref="U17:U38">
    <cfRule type="cellIs" dxfId="37" priority="39" operator="equal">
      <formula>$AL$26</formula>
    </cfRule>
    <cfRule type="cellIs" dxfId="36" priority="40" operator="equal">
      <formula>$AL$25</formula>
    </cfRule>
    <cfRule type="cellIs" dxfId="35" priority="41" operator="equal">
      <formula>$AL$24</formula>
    </cfRule>
    <cfRule type="cellIs" dxfId="34" priority="42" operator="equal">
      <formula>$AL$23</formula>
    </cfRule>
  </conditionalFormatting>
  <conditionalFormatting sqref="T16">
    <cfRule type="cellIs" dxfId="33" priority="32" operator="equal">
      <formula>"M"</formula>
    </cfRule>
    <cfRule type="cellIs" dxfId="32" priority="33" operator="equal">
      <formula>"TP"</formula>
    </cfRule>
    <cfRule type="cellIs" dxfId="31" priority="34" operator="equal">
      <formula>"C"</formula>
    </cfRule>
  </conditionalFormatting>
  <conditionalFormatting sqref="T39">
    <cfRule type="cellIs" dxfId="30" priority="29" operator="equal">
      <formula>"M"</formula>
    </cfRule>
    <cfRule type="cellIs" dxfId="29" priority="30" operator="equal">
      <formula>"TP"</formula>
    </cfRule>
    <cfRule type="cellIs" dxfId="28" priority="31" operator="equal">
      <formula>"C"</formula>
    </cfRule>
  </conditionalFormatting>
  <conditionalFormatting sqref="U7:U8">
    <cfRule type="cellIs" dxfId="27" priority="25" operator="equal">
      <formula>$AL$26</formula>
    </cfRule>
    <cfRule type="cellIs" dxfId="26" priority="26" operator="equal">
      <formula>$AL$25</formula>
    </cfRule>
    <cfRule type="cellIs" dxfId="25" priority="27" operator="equal">
      <formula>$AL$24</formula>
    </cfRule>
    <cfRule type="cellIs" dxfId="24" priority="28" operator="equal">
      <formula>$AL$23</formula>
    </cfRule>
  </conditionalFormatting>
  <conditionalFormatting sqref="AB10:AB15">
    <cfRule type="cellIs" dxfId="23" priority="17" operator="equal">
      <formula>$AL$26</formula>
    </cfRule>
    <cfRule type="cellIs" dxfId="22" priority="18" operator="equal">
      <formula>$AL$25</formula>
    </cfRule>
    <cfRule type="cellIs" dxfId="21" priority="19" operator="equal">
      <formula>$AL$24</formula>
    </cfRule>
    <cfRule type="cellIs" dxfId="20" priority="20" operator="equal">
      <formula>$AL$23</formula>
    </cfRule>
  </conditionalFormatting>
  <conditionalFormatting sqref="AB17:AB38">
    <cfRule type="cellIs" dxfId="19" priority="21" operator="equal">
      <formula>$AL$26</formula>
    </cfRule>
    <cfRule type="cellIs" dxfId="18" priority="22" operator="equal">
      <formula>$AL$25</formula>
    </cfRule>
    <cfRule type="cellIs" dxfId="17" priority="23" operator="equal">
      <formula>$AL$24</formula>
    </cfRule>
    <cfRule type="cellIs" dxfId="16" priority="24" operator="equal">
      <formula>$AL$23</formula>
    </cfRule>
  </conditionalFormatting>
  <conditionalFormatting sqref="AA16">
    <cfRule type="cellIs" dxfId="15" priority="14" operator="equal">
      <formula>"M"</formula>
    </cfRule>
    <cfRule type="cellIs" dxfId="14" priority="15" operator="equal">
      <formula>"TP"</formula>
    </cfRule>
    <cfRule type="cellIs" dxfId="13" priority="16" operator="equal">
      <formula>"C"</formula>
    </cfRule>
  </conditionalFormatting>
  <conditionalFormatting sqref="AA39">
    <cfRule type="cellIs" dxfId="12" priority="11" operator="equal">
      <formula>"M"</formula>
    </cfRule>
    <cfRule type="cellIs" dxfId="11" priority="12" operator="equal">
      <formula>"TP"</formula>
    </cfRule>
    <cfRule type="cellIs" dxfId="10" priority="13" operator="equal">
      <formula>"C"</formula>
    </cfRule>
  </conditionalFormatting>
  <conditionalFormatting sqref="AB7:AB8">
    <cfRule type="cellIs" dxfId="9" priority="7" operator="equal">
      <formula>$AL$26</formula>
    </cfRule>
    <cfRule type="cellIs" dxfId="8" priority="8" operator="equal">
      <formula>$AL$25</formula>
    </cfRule>
    <cfRule type="cellIs" dxfId="7" priority="9" operator="equal">
      <formula>$AL$24</formula>
    </cfRule>
    <cfRule type="cellIs" dxfId="6" priority="10" operator="equal">
      <formula>$AL$23</formula>
    </cfRule>
  </conditionalFormatting>
  <conditionalFormatting sqref="AH16">
    <cfRule type="cellIs" dxfId="5" priority="4" operator="equal">
      <formula>"M"</formula>
    </cfRule>
    <cfRule type="cellIs" dxfId="4" priority="5" operator="equal">
      <formula>"TP"</formula>
    </cfRule>
    <cfRule type="cellIs" dxfId="3" priority="6" operator="equal">
      <formula>"C"</formula>
    </cfRule>
  </conditionalFormatting>
  <conditionalFormatting sqref="AH39">
    <cfRule type="cellIs" dxfId="2" priority="1" operator="equal">
      <formula>"M"</formula>
    </cfRule>
    <cfRule type="cellIs" dxfId="1" priority="2" operator="equal">
      <formula>"TP"</formula>
    </cfRule>
    <cfRule type="cellIs" dxfId="0" priority="3" operator="equal">
      <formula>"C"</formula>
    </cfRule>
  </conditionalFormatting>
  <dataValidations count="1">
    <dataValidation type="list" allowBlank="1" showInputMessage="1" showErrorMessage="1" error="Sélectionnez une lettre pour votre motif d'absence" sqref="D7:AH8 D17:AH38 D10:AH15">
      <formula1>$AL$22:$AL$26</formula1>
    </dataValidation>
  </dataValidations>
  <pageMargins left="0.7" right="0.7" top="0.75" bottom="0.75" header="0.3" footer="0.3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01-2015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2014-08-18T19:31:27Z</dcterms:modified>
</cp:coreProperties>
</file>