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AILLLA2\Desktop\"/>
    </mc:Choice>
  </mc:AlternateContent>
  <bookViews>
    <workbookView xWindow="0" yWindow="0" windowWidth="19500" windowHeight="9120" activeTab="1"/>
  </bookViews>
  <sheets>
    <sheet name="Results" sheetId="2" r:id="rId1"/>
    <sheet name="Contact" sheetId="6" r:id="rId2"/>
    <sheet name="Temporary" sheetId="8" r:id="rId3"/>
  </sheets>
  <definedNames>
    <definedName name="_xlnm._FilterDatabase" localSheetId="1" hidden="1">Contact!$F$1:$F$10</definedName>
    <definedName name="Arthur">Contact!$F$2:$G$9</definedName>
    <definedName name="ContactList">Results!$B$2:$P$5</definedName>
    <definedName name="Contacts">Contact!$B$3:$C$10</definedName>
    <definedName name="_xlnm.Extract" localSheetId="1">Contact!$E$3</definedName>
    <definedName name="Romeo">Contact!$F$2:$G$9</definedName>
  </definedNames>
  <calcPr calcId="162913"/>
</workbook>
</file>

<file path=xl/calcChain.xml><?xml version="1.0" encoding="utf-8"?>
<calcChain xmlns="http://schemas.openxmlformats.org/spreadsheetml/2006/main">
  <c r="F3" i="6" l="1"/>
  <c r="F4" i="6"/>
  <c r="F5" i="6"/>
  <c r="F6" i="6"/>
  <c r="F7" i="6"/>
  <c r="F8" i="6"/>
  <c r="F9" i="6"/>
  <c r="F2" i="6"/>
  <c r="F10" i="6"/>
  <c r="G7" i="6" l="1"/>
  <c r="G4" i="6"/>
  <c r="G3" i="6" l="1"/>
  <c r="G5" i="6"/>
  <c r="G6" i="6"/>
  <c r="G2" i="6"/>
  <c r="G8" i="6"/>
  <c r="G9" i="6"/>
  <c r="G10" i="6"/>
</calcChain>
</file>

<file path=xl/sharedStrings.xml><?xml version="1.0" encoding="utf-8"?>
<sst xmlns="http://schemas.openxmlformats.org/spreadsheetml/2006/main" count="619" uniqueCount="369">
  <si>
    <t>0000259600</t>
  </si>
  <si>
    <t>1020424004</t>
  </si>
  <si>
    <t>2000002721</t>
  </si>
  <si>
    <t>0000255410</t>
  </si>
  <si>
    <t>1020424149</t>
  </si>
  <si>
    <t>2000003364</t>
  </si>
  <si>
    <t>0000253330</t>
  </si>
  <si>
    <t>1020424179</t>
  </si>
  <si>
    <t>2000003514</t>
  </si>
  <si>
    <t>1020424181</t>
  </si>
  <si>
    <t>7194900304</t>
  </si>
  <si>
    <t>0065401324</t>
  </si>
  <si>
    <t>741725</t>
  </si>
  <si>
    <t>0065000221</t>
  </si>
  <si>
    <t>1020424315</t>
  </si>
  <si>
    <t>7194901642</t>
  </si>
  <si>
    <t>0065063714</t>
  </si>
  <si>
    <t>741706</t>
  </si>
  <si>
    <t>0065000228</t>
  </si>
  <si>
    <t>1020645307</t>
  </si>
  <si>
    <t>7194902048</t>
  </si>
  <si>
    <t>0065027229</t>
  </si>
  <si>
    <t>1020707472</t>
  </si>
  <si>
    <t>19619363</t>
  </si>
  <si>
    <t>744010</t>
  </si>
  <si>
    <t>7194902282</t>
  </si>
  <si>
    <t>0065175017</t>
  </si>
  <si>
    <t>740598</t>
  </si>
  <si>
    <t>0065064515</t>
  </si>
  <si>
    <t>1020753873</t>
  </si>
  <si>
    <t>00050406</t>
  </si>
  <si>
    <t>0009007419</t>
  </si>
  <si>
    <t>1020799074</t>
  </si>
  <si>
    <t>19619389</t>
  </si>
  <si>
    <t>7194902124</t>
  </si>
  <si>
    <t>0065027142</t>
  </si>
  <si>
    <t>1020920971</t>
  </si>
  <si>
    <t>19619423</t>
  </si>
  <si>
    <t>7194902389</t>
  </si>
  <si>
    <t>0065427343</t>
  </si>
  <si>
    <t>6131426004</t>
  </si>
  <si>
    <t>0009003469</t>
  </si>
  <si>
    <t>1021390936</t>
  </si>
  <si>
    <t>0000259960</t>
  </si>
  <si>
    <t>1021397266</t>
  </si>
  <si>
    <t>177377</t>
  </si>
  <si>
    <t>1021397364</t>
  </si>
  <si>
    <t>176126</t>
  </si>
  <si>
    <t>1021423141</t>
  </si>
  <si>
    <t>19619643</t>
  </si>
  <si>
    <t>7194902835</t>
  </si>
  <si>
    <t>0065853313</t>
  </si>
  <si>
    <t>1021738919</t>
  </si>
  <si>
    <t>2000003655</t>
  </si>
  <si>
    <t>0000255900</t>
  </si>
  <si>
    <t>1021739037</t>
  </si>
  <si>
    <t>179935</t>
  </si>
  <si>
    <t>1021739213</t>
  </si>
  <si>
    <t>18004038</t>
  </si>
  <si>
    <t>1021870034</t>
  </si>
  <si>
    <t>19619781</t>
  </si>
  <si>
    <t>19000729</t>
  </si>
  <si>
    <t>744249</t>
  </si>
  <si>
    <t>0065054306</t>
  </si>
  <si>
    <t>1021952457</t>
  </si>
  <si>
    <t>19619827</t>
  </si>
  <si>
    <t>4150560993</t>
  </si>
  <si>
    <t>1022325447</t>
  </si>
  <si>
    <t>7194903601</t>
  </si>
  <si>
    <t>0065401356</t>
  </si>
  <si>
    <t>1022326991</t>
  </si>
  <si>
    <t>7194903600</t>
  </si>
  <si>
    <t>1022603847</t>
  </si>
  <si>
    <t>19620025</t>
  </si>
  <si>
    <t>00054984</t>
  </si>
  <si>
    <t>0009006030</t>
  </si>
  <si>
    <t>0065401328</t>
  </si>
  <si>
    <t>1022812878</t>
  </si>
  <si>
    <t>19620079</t>
  </si>
  <si>
    <t>00054585</t>
  </si>
  <si>
    <t>0009003784</t>
  </si>
  <si>
    <t>1023278267</t>
  </si>
  <si>
    <t>7194904109</t>
  </si>
  <si>
    <t>0065027705</t>
  </si>
  <si>
    <t>742875</t>
  </si>
  <si>
    <t>0065000210</t>
  </si>
  <si>
    <t>1023639539</t>
  </si>
  <si>
    <t>19620390</t>
  </si>
  <si>
    <t>7194904563</t>
  </si>
  <si>
    <t>1023686391</t>
  </si>
  <si>
    <t>19620419</t>
  </si>
  <si>
    <t>742516</t>
  </si>
  <si>
    <t>7194903854</t>
  </si>
  <si>
    <t>0065401376</t>
  </si>
  <si>
    <t>1023986256</t>
  </si>
  <si>
    <t>19620503</t>
  </si>
  <si>
    <t>743557</t>
  </si>
  <si>
    <t>7194904573</t>
  </si>
  <si>
    <t>0065064712</t>
  </si>
  <si>
    <t>1024176972</t>
  </si>
  <si>
    <t>00055012</t>
  </si>
  <si>
    <t>0009004971</t>
  </si>
  <si>
    <t>1024177173</t>
  </si>
  <si>
    <t>00056777</t>
  </si>
  <si>
    <t>0009001155</t>
  </si>
  <si>
    <t>0065000223</t>
  </si>
  <si>
    <t>1024235525</t>
  </si>
  <si>
    <t>741201</t>
  </si>
  <si>
    <t>7194904918</t>
  </si>
  <si>
    <t>0065401339</t>
  </si>
  <si>
    <t>0009004973</t>
  </si>
  <si>
    <t>1024925236</t>
  </si>
  <si>
    <t>183810</t>
  </si>
  <si>
    <t>742923</t>
  </si>
  <si>
    <t>0065027117</t>
  </si>
  <si>
    <t>741818</t>
  </si>
  <si>
    <t>0065027215</t>
  </si>
  <si>
    <t>1025391517</t>
  </si>
  <si>
    <t>7194905938</t>
  </si>
  <si>
    <t>7194905939</t>
  </si>
  <si>
    <t>743729</t>
  </si>
  <si>
    <t>0065063715</t>
  </si>
  <si>
    <t>1025848673</t>
  </si>
  <si>
    <t>1025848690</t>
  </si>
  <si>
    <t>7194906122</t>
  </si>
  <si>
    <t>1025848691</t>
  </si>
  <si>
    <t>7194906123</t>
  </si>
  <si>
    <t>0000278112</t>
  </si>
  <si>
    <t>1025877993</t>
  </si>
  <si>
    <t>00058618</t>
  </si>
  <si>
    <t>1025965999</t>
  </si>
  <si>
    <t>19002664</t>
  </si>
  <si>
    <t>0000252040</t>
  </si>
  <si>
    <t>1026051992</t>
  </si>
  <si>
    <t>19621169</t>
  </si>
  <si>
    <t>7194906383</t>
  </si>
  <si>
    <t>Sales Document</t>
  </si>
  <si>
    <t>Order Quantity</t>
  </si>
  <si>
    <t>Description</t>
  </si>
  <si>
    <t>Intuitive code</t>
  </si>
  <si>
    <t>RDD</t>
  </si>
  <si>
    <t>QTY</t>
  </si>
  <si>
    <t>ISRAEL</t>
  </si>
  <si>
    <t>BELGIUM</t>
  </si>
  <si>
    <t>832989</t>
  </si>
  <si>
    <t>922234</t>
  </si>
  <si>
    <t>922233</t>
  </si>
  <si>
    <t>17571180</t>
  </si>
  <si>
    <t>17569212</t>
  </si>
  <si>
    <t>0040300014</t>
  </si>
  <si>
    <t>753927</t>
  </si>
  <si>
    <t>SAUDI ARABIA</t>
  </si>
  <si>
    <t>HONG KONG</t>
  </si>
  <si>
    <t>19619349</t>
  </si>
  <si>
    <t>18619207</t>
  </si>
  <si>
    <t>0005430007</t>
  </si>
  <si>
    <t>744258</t>
  </si>
  <si>
    <t>19619350</t>
  </si>
  <si>
    <t>18619208</t>
  </si>
  <si>
    <t>0005430012</t>
  </si>
  <si>
    <t>744253</t>
  </si>
  <si>
    <t>INDIA</t>
  </si>
  <si>
    <t>19619324</t>
  </si>
  <si>
    <t>7194902096</t>
  </si>
  <si>
    <t>0040130047</t>
  </si>
  <si>
    <t>741181</t>
  </si>
  <si>
    <t>18598400</t>
  </si>
  <si>
    <t>18596496</t>
  </si>
  <si>
    <t>BRAZIL</t>
  </si>
  <si>
    <t>18600465</t>
  </si>
  <si>
    <t>7194897829</t>
  </si>
  <si>
    <t>0000020029</t>
  </si>
  <si>
    <t>18605374</t>
  </si>
  <si>
    <t>18602713</t>
  </si>
  <si>
    <t>0040300015</t>
  </si>
  <si>
    <t>753926</t>
  </si>
  <si>
    <t>PANAMA</t>
  </si>
  <si>
    <t>18612251</t>
  </si>
  <si>
    <t>18611810</t>
  </si>
  <si>
    <t>0005430013</t>
  </si>
  <si>
    <t>744255</t>
  </si>
  <si>
    <t>18613565</t>
  </si>
  <si>
    <t>18611809</t>
  </si>
  <si>
    <t>0005430009</t>
  </si>
  <si>
    <t>744254</t>
  </si>
  <si>
    <t>832896</t>
  </si>
  <si>
    <t>18617868</t>
  </si>
  <si>
    <t>7194901472</t>
  </si>
  <si>
    <t>0002720094</t>
  </si>
  <si>
    <t>748428</t>
  </si>
  <si>
    <t>MALAYSIA</t>
  </si>
  <si>
    <t>18617662</t>
  </si>
  <si>
    <t>7194901480</t>
  </si>
  <si>
    <t>0006370054</t>
  </si>
  <si>
    <t>745226</t>
  </si>
  <si>
    <t>THAILAND</t>
  </si>
  <si>
    <t>0000020021</t>
  </si>
  <si>
    <t>18618410</t>
  </si>
  <si>
    <t>7194901532</t>
  </si>
  <si>
    <t>0002720051</t>
  </si>
  <si>
    <t>741824</t>
  </si>
  <si>
    <t>SPAIN</t>
  </si>
  <si>
    <t>18618807</t>
  </si>
  <si>
    <t>18616664</t>
  </si>
  <si>
    <t>0045470012</t>
  </si>
  <si>
    <t>753941</t>
  </si>
  <si>
    <t>0006450003</t>
  </si>
  <si>
    <t>0002710081</t>
  </si>
  <si>
    <t>745553</t>
  </si>
  <si>
    <t>0017500037</t>
  </si>
  <si>
    <t>SOUTH KOREA</t>
  </si>
  <si>
    <t>0042730022</t>
  </si>
  <si>
    <t>748089</t>
  </si>
  <si>
    <t>19619459</t>
  </si>
  <si>
    <t>19619402</t>
  </si>
  <si>
    <t>0045470023</t>
  </si>
  <si>
    <t>753934</t>
  </si>
  <si>
    <t>MEXICO</t>
  </si>
  <si>
    <t>CANADA</t>
  </si>
  <si>
    <t>0042600004</t>
  </si>
  <si>
    <t>746737</t>
  </si>
  <si>
    <t>0085330025</t>
  </si>
  <si>
    <t>748425</t>
  </si>
  <si>
    <t>19619647</t>
  </si>
  <si>
    <t>19619563</t>
  </si>
  <si>
    <t>0045470017</t>
  </si>
  <si>
    <t>753933</t>
  </si>
  <si>
    <t>0005430006</t>
  </si>
  <si>
    <t>19620188</t>
  </si>
  <si>
    <t>19619974</t>
  </si>
  <si>
    <t>19620041</t>
  </si>
  <si>
    <t>19619875</t>
  </si>
  <si>
    <t>0045470020</t>
  </si>
  <si>
    <t>754371</t>
  </si>
  <si>
    <t>URUGUAY</t>
  </si>
  <si>
    <t>0040130161</t>
  </si>
  <si>
    <t>19620190</t>
  </si>
  <si>
    <t>19620111</t>
  </si>
  <si>
    <t>19620191</t>
  </si>
  <si>
    <t>19620112</t>
  </si>
  <si>
    <t>0005430011</t>
  </si>
  <si>
    <t>744251</t>
  </si>
  <si>
    <t>19620192</t>
  </si>
  <si>
    <t>19620140</t>
  </si>
  <si>
    <t>0005430008</t>
  </si>
  <si>
    <t>744257</t>
  </si>
  <si>
    <t>PHILIPPINES</t>
  </si>
  <si>
    <t>0000020010</t>
  </si>
  <si>
    <t>0006470067</t>
  </si>
  <si>
    <t>0002710060</t>
  </si>
  <si>
    <t>19620742</t>
  </si>
  <si>
    <t>19620206</t>
  </si>
  <si>
    <t>0045470005</t>
  </si>
  <si>
    <t>754370</t>
  </si>
  <si>
    <t>0002720032</t>
  </si>
  <si>
    <t>19620935</t>
  </si>
  <si>
    <t>19620769</t>
  </si>
  <si>
    <t>0045470025</t>
  </si>
  <si>
    <t>753929</t>
  </si>
  <si>
    <t>19621044</t>
  </si>
  <si>
    <t>19620887</t>
  </si>
  <si>
    <t>0045470024</t>
  </si>
  <si>
    <t>753935</t>
  </si>
  <si>
    <t>0006370033</t>
  </si>
  <si>
    <t>19621054</t>
  </si>
  <si>
    <t>19621050</t>
  </si>
  <si>
    <t>0005430010</t>
  </si>
  <si>
    <t>744256</t>
  </si>
  <si>
    <t>19621055</t>
  </si>
  <si>
    <t>19621051</t>
  </si>
  <si>
    <t>19621213</t>
  </si>
  <si>
    <t>7194906253</t>
  </si>
  <si>
    <t>19621210</t>
  </si>
  <si>
    <t>7194906385</t>
  </si>
  <si>
    <t>19621212</t>
  </si>
  <si>
    <t>7194906336</t>
  </si>
  <si>
    <t>19621211</t>
  </si>
  <si>
    <t>7194906400</t>
  </si>
  <si>
    <t>19621224</t>
  </si>
  <si>
    <t>7194906453</t>
  </si>
  <si>
    <t>0006430033</t>
  </si>
  <si>
    <t>743498</t>
  </si>
  <si>
    <t>19621209</t>
  </si>
  <si>
    <t>7194906454</t>
  </si>
  <si>
    <t>19621225</t>
  </si>
  <si>
    <t>7194906485</t>
  </si>
  <si>
    <t>19621226</t>
  </si>
  <si>
    <t>7194906488</t>
  </si>
  <si>
    <t>0000020030</t>
  </si>
  <si>
    <t>741673</t>
  </si>
  <si>
    <t>9004973</t>
  </si>
  <si>
    <t>6131403009</t>
  </si>
  <si>
    <t>0065054307</t>
  </si>
  <si>
    <t>0065054312</t>
  </si>
  <si>
    <t>0065401338</t>
  </si>
  <si>
    <t>6131403008</t>
  </si>
  <si>
    <t>0065054313</t>
  </si>
  <si>
    <t>0065054309</t>
  </si>
  <si>
    <t>0065027270</t>
  </si>
  <si>
    <t>0065063731</t>
  </si>
  <si>
    <t>0065027237</t>
  </si>
  <si>
    <t>6131454711</t>
  </si>
  <si>
    <t>6131454723</t>
  </si>
  <si>
    <t>6131454719</t>
  </si>
  <si>
    <t>6131454721</t>
  </si>
  <si>
    <t>0065054311</t>
  </si>
  <si>
    <t>0065054308</t>
  </si>
  <si>
    <t>6131454705</t>
  </si>
  <si>
    <t>6131454727</t>
  </si>
  <si>
    <t>6131454724</t>
  </si>
  <si>
    <t>0065054310</t>
  </si>
  <si>
    <t>0065064307</t>
  </si>
  <si>
    <t>0065000229</t>
  </si>
  <si>
    <t>OH</t>
  </si>
  <si>
    <t>Customer PO</t>
  </si>
  <si>
    <t>SA or X1 Ref.</t>
  </si>
  <si>
    <t>Customer</t>
  </si>
  <si>
    <t>End Destination Country</t>
  </si>
  <si>
    <t>Global Code</t>
  </si>
  <si>
    <t>Intuitive Code</t>
  </si>
  <si>
    <t>Item Description</t>
  </si>
  <si>
    <t>Promised ship date</t>
  </si>
  <si>
    <t>MISSING ORDER IN IRIS</t>
  </si>
  <si>
    <t>1022845580</t>
  </si>
  <si>
    <t>2000003825</t>
  </si>
  <si>
    <t>0040130048</t>
  </si>
  <si>
    <t>MARS</t>
  </si>
  <si>
    <t>NPhS</t>
  </si>
  <si>
    <t>APMA</t>
  </si>
  <si>
    <t>EU</t>
  </si>
  <si>
    <t>LACAN</t>
  </si>
  <si>
    <t>Raw Material</t>
  </si>
  <si>
    <t>Japan</t>
  </si>
  <si>
    <t>Mars</t>
  </si>
  <si>
    <t>19621252</t>
  </si>
  <si>
    <t>OH ref.</t>
  </si>
  <si>
    <t>Qty in AVL</t>
  </si>
  <si>
    <t>00059410</t>
  </si>
  <si>
    <t>ORDER ALREADY CLOSED IN NOG SYSTEM</t>
  </si>
  <si>
    <t>QTY MISALIGNMENT BETWEEN IRIS and NOG</t>
  </si>
  <si>
    <t>NOG Contact</t>
  </si>
  <si>
    <t>NOG sold to</t>
  </si>
  <si>
    <t>NOG Ship to</t>
  </si>
  <si>
    <t>In NOG system since (Days)</t>
  </si>
  <si>
    <t>Qty in NOG</t>
  </si>
  <si>
    <t>NOG   AG</t>
  </si>
  <si>
    <t>Planche</t>
  </si>
  <si>
    <t>Clous</t>
  </si>
  <si>
    <t>Vis</t>
  </si>
  <si>
    <t>Bois</t>
  </si>
  <si>
    <t>Acier</t>
  </si>
  <si>
    <t>Sceau</t>
  </si>
  <si>
    <t xml:space="preserve">NEGO </t>
  </si>
  <si>
    <t>NOG Consulting AG</t>
  </si>
  <si>
    <t>Oz</t>
  </si>
  <si>
    <t>Oz - Special</t>
  </si>
  <si>
    <t>US</t>
  </si>
  <si>
    <t>APMA@nog.com</t>
  </si>
  <si>
    <t>NPhS@nog.com</t>
  </si>
  <si>
    <t>LACAN@nog.com</t>
  </si>
  <si>
    <t>US@nog.com</t>
  </si>
  <si>
    <t>Japan@nog.com</t>
  </si>
  <si>
    <t>Raw Material@nog.com</t>
  </si>
  <si>
    <t>Oz@nog.com</t>
  </si>
  <si>
    <t>Oz - Special@nog.com</t>
  </si>
  <si>
    <t>EU@nog.com</t>
  </si>
  <si>
    <t>Missing Order in IRIS</t>
  </si>
  <si>
    <t>Order Already closed in NOG System</t>
  </si>
  <si>
    <t>Qty Misalingment between systems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</si>
</sst>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5"/>
        <bgColor theme="5"/>
      </patternFill>
    </fill>
    <fill>
      <patternFill patternType="solid">
        <fgColor theme="9"/>
        <bgColor theme="9"/>
      </patternFill>
    </fill>
    <fill>
      <patternFill patternType="solid">
        <fgColor theme="8" tint="0.79998168889431442"/>
        <bgColor theme="8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32">
    <xf numFmtId="0" fontId="0" fillId="0" borderId="0" xfId="0" applyAlignment="1">
      <alignment vertical="top"/>
    </xf>
    <xf numFmtId="0" fontId="0" fillId="0" borderId="0" xfId="0" applyNumberFormat="1" applyAlignment="1">
      <alignment vertical="top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top"/>
    </xf>
    <xf numFmtId="0" fontId="0" fillId="0" borderId="0" xfId="0" applyNumberFormat="1" applyAlignment="1">
      <alignment horizontal="center" vertical="top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0" fillId="0" borderId="0" xfId="0" applyNumberFormat="1" applyFill="1" applyAlignment="1">
      <alignment vertical="top"/>
    </xf>
    <xf numFmtId="0" fontId="0" fillId="0" borderId="0" xfId="0" applyFill="1" applyAlignment="1">
      <alignment vertical="top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NumberFormat="1" applyAlignment="1">
      <alignment horizontal="center" vertical="top" wrapText="1"/>
    </xf>
    <xf numFmtId="0" fontId="0" fillId="0" borderId="0" xfId="0" applyNumberFormat="1" applyFill="1" applyAlignment="1">
      <alignment vertical="top" wrapText="1"/>
    </xf>
    <xf numFmtId="49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top"/>
    </xf>
    <xf numFmtId="0" fontId="1" fillId="0" borderId="0" xfId="0" applyFont="1" applyAlignment="1">
      <alignment vertical="top" wrapText="1"/>
    </xf>
    <xf numFmtId="0" fontId="1" fillId="0" borderId="0" xfId="0" quotePrefix="1" applyFont="1" applyAlignment="1">
      <alignment vertical="top"/>
    </xf>
    <xf numFmtId="0" fontId="3" fillId="5" borderId="1" xfId="0" applyNumberFormat="1" applyFont="1" applyFill="1" applyBorder="1" applyAlignment="1">
      <alignment horizontal="center" vertical="center" wrapText="1"/>
    </xf>
    <xf numFmtId="0" fontId="3" fillId="6" borderId="1" xfId="0" applyNumberFormat="1" applyFont="1" applyFill="1" applyBorder="1" applyAlignment="1">
      <alignment horizontal="center" vertical="top" wrapText="1"/>
    </xf>
    <xf numFmtId="0" fontId="3" fillId="7" borderId="1" xfId="0" applyNumberFormat="1" applyFont="1" applyFill="1" applyBorder="1" applyAlignment="1">
      <alignment horizontal="center" vertical="center" wrapText="1"/>
    </xf>
    <xf numFmtId="0" fontId="4" fillId="8" borderId="2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top"/>
    </xf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</cellXfs>
  <cellStyles count="3">
    <cellStyle name="Normal" xfId="0" builtinId="0"/>
    <cellStyle name="Normal 2" xfId="1"/>
    <cellStyle name="Normal 4" xfId="2"/>
  </cellStyles>
  <dxfs count="43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235323</xdr:colOff>
      <xdr:row>1</xdr:row>
      <xdr:rowOff>336176</xdr:rowOff>
    </xdr:from>
    <xdr:to>
      <xdr:col>3</xdr:col>
      <xdr:colOff>246528</xdr:colOff>
      <xdr:row>2</xdr:row>
      <xdr:rowOff>504264</xdr:rowOff>
    </xdr:to>
    <xdr:sp macro="[0]!GetUniqueValues" textlink="">
      <xdr:nvSpPr>
        <xdr:cNvPr id="4" name="Flowchart: Terminator 3"/>
        <xdr:cNvSpPr/>
      </xdr:nvSpPr>
      <xdr:spPr>
        <a:xfrm>
          <a:off x="840441" y="493058"/>
          <a:ext cx="1501587" cy="705971"/>
        </a:xfrm>
        <a:prstGeom prst="flowChartTerminator">
          <a:avLst/>
        </a:pr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Get unique values</a:t>
          </a:r>
        </a:p>
      </xdr:txBody>
    </xdr:sp>
    <xdr:clientData/>
  </xdr:twoCellAnchor>
  <xdr:twoCellAnchor>
    <xdr:from>
      <xdr:col>3</xdr:col>
      <xdr:colOff>605118</xdr:colOff>
      <xdr:row>1</xdr:row>
      <xdr:rowOff>291353</xdr:rowOff>
    </xdr:from>
    <xdr:to>
      <xdr:col>5</xdr:col>
      <xdr:colOff>257736</xdr:colOff>
      <xdr:row>2</xdr:row>
      <xdr:rowOff>616323</xdr:rowOff>
    </xdr:to>
    <xdr:sp macro="[0]!SendAllEmails_GVS" textlink="">
      <xdr:nvSpPr>
        <xdr:cNvPr id="5" name="Flowchart: Multidocument 4"/>
        <xdr:cNvSpPr/>
      </xdr:nvSpPr>
      <xdr:spPr>
        <a:xfrm>
          <a:off x="2700618" y="448235"/>
          <a:ext cx="1994647" cy="862853"/>
        </a:xfrm>
        <a:prstGeom prst="flowChartMultidocument">
          <a:avLst/>
        </a:pr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Create</a:t>
          </a:r>
          <a:r>
            <a:rPr lang="en-US" sz="1100" baseline="0"/>
            <a:t> the emails</a:t>
          </a:r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id="10" name="Missing_PO_in_IRIS" displayName="Missing_PO_in_IRIS" ref="B5:P39" totalsRowShown="0" headerRowDxfId="42" dataDxfId="41">
  <autoFilter ref="B5:P39"/>
  <tableColumns count="15">
    <tableColumn id="91" name="NOG Contact" dataDxfId="40"/>
    <tableColumn id="92" name="NOG sold to" dataDxfId="39"/>
    <tableColumn id="93" name="Customer" dataDxfId="38"/>
    <tableColumn id="94" name="NOG Ship to" dataDxfId="37"/>
    <tableColumn id="95" name="End Destination Country" dataDxfId="36"/>
    <tableColumn id="96" name="Customer PO" dataDxfId="35"/>
    <tableColumn id="97" name="SA or X1 Ref." dataDxfId="34"/>
    <tableColumn id="98" name="OH" dataDxfId="33"/>
    <tableColumn id="99" name="QTY" dataDxfId="32"/>
    <tableColumn id="100" name="Intuitive Code" dataDxfId="31"/>
    <tableColumn id="101" name="Global Code" dataDxfId="30"/>
    <tableColumn id="102" name="Mars" dataDxfId="29"/>
    <tableColumn id="103" name="Item Description" dataDxfId="28"/>
    <tableColumn id="104" name="RDD" dataDxfId="27"/>
    <tableColumn id="105" name="In NOG system since (Days)" dataDxfId="26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1" name="Orders_Closed_in_NOAG" displayName="Orders_Closed_in_NOAG" ref="R5:X33" totalsRowShown="0" headerRowDxfId="25" dataDxfId="24">
  <autoFilter ref="R5:X33"/>
  <tableColumns count="7">
    <tableColumn id="60" name="NOG Contact" dataDxfId="23"/>
    <tableColumn id="61" name="Sales Document" dataDxfId="22"/>
    <tableColumn id="62" name="OH ref." dataDxfId="21"/>
    <tableColumn id="63" name="Customer PO" dataDxfId="20"/>
    <tableColumn id="64" name="Order Quantity" dataDxfId="19"/>
    <tableColumn id="65" name="Intuitive code" dataDxfId="18"/>
    <tableColumn id="66" name="Description" dataDxfId="17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12" name="QTY_CHECK_BETWEEN_SYSTEMS" displayName="QTY_CHECK_BETWEEN_SYSTEMS" ref="Z5:AN17" totalsRowShown="0" headerRowDxfId="16" dataDxfId="15">
  <autoFilter ref="Z5:AN17"/>
  <tableColumns count="15">
    <tableColumn id="86" name="NOG Contact" dataDxfId="14"/>
    <tableColumn id="87" name="Sales Document" dataDxfId="13"/>
    <tableColumn id="88" name="NOG sold to" dataDxfId="12"/>
    <tableColumn id="89" name="End Destination Country" dataDxfId="11"/>
    <tableColumn id="90" name="Customer PO" dataDxfId="10"/>
    <tableColumn id="91" name="SA or X1 Ref." dataDxfId="9"/>
    <tableColumn id="92" name="OH" dataDxfId="8"/>
    <tableColumn id="93" name="Global Code" dataDxfId="7"/>
    <tableColumn id="94" name="Intuitive Code" dataDxfId="6"/>
    <tableColumn id="95" name="MARS" dataDxfId="5"/>
    <tableColumn id="96" name="Item Description" dataDxfId="4"/>
    <tableColumn id="97" name="Qty in NOG" dataDxfId="3"/>
    <tableColumn id="98" name="Qty in AVL" dataDxfId="2"/>
    <tableColumn id="99" name="Promised ship date" dataDxfId="1"/>
    <tableColumn id="100" name="RDD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AP168"/>
  <sheetViews>
    <sheetView zoomScale="85" zoomScaleNormal="85" workbookViewId="0">
      <selection activeCell="G2" sqref="G2"/>
    </sheetView>
  </sheetViews>
  <sheetFormatPr defaultRowHeight="12.75" x14ac:dyDescent="0.2"/>
  <cols>
    <col min="2" max="2" width="12.140625" customWidth="1"/>
    <col min="3" max="3" width="10.28515625" customWidth="1"/>
    <col min="4" max="4" width="23" style="13" customWidth="1"/>
    <col min="5" max="5" width="12.140625" customWidth="1"/>
    <col min="6" max="6" width="17.140625" customWidth="1"/>
    <col min="7" max="7" width="15.85546875" customWidth="1"/>
    <col min="8" max="8" width="12.42578125" customWidth="1"/>
    <col min="9" max="9" width="10.85546875" customWidth="1"/>
    <col min="10" max="10" width="7.85546875" customWidth="1"/>
    <col min="11" max="11" width="14.7109375" customWidth="1"/>
    <col min="12" max="12" width="13" style="13" customWidth="1"/>
    <col min="13" max="13" width="17.28515625" customWidth="1"/>
    <col min="14" max="14" width="13" customWidth="1"/>
    <col min="15" max="15" width="17.28515625" customWidth="1"/>
    <col min="16" max="16" width="25.140625" customWidth="1"/>
    <col min="17" max="17" width="3.140625" customWidth="1"/>
    <col min="18" max="18" width="16.28515625" customWidth="1"/>
    <col min="19" max="19" width="18.140625" customWidth="1"/>
    <col min="20" max="20" width="9.5703125" customWidth="1"/>
    <col min="21" max="21" width="15.140625" customWidth="1"/>
    <col min="22" max="22" width="16.7109375" customWidth="1"/>
    <col min="23" max="23" width="15.7109375" customWidth="1"/>
    <col min="24" max="24" width="18.140625" customWidth="1"/>
    <col min="25" max="25" width="3.28515625" style="10" customWidth="1"/>
    <col min="26" max="26" width="12.42578125" customWidth="1"/>
    <col min="27" max="27" width="15" customWidth="1"/>
    <col min="28" max="28" width="9.140625" customWidth="1"/>
    <col min="29" max="29" width="18.28515625" customWidth="1"/>
    <col min="30" max="30" width="15.28515625" customWidth="1"/>
    <col min="31" max="31" width="11.42578125" customWidth="1"/>
    <col min="32" max="32" width="10.140625" style="5" customWidth="1"/>
    <col min="33" max="33" width="12.28515625" style="5" customWidth="1"/>
    <col min="34" max="34" width="12.42578125" customWidth="1"/>
    <col min="35" max="35" width="7.85546875" customWidth="1"/>
    <col min="36" max="36" width="13" customWidth="1"/>
    <col min="37" max="37" width="9.28515625" customWidth="1"/>
    <col min="38" max="38" width="8.42578125" customWidth="1"/>
    <col min="39" max="40" width="11.5703125" customWidth="1"/>
    <col min="41" max="42" width="9" style="10" customWidth="1"/>
  </cols>
  <sheetData>
    <row r="2" spans="2:42" ht="42.75" customHeight="1" x14ac:dyDescent="0.2">
      <c r="G2" s="13"/>
      <c r="J2" s="13"/>
      <c r="L2"/>
      <c r="M2" s="13"/>
      <c r="P2" s="13"/>
      <c r="S2" s="13"/>
      <c r="V2" s="13"/>
      <c r="Y2" s="13"/>
      <c r="AB2" s="13"/>
      <c r="AE2" s="13"/>
      <c r="AF2"/>
      <c r="AG2"/>
      <c r="AH2" s="13"/>
      <c r="AK2" s="13"/>
      <c r="AN2" s="13"/>
    </row>
    <row r="3" spans="2:42" ht="69.75" customHeight="1" x14ac:dyDescent="0.2"/>
    <row r="4" spans="2:42" ht="27.75" customHeight="1" x14ac:dyDescent="0.2">
      <c r="B4" s="29" t="s">
        <v>322</v>
      </c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7"/>
      <c r="R4" s="30" t="s">
        <v>338</v>
      </c>
      <c r="S4" s="30"/>
      <c r="T4" s="30"/>
      <c r="U4" s="30"/>
      <c r="V4" s="30"/>
      <c r="W4" s="30"/>
      <c r="X4" s="30"/>
      <c r="Y4" s="8"/>
      <c r="Z4" s="31" t="s">
        <v>339</v>
      </c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8"/>
      <c r="AP4" s="8"/>
    </row>
    <row r="5" spans="2:42" s="15" customFormat="1" ht="25.5" x14ac:dyDescent="0.2">
      <c r="B5" s="2" t="s">
        <v>340</v>
      </c>
      <c r="C5" s="2" t="s">
        <v>341</v>
      </c>
      <c r="D5" s="2" t="s">
        <v>316</v>
      </c>
      <c r="E5" s="2" t="s">
        <v>342</v>
      </c>
      <c r="F5" s="2" t="s">
        <v>317</v>
      </c>
      <c r="G5" s="2" t="s">
        <v>314</v>
      </c>
      <c r="H5" s="2" t="s">
        <v>315</v>
      </c>
      <c r="I5" s="2" t="s">
        <v>313</v>
      </c>
      <c r="J5" s="2" t="s">
        <v>141</v>
      </c>
      <c r="K5" s="2" t="s">
        <v>319</v>
      </c>
      <c r="L5" s="2" t="s">
        <v>318</v>
      </c>
      <c r="M5" s="2" t="s">
        <v>333</v>
      </c>
      <c r="N5" s="2" t="s">
        <v>320</v>
      </c>
      <c r="O5" s="2" t="s">
        <v>140</v>
      </c>
      <c r="P5" s="2" t="s">
        <v>343</v>
      </c>
      <c r="R5" s="16" t="s">
        <v>340</v>
      </c>
      <c r="S5" s="16" t="s">
        <v>136</v>
      </c>
      <c r="T5" s="16" t="s">
        <v>335</v>
      </c>
      <c r="U5" s="16" t="s">
        <v>314</v>
      </c>
      <c r="V5" s="16" t="s">
        <v>137</v>
      </c>
      <c r="W5" s="16" t="s">
        <v>139</v>
      </c>
      <c r="X5" s="16" t="s">
        <v>138</v>
      </c>
      <c r="Y5" s="17"/>
      <c r="Z5" s="2" t="s">
        <v>340</v>
      </c>
      <c r="AA5" s="2" t="s">
        <v>136</v>
      </c>
      <c r="AB5" s="2" t="s">
        <v>341</v>
      </c>
      <c r="AC5" s="2" t="s">
        <v>317</v>
      </c>
      <c r="AD5" s="2" t="s">
        <v>314</v>
      </c>
      <c r="AE5" s="2" t="s">
        <v>315</v>
      </c>
      <c r="AF5" s="2" t="s">
        <v>313</v>
      </c>
      <c r="AG5" s="2" t="s">
        <v>318</v>
      </c>
      <c r="AH5" s="2" t="s">
        <v>319</v>
      </c>
      <c r="AI5" s="2" t="s">
        <v>326</v>
      </c>
      <c r="AJ5" s="2" t="s">
        <v>320</v>
      </c>
      <c r="AK5" s="2" t="s">
        <v>344</v>
      </c>
      <c r="AL5" s="2" t="s">
        <v>336</v>
      </c>
      <c r="AM5" s="2" t="s">
        <v>321</v>
      </c>
      <c r="AN5" s="2" t="s">
        <v>140</v>
      </c>
      <c r="AO5" s="17"/>
      <c r="AP5" s="17"/>
    </row>
    <row r="6" spans="2:42" x14ac:dyDescent="0.2">
      <c r="B6" s="3" t="s">
        <v>328</v>
      </c>
      <c r="C6" s="3">
        <v>14131</v>
      </c>
      <c r="D6" s="12" t="s">
        <v>353</v>
      </c>
      <c r="E6" s="3">
        <v>6010051</v>
      </c>
      <c r="F6" s="3" t="s">
        <v>152</v>
      </c>
      <c r="G6" s="3" t="s">
        <v>273</v>
      </c>
      <c r="H6" s="3">
        <v>19037298</v>
      </c>
      <c r="I6" s="3" t="s">
        <v>272</v>
      </c>
      <c r="J6" s="3">
        <v>7500</v>
      </c>
      <c r="K6" s="3" t="s">
        <v>121</v>
      </c>
      <c r="L6" s="19" t="s">
        <v>263</v>
      </c>
      <c r="M6" s="3" t="s">
        <v>120</v>
      </c>
      <c r="N6" s="12" t="s">
        <v>348</v>
      </c>
      <c r="O6" s="4">
        <v>43731</v>
      </c>
      <c r="P6" s="3">
        <v>9</v>
      </c>
      <c r="R6" s="6" t="s">
        <v>328</v>
      </c>
      <c r="S6" s="6" t="s">
        <v>14</v>
      </c>
      <c r="T6" s="6">
        <v>18618578</v>
      </c>
      <c r="U6" s="6" t="s">
        <v>15</v>
      </c>
      <c r="V6" s="6">
        <v>55000</v>
      </c>
      <c r="W6" s="6" t="s">
        <v>16</v>
      </c>
      <c r="X6" s="11" t="s">
        <v>346</v>
      </c>
      <c r="Y6" s="9"/>
      <c r="Z6" s="3" t="s">
        <v>328</v>
      </c>
      <c r="AA6" s="3" t="s">
        <v>36</v>
      </c>
      <c r="AB6" s="3">
        <v>14131</v>
      </c>
      <c r="AC6" s="3" t="s">
        <v>210</v>
      </c>
      <c r="AD6" s="3" t="s">
        <v>38</v>
      </c>
      <c r="AE6" s="3">
        <v>19031727</v>
      </c>
      <c r="AF6" s="3" t="s">
        <v>37</v>
      </c>
      <c r="AG6" s="3" t="s">
        <v>211</v>
      </c>
      <c r="AH6" s="3" t="s">
        <v>39</v>
      </c>
      <c r="AI6" s="3" t="s">
        <v>212</v>
      </c>
      <c r="AJ6" s="12" t="s">
        <v>346</v>
      </c>
      <c r="AK6" s="3">
        <v>67500</v>
      </c>
      <c r="AL6" s="3">
        <v>38000</v>
      </c>
      <c r="AM6" s="4">
        <v>43655</v>
      </c>
      <c r="AN6" s="4">
        <v>43480</v>
      </c>
      <c r="AO6" s="14"/>
      <c r="AP6" s="14"/>
    </row>
    <row r="7" spans="2:42" x14ac:dyDescent="0.2">
      <c r="B7" s="3" t="s">
        <v>328</v>
      </c>
      <c r="C7" s="3">
        <v>14131</v>
      </c>
      <c r="D7" s="12" t="s">
        <v>353</v>
      </c>
      <c r="E7" s="3">
        <v>6010162</v>
      </c>
      <c r="F7" s="3" t="s">
        <v>161</v>
      </c>
      <c r="G7" s="3" t="s">
        <v>170</v>
      </c>
      <c r="H7" s="3">
        <v>18748690</v>
      </c>
      <c r="I7" s="3" t="s">
        <v>169</v>
      </c>
      <c r="J7" s="3">
        <v>184000</v>
      </c>
      <c r="K7" s="3" t="s">
        <v>18</v>
      </c>
      <c r="L7" s="19" t="s">
        <v>171</v>
      </c>
      <c r="M7" s="3" t="s">
        <v>17</v>
      </c>
      <c r="N7" s="12" t="s">
        <v>348</v>
      </c>
      <c r="O7" s="4">
        <v>43438</v>
      </c>
      <c r="P7" s="3">
        <v>349</v>
      </c>
      <c r="R7" s="6" t="s">
        <v>328</v>
      </c>
      <c r="S7" s="6" t="s">
        <v>19</v>
      </c>
      <c r="T7" s="6">
        <v>19619276</v>
      </c>
      <c r="U7" s="6" t="s">
        <v>20</v>
      </c>
      <c r="V7" s="6">
        <v>43728</v>
      </c>
      <c r="W7" s="6" t="s">
        <v>21</v>
      </c>
      <c r="X7" s="11" t="s">
        <v>346</v>
      </c>
      <c r="Y7" s="9"/>
      <c r="Z7" s="3" t="s">
        <v>328</v>
      </c>
      <c r="AA7" s="3" t="s">
        <v>133</v>
      </c>
      <c r="AB7" s="3">
        <v>14131</v>
      </c>
      <c r="AC7" s="3" t="s">
        <v>161</v>
      </c>
      <c r="AD7" s="3" t="s">
        <v>135</v>
      </c>
      <c r="AE7" s="3">
        <v>19037295</v>
      </c>
      <c r="AF7" s="3" t="s">
        <v>134</v>
      </c>
      <c r="AG7" s="3" t="s">
        <v>325</v>
      </c>
      <c r="AH7" s="3" t="s">
        <v>109</v>
      </c>
      <c r="AI7" s="3" t="s">
        <v>107</v>
      </c>
      <c r="AJ7" s="12" t="s">
        <v>347</v>
      </c>
      <c r="AK7" s="3">
        <v>138228</v>
      </c>
      <c r="AL7" s="3">
        <v>77544</v>
      </c>
      <c r="AM7" s="4">
        <v>43653</v>
      </c>
      <c r="AN7" s="4">
        <v>43767</v>
      </c>
      <c r="AO7" s="14"/>
      <c r="AP7" s="14"/>
    </row>
    <row r="8" spans="2:42" x14ac:dyDescent="0.2">
      <c r="B8" s="3" t="s">
        <v>328</v>
      </c>
      <c r="C8" s="3">
        <v>14131</v>
      </c>
      <c r="D8" s="12" t="s">
        <v>353</v>
      </c>
      <c r="E8" s="3">
        <v>6010162</v>
      </c>
      <c r="F8" s="3" t="s">
        <v>161</v>
      </c>
      <c r="G8" s="3" t="s">
        <v>163</v>
      </c>
      <c r="H8" s="3">
        <v>18027237</v>
      </c>
      <c r="I8" s="3" t="s">
        <v>162</v>
      </c>
      <c r="J8" s="3">
        <v>65000</v>
      </c>
      <c r="K8" s="3" t="s">
        <v>294</v>
      </c>
      <c r="L8" s="19" t="s">
        <v>164</v>
      </c>
      <c r="M8" s="3" t="s">
        <v>165</v>
      </c>
      <c r="N8" s="12" t="s">
        <v>348</v>
      </c>
      <c r="O8" s="4">
        <v>43536</v>
      </c>
      <c r="P8" s="3">
        <v>184</v>
      </c>
      <c r="R8" s="6" t="s">
        <v>328</v>
      </c>
      <c r="S8" s="6" t="s">
        <v>106</v>
      </c>
      <c r="T8" s="6">
        <v>19620569</v>
      </c>
      <c r="U8" s="6" t="s">
        <v>108</v>
      </c>
      <c r="V8" s="6">
        <v>155000</v>
      </c>
      <c r="W8" s="6" t="s">
        <v>109</v>
      </c>
      <c r="X8" s="11" t="s">
        <v>346</v>
      </c>
      <c r="Y8" s="9"/>
      <c r="Z8" s="3" t="s">
        <v>329</v>
      </c>
      <c r="AA8" s="3" t="s">
        <v>32</v>
      </c>
      <c r="AB8" s="3">
        <v>14131</v>
      </c>
      <c r="AC8" s="3" t="s">
        <v>142</v>
      </c>
      <c r="AD8" s="3" t="s">
        <v>34</v>
      </c>
      <c r="AE8" s="3">
        <v>19031263</v>
      </c>
      <c r="AF8" s="3" t="s">
        <v>33</v>
      </c>
      <c r="AG8" s="3" t="s">
        <v>207</v>
      </c>
      <c r="AH8" s="3" t="s">
        <v>35</v>
      </c>
      <c r="AI8" s="3" t="s">
        <v>208</v>
      </c>
      <c r="AJ8" s="12" t="s">
        <v>348</v>
      </c>
      <c r="AK8" s="3">
        <v>2500</v>
      </c>
      <c r="AL8" s="3">
        <v>1620</v>
      </c>
      <c r="AM8" s="4">
        <v>43655</v>
      </c>
      <c r="AN8" s="4">
        <v>43599</v>
      </c>
      <c r="AO8" s="14"/>
      <c r="AP8" s="14"/>
    </row>
    <row r="9" spans="2:42" x14ac:dyDescent="0.2">
      <c r="B9" s="3" t="s">
        <v>328</v>
      </c>
      <c r="C9" s="3">
        <v>14131</v>
      </c>
      <c r="D9" s="12" t="s">
        <v>353</v>
      </c>
      <c r="E9" s="3">
        <v>6010162</v>
      </c>
      <c r="F9" s="3" t="s">
        <v>161</v>
      </c>
      <c r="G9" s="3" t="s">
        <v>287</v>
      </c>
      <c r="H9" s="3">
        <v>19037449</v>
      </c>
      <c r="I9" s="3" t="s">
        <v>286</v>
      </c>
      <c r="J9" s="3">
        <v>20000</v>
      </c>
      <c r="K9" s="3" t="s">
        <v>312</v>
      </c>
      <c r="L9" s="19" t="s">
        <v>288</v>
      </c>
      <c r="M9" s="3" t="s">
        <v>289</v>
      </c>
      <c r="N9" s="12" t="s">
        <v>348</v>
      </c>
      <c r="O9" s="4">
        <v>43773</v>
      </c>
      <c r="P9" s="3">
        <v>6</v>
      </c>
      <c r="R9" s="6" t="s">
        <v>330</v>
      </c>
      <c r="S9" s="6" t="s">
        <v>9</v>
      </c>
      <c r="T9" s="6">
        <v>18612281</v>
      </c>
      <c r="U9" s="6" t="s">
        <v>10</v>
      </c>
      <c r="V9" s="6">
        <v>3200</v>
      </c>
      <c r="W9" s="6" t="s">
        <v>11</v>
      </c>
      <c r="X9" s="11" t="s">
        <v>346</v>
      </c>
      <c r="Y9" s="9"/>
      <c r="Z9" s="3" t="s">
        <v>330</v>
      </c>
      <c r="AA9" s="3" t="s">
        <v>22</v>
      </c>
      <c r="AB9" s="3">
        <v>14131</v>
      </c>
      <c r="AC9" s="3" t="s">
        <v>168</v>
      </c>
      <c r="AD9" s="3" t="s">
        <v>25</v>
      </c>
      <c r="AE9" s="3">
        <v>19031612</v>
      </c>
      <c r="AF9" s="3" t="s">
        <v>23</v>
      </c>
      <c r="AG9" s="3" t="s">
        <v>209</v>
      </c>
      <c r="AH9" s="3" t="s">
        <v>26</v>
      </c>
      <c r="AI9" s="3" t="s">
        <v>24</v>
      </c>
      <c r="AJ9" s="12" t="s">
        <v>346</v>
      </c>
      <c r="AK9" s="3">
        <v>19000</v>
      </c>
      <c r="AL9" s="3">
        <v>15000</v>
      </c>
      <c r="AM9" s="4">
        <v>43661</v>
      </c>
      <c r="AN9" s="4">
        <v>43623</v>
      </c>
      <c r="AO9" s="14"/>
      <c r="AP9" s="14"/>
    </row>
    <row r="10" spans="2:42" x14ac:dyDescent="0.2">
      <c r="B10" s="3" t="s">
        <v>328</v>
      </c>
      <c r="C10" s="3">
        <v>14131</v>
      </c>
      <c r="D10" s="12" t="s">
        <v>353</v>
      </c>
      <c r="E10" s="3">
        <v>6010162</v>
      </c>
      <c r="F10" s="3" t="s">
        <v>161</v>
      </c>
      <c r="G10" s="3" t="s">
        <v>285</v>
      </c>
      <c r="H10" s="3">
        <v>19037446</v>
      </c>
      <c r="I10" s="3" t="s">
        <v>284</v>
      </c>
      <c r="J10" s="3">
        <v>35000</v>
      </c>
      <c r="K10" s="3" t="s">
        <v>116</v>
      </c>
      <c r="L10" s="19" t="s">
        <v>254</v>
      </c>
      <c r="M10" s="3" t="s">
        <v>115</v>
      </c>
      <c r="N10" s="12" t="s">
        <v>348</v>
      </c>
      <c r="O10" s="4">
        <v>43773</v>
      </c>
      <c r="P10" s="3">
        <v>6</v>
      </c>
      <c r="R10" s="6" t="s">
        <v>330</v>
      </c>
      <c r="S10" s="6" t="s">
        <v>81</v>
      </c>
      <c r="T10" s="6">
        <v>19620268</v>
      </c>
      <c r="U10" s="6" t="s">
        <v>82</v>
      </c>
      <c r="V10" s="6">
        <v>66996</v>
      </c>
      <c r="W10" s="6" t="s">
        <v>83</v>
      </c>
      <c r="X10" s="11" t="s">
        <v>348</v>
      </c>
      <c r="Y10" s="9"/>
      <c r="Z10" s="12" t="s">
        <v>332</v>
      </c>
      <c r="AA10" s="3" t="s">
        <v>86</v>
      </c>
      <c r="AB10" s="3">
        <v>14131</v>
      </c>
      <c r="AC10" s="12" t="s">
        <v>218</v>
      </c>
      <c r="AD10" s="3" t="s">
        <v>88</v>
      </c>
      <c r="AE10" s="3">
        <v>19034616</v>
      </c>
      <c r="AF10" s="3" t="s">
        <v>87</v>
      </c>
      <c r="AG10" s="3" t="s">
        <v>227</v>
      </c>
      <c r="AH10" s="3" t="s">
        <v>63</v>
      </c>
      <c r="AI10" s="3" t="s">
        <v>62</v>
      </c>
      <c r="AJ10" s="12" t="s">
        <v>346</v>
      </c>
      <c r="AK10" s="3">
        <v>2500</v>
      </c>
      <c r="AL10" s="3">
        <v>6000</v>
      </c>
      <c r="AM10" s="4">
        <v>43745</v>
      </c>
      <c r="AN10" s="4">
        <v>43661</v>
      </c>
      <c r="AO10" s="14"/>
      <c r="AP10" s="14"/>
    </row>
    <row r="11" spans="2:42" x14ac:dyDescent="0.2">
      <c r="B11" s="3" t="s">
        <v>328</v>
      </c>
      <c r="C11" s="3">
        <v>14131</v>
      </c>
      <c r="D11" s="12" t="s">
        <v>353</v>
      </c>
      <c r="E11" s="3">
        <v>6010082</v>
      </c>
      <c r="F11" s="3" t="s">
        <v>190</v>
      </c>
      <c r="G11" s="3" t="s">
        <v>192</v>
      </c>
      <c r="H11" s="3">
        <v>18973665</v>
      </c>
      <c r="I11" s="3" t="s">
        <v>191</v>
      </c>
      <c r="J11" s="3">
        <v>6000</v>
      </c>
      <c r="K11" s="3" t="s">
        <v>299</v>
      </c>
      <c r="L11" s="19" t="s">
        <v>193</v>
      </c>
      <c r="M11" s="3" t="s">
        <v>194</v>
      </c>
      <c r="N11" s="12" t="s">
        <v>348</v>
      </c>
      <c r="O11" s="4">
        <v>43718</v>
      </c>
      <c r="P11" s="3">
        <v>209</v>
      </c>
      <c r="R11" s="6" t="s">
        <v>330</v>
      </c>
      <c r="S11" s="6" t="s">
        <v>117</v>
      </c>
      <c r="T11" s="6">
        <v>19620967</v>
      </c>
      <c r="U11" s="6" t="s">
        <v>118</v>
      </c>
      <c r="V11" s="6">
        <v>20275</v>
      </c>
      <c r="W11" s="6" t="s">
        <v>105</v>
      </c>
      <c r="X11" s="11" t="s">
        <v>348</v>
      </c>
      <c r="Y11" s="9"/>
      <c r="Z11" s="3" t="s">
        <v>330</v>
      </c>
      <c r="AA11" s="3" t="s">
        <v>48</v>
      </c>
      <c r="AB11" s="3">
        <v>14131</v>
      </c>
      <c r="AC11" s="3" t="s">
        <v>176</v>
      </c>
      <c r="AD11" s="3" t="s">
        <v>50</v>
      </c>
      <c r="AE11" s="3">
        <v>19032401</v>
      </c>
      <c r="AF11" s="3" t="s">
        <v>49</v>
      </c>
      <c r="AG11" s="3" t="s">
        <v>221</v>
      </c>
      <c r="AH11" s="3" t="s">
        <v>51</v>
      </c>
      <c r="AI11" s="3" t="s">
        <v>222</v>
      </c>
      <c r="AJ11" s="12" t="s">
        <v>346</v>
      </c>
      <c r="AK11" s="3">
        <v>2502</v>
      </c>
      <c r="AL11" s="3">
        <v>1896</v>
      </c>
      <c r="AM11" s="4">
        <v>43662</v>
      </c>
      <c r="AN11" s="4">
        <v>43669</v>
      </c>
      <c r="AO11" s="14"/>
      <c r="AP11" s="14"/>
    </row>
    <row r="12" spans="2:42" x14ac:dyDescent="0.2">
      <c r="B12" s="3" t="s">
        <v>328</v>
      </c>
      <c r="C12" s="3">
        <v>14131</v>
      </c>
      <c r="D12" s="12" t="s">
        <v>353</v>
      </c>
      <c r="E12" s="3">
        <v>6010151</v>
      </c>
      <c r="F12" s="3" t="s">
        <v>246</v>
      </c>
      <c r="G12" s="3" t="s">
        <v>271</v>
      </c>
      <c r="H12" s="3">
        <v>19037136</v>
      </c>
      <c r="I12" s="3" t="s">
        <v>270</v>
      </c>
      <c r="J12" s="3">
        <v>7000</v>
      </c>
      <c r="K12" s="3" t="s">
        <v>85</v>
      </c>
      <c r="L12" s="19" t="s">
        <v>247</v>
      </c>
      <c r="M12" s="3" t="s">
        <v>84</v>
      </c>
      <c r="N12" s="12" t="s">
        <v>348</v>
      </c>
      <c r="O12" s="4">
        <v>43766</v>
      </c>
      <c r="P12" s="3">
        <v>13</v>
      </c>
      <c r="R12" s="6" t="s">
        <v>330</v>
      </c>
      <c r="S12" s="6">
        <v>1025513548</v>
      </c>
      <c r="T12" s="6">
        <v>19620996</v>
      </c>
      <c r="U12" s="6" t="s">
        <v>119</v>
      </c>
      <c r="V12" s="6">
        <v>25468</v>
      </c>
      <c r="W12" s="6" t="s">
        <v>76</v>
      </c>
      <c r="X12" s="11" t="s">
        <v>348</v>
      </c>
      <c r="Y12" s="9"/>
      <c r="Z12" s="3" t="s">
        <v>330</v>
      </c>
      <c r="AA12" s="3" t="s">
        <v>94</v>
      </c>
      <c r="AB12" s="3">
        <v>14131</v>
      </c>
      <c r="AC12" s="3" t="s">
        <v>217</v>
      </c>
      <c r="AD12" s="3" t="s">
        <v>97</v>
      </c>
      <c r="AE12" s="3">
        <v>19034630</v>
      </c>
      <c r="AF12" s="3" t="s">
        <v>95</v>
      </c>
      <c r="AG12" s="3" t="s">
        <v>248</v>
      </c>
      <c r="AH12" s="3" t="s">
        <v>98</v>
      </c>
      <c r="AI12" s="3" t="s">
        <v>96</v>
      </c>
      <c r="AJ12" s="12" t="s">
        <v>348</v>
      </c>
      <c r="AK12" s="3">
        <v>19000</v>
      </c>
      <c r="AL12" s="3">
        <v>16296</v>
      </c>
      <c r="AM12" s="4">
        <v>43693</v>
      </c>
      <c r="AN12" s="4">
        <v>43698</v>
      </c>
      <c r="AO12" s="14"/>
      <c r="AP12" s="14"/>
    </row>
    <row r="13" spans="2:42" x14ac:dyDescent="0.2">
      <c r="B13" s="3" t="s">
        <v>328</v>
      </c>
      <c r="C13" s="3">
        <v>14131</v>
      </c>
      <c r="D13" s="12" t="s">
        <v>353</v>
      </c>
      <c r="E13" s="3">
        <v>6010084</v>
      </c>
      <c r="F13" s="3" t="s">
        <v>151</v>
      </c>
      <c r="G13" s="3" t="s">
        <v>275</v>
      </c>
      <c r="H13" s="3">
        <v>19037299</v>
      </c>
      <c r="I13" s="3" t="s">
        <v>274</v>
      </c>
      <c r="J13" s="3">
        <v>15396</v>
      </c>
      <c r="K13" s="3" t="s">
        <v>114</v>
      </c>
      <c r="L13" s="19" t="s">
        <v>249</v>
      </c>
      <c r="M13" s="3" t="s">
        <v>113</v>
      </c>
      <c r="N13" s="12" t="s">
        <v>348</v>
      </c>
      <c r="O13" s="4">
        <v>43654</v>
      </c>
      <c r="P13" s="3">
        <v>9</v>
      </c>
      <c r="R13" s="11" t="s">
        <v>330</v>
      </c>
      <c r="S13" s="6" t="s">
        <v>122</v>
      </c>
      <c r="T13" s="6">
        <v>19621112</v>
      </c>
      <c r="U13" s="6">
        <v>7194906124</v>
      </c>
      <c r="V13" s="6">
        <v>12996</v>
      </c>
      <c r="W13" s="6">
        <v>65027705</v>
      </c>
      <c r="X13" s="11" t="s">
        <v>348</v>
      </c>
      <c r="Y13" s="9"/>
      <c r="Z13" s="3" t="s">
        <v>327</v>
      </c>
      <c r="AA13" s="3" t="s">
        <v>89</v>
      </c>
      <c r="AB13" s="3">
        <v>14131</v>
      </c>
      <c r="AC13" s="3" t="s">
        <v>234</v>
      </c>
      <c r="AD13" s="3" t="s">
        <v>92</v>
      </c>
      <c r="AE13" s="3">
        <v>19033750</v>
      </c>
      <c r="AF13" s="3" t="s">
        <v>90</v>
      </c>
      <c r="AG13" s="3" t="s">
        <v>235</v>
      </c>
      <c r="AH13" s="3" t="s">
        <v>93</v>
      </c>
      <c r="AI13" s="3" t="s">
        <v>91</v>
      </c>
      <c r="AJ13" s="12" t="s">
        <v>346</v>
      </c>
      <c r="AK13" s="3">
        <v>2500</v>
      </c>
      <c r="AL13" s="3">
        <v>700</v>
      </c>
      <c r="AM13" s="4">
        <v>43670</v>
      </c>
      <c r="AN13" s="4">
        <v>43675</v>
      </c>
      <c r="AO13" s="14"/>
      <c r="AP13" s="14"/>
    </row>
    <row r="14" spans="2:42" x14ac:dyDescent="0.2">
      <c r="B14" s="3" t="s">
        <v>328</v>
      </c>
      <c r="C14" s="3">
        <v>14131</v>
      </c>
      <c r="D14" s="12" t="s">
        <v>353</v>
      </c>
      <c r="E14" s="3">
        <v>6010193</v>
      </c>
      <c r="F14" s="3" t="s">
        <v>195</v>
      </c>
      <c r="G14" s="3" t="s">
        <v>198</v>
      </c>
      <c r="H14" s="3">
        <v>18976668</v>
      </c>
      <c r="I14" s="3" t="s">
        <v>197</v>
      </c>
      <c r="J14" s="3">
        <v>50000</v>
      </c>
      <c r="K14" s="3" t="s">
        <v>300</v>
      </c>
      <c r="L14" s="19" t="s">
        <v>199</v>
      </c>
      <c r="M14" s="3" t="s">
        <v>200</v>
      </c>
      <c r="N14" s="12" t="s">
        <v>348</v>
      </c>
      <c r="O14" s="4">
        <v>43710</v>
      </c>
      <c r="P14" s="3">
        <v>206</v>
      </c>
      <c r="R14" s="6" t="s">
        <v>330</v>
      </c>
      <c r="S14" s="6" t="s">
        <v>125</v>
      </c>
      <c r="T14" s="6">
        <v>19621113</v>
      </c>
      <c r="U14" s="6" t="s">
        <v>126</v>
      </c>
      <c r="V14" s="6">
        <v>66996</v>
      </c>
      <c r="W14" s="6" t="s">
        <v>83</v>
      </c>
      <c r="X14" s="11" t="s">
        <v>351</v>
      </c>
      <c r="Y14" s="9"/>
      <c r="Z14" s="3" t="s">
        <v>331</v>
      </c>
      <c r="AA14" s="3" t="s">
        <v>77</v>
      </c>
      <c r="AB14" s="3">
        <v>12365</v>
      </c>
      <c r="AC14" s="3" t="s">
        <v>143</v>
      </c>
      <c r="AD14" s="3" t="s">
        <v>79</v>
      </c>
      <c r="AE14" s="3">
        <v>123874</v>
      </c>
      <c r="AF14" s="3" t="s">
        <v>78</v>
      </c>
      <c r="AG14" s="3" t="s">
        <v>80</v>
      </c>
      <c r="AH14" s="3" t="s">
        <v>80</v>
      </c>
      <c r="AI14" s="3" t="s">
        <v>145</v>
      </c>
      <c r="AJ14" s="12" t="s">
        <v>346</v>
      </c>
      <c r="AK14" s="3">
        <v>280000</v>
      </c>
      <c r="AL14" s="3">
        <v>150000</v>
      </c>
      <c r="AM14" s="4">
        <v>43665</v>
      </c>
      <c r="AN14" s="4">
        <v>43546</v>
      </c>
      <c r="AO14" s="14"/>
      <c r="AP14" s="14"/>
    </row>
    <row r="15" spans="2:42" x14ac:dyDescent="0.2">
      <c r="B15" s="3" t="s">
        <v>328</v>
      </c>
      <c r="C15" s="3">
        <v>14131</v>
      </c>
      <c r="D15" s="12" t="s">
        <v>353</v>
      </c>
      <c r="E15" s="3">
        <v>6010193</v>
      </c>
      <c r="F15" s="3" t="s">
        <v>195</v>
      </c>
      <c r="G15" s="3" t="s">
        <v>277</v>
      </c>
      <c r="H15" s="3">
        <v>19037314</v>
      </c>
      <c r="I15" s="3" t="s">
        <v>276</v>
      </c>
      <c r="J15" s="3">
        <v>20000</v>
      </c>
      <c r="K15" s="3" t="s">
        <v>13</v>
      </c>
      <c r="L15" s="19" t="s">
        <v>196</v>
      </c>
      <c r="M15" s="3" t="s">
        <v>12</v>
      </c>
      <c r="N15" s="12" t="s">
        <v>348</v>
      </c>
      <c r="O15" s="4">
        <v>43762</v>
      </c>
      <c r="P15" s="3">
        <v>8</v>
      </c>
      <c r="R15" s="6" t="s">
        <v>330</v>
      </c>
      <c r="S15" s="6" t="s">
        <v>123</v>
      </c>
      <c r="T15" s="6">
        <v>19621114</v>
      </c>
      <c r="U15" s="6" t="s">
        <v>124</v>
      </c>
      <c r="V15" s="6">
        <v>66996</v>
      </c>
      <c r="W15" s="6" t="s">
        <v>83</v>
      </c>
      <c r="X15" s="11" t="s">
        <v>351</v>
      </c>
      <c r="Y15" s="9"/>
      <c r="Z15" s="3" t="s">
        <v>331</v>
      </c>
      <c r="AA15" s="3" t="s">
        <v>72</v>
      </c>
      <c r="AB15" s="3">
        <v>112365</v>
      </c>
      <c r="AC15" s="3" t="s">
        <v>143</v>
      </c>
      <c r="AD15" s="3" t="s">
        <v>74</v>
      </c>
      <c r="AE15" s="3">
        <v>123857</v>
      </c>
      <c r="AF15" s="3" t="s">
        <v>73</v>
      </c>
      <c r="AG15" s="3" t="s">
        <v>75</v>
      </c>
      <c r="AH15" s="3" t="s">
        <v>75</v>
      </c>
      <c r="AI15" s="3" t="s">
        <v>144</v>
      </c>
      <c r="AJ15" s="12" t="s">
        <v>346</v>
      </c>
      <c r="AK15" s="3">
        <v>1005</v>
      </c>
      <c r="AL15" s="3">
        <v>4000</v>
      </c>
      <c r="AM15" s="4">
        <v>43651</v>
      </c>
      <c r="AN15" s="4">
        <v>43656</v>
      </c>
      <c r="AO15" s="14"/>
      <c r="AP15" s="14"/>
    </row>
    <row r="16" spans="2:42" x14ac:dyDescent="0.2">
      <c r="B16" s="3" t="s">
        <v>328</v>
      </c>
      <c r="C16" s="3">
        <v>14131</v>
      </c>
      <c r="D16" s="12" t="s">
        <v>353</v>
      </c>
      <c r="E16" s="3">
        <v>6010193</v>
      </c>
      <c r="F16" s="12" t="s">
        <v>195</v>
      </c>
      <c r="G16" s="3" t="s">
        <v>283</v>
      </c>
      <c r="H16" s="3">
        <v>19037418</v>
      </c>
      <c r="I16" s="3" t="s">
        <v>282</v>
      </c>
      <c r="J16" s="3">
        <v>700</v>
      </c>
      <c r="K16" s="3" t="s">
        <v>28</v>
      </c>
      <c r="L16" s="19" t="s">
        <v>206</v>
      </c>
      <c r="M16" s="3" t="s">
        <v>27</v>
      </c>
      <c r="N16" s="12" t="s">
        <v>348</v>
      </c>
      <c r="O16" s="4">
        <v>43769</v>
      </c>
      <c r="P16" s="3">
        <v>7</v>
      </c>
      <c r="R16" s="6" t="s">
        <v>327</v>
      </c>
      <c r="S16" s="6" t="s">
        <v>70</v>
      </c>
      <c r="T16" s="6">
        <v>19619931</v>
      </c>
      <c r="U16" s="6" t="s">
        <v>71</v>
      </c>
      <c r="V16" s="6">
        <v>60000</v>
      </c>
      <c r="W16" s="6" t="s">
        <v>69</v>
      </c>
      <c r="X16" s="11" t="s">
        <v>351</v>
      </c>
      <c r="Y16" s="9"/>
      <c r="Z16" s="3" t="s">
        <v>331</v>
      </c>
      <c r="AA16" s="3" t="s">
        <v>59</v>
      </c>
      <c r="AB16" s="3">
        <v>7711667</v>
      </c>
      <c r="AC16" s="3" t="s">
        <v>201</v>
      </c>
      <c r="AD16" s="3" t="s">
        <v>61</v>
      </c>
      <c r="AE16" s="3">
        <v>19032954</v>
      </c>
      <c r="AF16" s="3" t="s">
        <v>60</v>
      </c>
      <c r="AG16" s="3" t="s">
        <v>0</v>
      </c>
      <c r="AH16" s="3" t="s">
        <v>0</v>
      </c>
      <c r="AI16" s="3" t="s">
        <v>185</v>
      </c>
      <c r="AJ16" s="12" t="s">
        <v>348</v>
      </c>
      <c r="AK16" s="3">
        <v>136080</v>
      </c>
      <c r="AL16" s="3">
        <v>1000</v>
      </c>
      <c r="AM16" s="4">
        <v>43648</v>
      </c>
      <c r="AN16" s="4">
        <v>43655</v>
      </c>
      <c r="AO16" s="14"/>
      <c r="AP16" s="14"/>
    </row>
    <row r="17" spans="2:42" x14ac:dyDescent="0.2">
      <c r="B17" s="3" t="s">
        <v>330</v>
      </c>
      <c r="C17" s="3">
        <v>14131</v>
      </c>
      <c r="D17" s="12" t="s">
        <v>353</v>
      </c>
      <c r="E17" s="3">
        <v>6000164</v>
      </c>
      <c r="F17" s="3" t="s">
        <v>217</v>
      </c>
      <c r="G17" s="3" t="s">
        <v>279</v>
      </c>
      <c r="H17" s="3">
        <v>19037416</v>
      </c>
      <c r="I17" s="3" t="s">
        <v>278</v>
      </c>
      <c r="J17" s="3">
        <v>23000</v>
      </c>
      <c r="K17" s="3" t="s">
        <v>311</v>
      </c>
      <c r="L17" s="19" t="s">
        <v>280</v>
      </c>
      <c r="M17" s="3" t="s">
        <v>281</v>
      </c>
      <c r="N17" s="12" t="s">
        <v>348</v>
      </c>
      <c r="O17" s="4">
        <v>43773</v>
      </c>
      <c r="P17" s="3">
        <v>7</v>
      </c>
      <c r="R17" s="6" t="s">
        <v>327</v>
      </c>
      <c r="S17" s="6" t="s">
        <v>67</v>
      </c>
      <c r="T17" s="6">
        <v>19619933</v>
      </c>
      <c r="U17" s="6" t="s">
        <v>68</v>
      </c>
      <c r="V17" s="6">
        <v>60000</v>
      </c>
      <c r="W17" s="6" t="s">
        <v>69</v>
      </c>
      <c r="X17" s="11" t="s">
        <v>351</v>
      </c>
      <c r="Y17" s="9"/>
      <c r="Z17" s="3" t="s">
        <v>354</v>
      </c>
      <c r="AA17" s="3" t="s">
        <v>64</v>
      </c>
      <c r="AB17" s="3">
        <v>14154</v>
      </c>
      <c r="AC17" s="3" t="s">
        <v>218</v>
      </c>
      <c r="AD17" s="3" t="s">
        <v>66</v>
      </c>
      <c r="AE17" s="3">
        <v>19032938</v>
      </c>
      <c r="AF17" s="3" t="s">
        <v>65</v>
      </c>
      <c r="AG17" s="3" t="s">
        <v>219</v>
      </c>
      <c r="AH17" s="3" t="s">
        <v>40</v>
      </c>
      <c r="AI17" s="3" t="s">
        <v>220</v>
      </c>
      <c r="AJ17" s="12" t="s">
        <v>346</v>
      </c>
      <c r="AK17" s="3">
        <v>95000</v>
      </c>
      <c r="AL17" s="3">
        <v>60000</v>
      </c>
      <c r="AM17" s="4">
        <v>43733</v>
      </c>
      <c r="AN17" s="4">
        <v>43670</v>
      </c>
      <c r="AO17" s="14"/>
      <c r="AP17" s="14"/>
    </row>
    <row r="18" spans="2:42" x14ac:dyDescent="0.2">
      <c r="B18" s="3" t="s">
        <v>330</v>
      </c>
      <c r="C18" s="3">
        <v>14131</v>
      </c>
      <c r="D18" s="12" t="s">
        <v>353</v>
      </c>
      <c r="E18" s="3">
        <v>6000086</v>
      </c>
      <c r="F18" s="3" t="s">
        <v>176</v>
      </c>
      <c r="G18" s="3" t="s">
        <v>187</v>
      </c>
      <c r="H18" s="3">
        <v>18973646</v>
      </c>
      <c r="I18" s="3" t="s">
        <v>186</v>
      </c>
      <c r="J18" s="3">
        <v>25002</v>
      </c>
      <c r="K18" s="3" t="s">
        <v>298</v>
      </c>
      <c r="L18" s="19" t="s">
        <v>188</v>
      </c>
      <c r="M18" s="3" t="s">
        <v>189</v>
      </c>
      <c r="N18" s="12" t="s">
        <v>348</v>
      </c>
      <c r="O18" s="4">
        <v>43525</v>
      </c>
      <c r="P18" s="3">
        <v>210</v>
      </c>
      <c r="R18" s="6" t="s">
        <v>331</v>
      </c>
      <c r="S18" s="6" t="s">
        <v>42</v>
      </c>
      <c r="T18" s="6">
        <v>18596431</v>
      </c>
      <c r="U18" s="6">
        <v>18002288</v>
      </c>
      <c r="V18" s="6">
        <v>6000</v>
      </c>
      <c r="W18" s="6" t="s">
        <v>43</v>
      </c>
      <c r="X18" s="11" t="s">
        <v>349</v>
      </c>
      <c r="Y18" s="9"/>
      <c r="Z18" s="1"/>
      <c r="AA18" s="1"/>
      <c r="AB18" s="1"/>
      <c r="AC18" s="1"/>
      <c r="AD18" s="1"/>
    </row>
    <row r="19" spans="2:42" x14ac:dyDescent="0.2">
      <c r="B19" s="3" t="s">
        <v>331</v>
      </c>
      <c r="C19" s="3">
        <v>112365</v>
      </c>
      <c r="D19" s="12" t="s">
        <v>352</v>
      </c>
      <c r="E19" s="3">
        <v>106336</v>
      </c>
      <c r="F19" s="3" t="s">
        <v>143</v>
      </c>
      <c r="G19" s="3" t="s">
        <v>337</v>
      </c>
      <c r="H19" s="3">
        <v>124286</v>
      </c>
      <c r="I19" s="3" t="s">
        <v>334</v>
      </c>
      <c r="J19" s="3">
        <v>504000</v>
      </c>
      <c r="K19" s="3" t="s">
        <v>290</v>
      </c>
      <c r="L19" s="19" t="s">
        <v>110</v>
      </c>
      <c r="M19" s="3" t="s">
        <v>146</v>
      </c>
      <c r="N19" s="12" t="s">
        <v>348</v>
      </c>
      <c r="O19" s="4">
        <v>43714</v>
      </c>
      <c r="P19" s="3">
        <v>6</v>
      </c>
      <c r="R19" s="6" t="s">
        <v>331</v>
      </c>
      <c r="S19" s="6" t="s">
        <v>1</v>
      </c>
      <c r="T19" s="6">
        <v>18599979</v>
      </c>
      <c r="U19" s="6" t="s">
        <v>2</v>
      </c>
      <c r="V19" s="6">
        <v>2500</v>
      </c>
      <c r="W19" s="6" t="s">
        <v>3</v>
      </c>
      <c r="X19" s="11" t="s">
        <v>350</v>
      </c>
      <c r="Y19" s="9"/>
      <c r="Z19" s="1"/>
      <c r="AA19" s="1"/>
      <c r="AB19" s="1"/>
      <c r="AC19" s="1"/>
      <c r="AD19" s="1"/>
    </row>
    <row r="20" spans="2:42" x14ac:dyDescent="0.2">
      <c r="B20" s="12" t="s">
        <v>354</v>
      </c>
      <c r="C20" s="3">
        <v>111702</v>
      </c>
      <c r="D20" s="12" t="s">
        <v>345</v>
      </c>
      <c r="E20" s="3">
        <v>1287606</v>
      </c>
      <c r="F20" s="3" t="s">
        <v>143</v>
      </c>
      <c r="G20" s="3" t="s">
        <v>148</v>
      </c>
      <c r="H20" s="3">
        <v>17457080</v>
      </c>
      <c r="I20" s="3" t="s">
        <v>147</v>
      </c>
      <c r="J20" s="3">
        <v>3984</v>
      </c>
      <c r="K20" s="3" t="s">
        <v>291</v>
      </c>
      <c r="L20" s="19" t="s">
        <v>149</v>
      </c>
      <c r="M20" s="3" t="s">
        <v>150</v>
      </c>
      <c r="N20" s="12" t="s">
        <v>348</v>
      </c>
      <c r="O20" s="4">
        <v>43054</v>
      </c>
      <c r="P20" s="3">
        <v>605</v>
      </c>
      <c r="R20" s="6" t="s">
        <v>331</v>
      </c>
      <c r="S20" s="6" t="s">
        <v>46</v>
      </c>
      <c r="T20" s="6">
        <v>18600782</v>
      </c>
      <c r="U20" s="6" t="s">
        <v>47</v>
      </c>
      <c r="V20" s="6">
        <v>2000</v>
      </c>
      <c r="W20" s="6" t="s">
        <v>43</v>
      </c>
      <c r="X20" s="11" t="s">
        <v>350</v>
      </c>
      <c r="Y20" s="9"/>
      <c r="Z20" s="1"/>
      <c r="AA20" s="1"/>
      <c r="AB20" s="1"/>
      <c r="AC20" s="1"/>
      <c r="AD20" s="1"/>
    </row>
    <row r="21" spans="2:42" x14ac:dyDescent="0.2">
      <c r="B21" s="12" t="s">
        <v>354</v>
      </c>
      <c r="C21" s="3">
        <v>111702</v>
      </c>
      <c r="D21" s="12" t="s">
        <v>345</v>
      </c>
      <c r="E21" s="3">
        <v>1287606</v>
      </c>
      <c r="F21" s="3" t="s">
        <v>143</v>
      </c>
      <c r="G21" s="3" t="s">
        <v>167</v>
      </c>
      <c r="H21" s="3">
        <v>18708752</v>
      </c>
      <c r="I21" s="3" t="s">
        <v>166</v>
      </c>
      <c r="J21" s="3">
        <v>1168</v>
      </c>
      <c r="K21" s="3" t="s">
        <v>291</v>
      </c>
      <c r="L21" s="19" t="s">
        <v>149</v>
      </c>
      <c r="M21" s="3" t="s">
        <v>150</v>
      </c>
      <c r="N21" s="12" t="s">
        <v>348</v>
      </c>
      <c r="O21" s="4">
        <v>43280</v>
      </c>
      <c r="P21" s="3">
        <v>380</v>
      </c>
      <c r="R21" s="6" t="s">
        <v>331</v>
      </c>
      <c r="S21" s="6" t="s">
        <v>44</v>
      </c>
      <c r="T21" s="6">
        <v>18604693</v>
      </c>
      <c r="U21" s="6" t="s">
        <v>45</v>
      </c>
      <c r="V21" s="6">
        <v>2000</v>
      </c>
      <c r="W21" s="6" t="s">
        <v>43</v>
      </c>
      <c r="X21" s="11" t="s">
        <v>350</v>
      </c>
      <c r="Y21" s="9"/>
      <c r="Z21" s="1"/>
      <c r="AA21" s="1"/>
      <c r="AB21" s="1"/>
      <c r="AC21" s="1"/>
      <c r="AD21" s="1"/>
    </row>
    <row r="22" spans="2:42" x14ac:dyDescent="0.2">
      <c r="B22" s="12" t="s">
        <v>354</v>
      </c>
      <c r="C22" s="3">
        <v>111702</v>
      </c>
      <c r="D22" s="12" t="s">
        <v>345</v>
      </c>
      <c r="E22" s="3">
        <v>1287606</v>
      </c>
      <c r="F22" s="3" t="s">
        <v>143</v>
      </c>
      <c r="G22" s="3" t="s">
        <v>173</v>
      </c>
      <c r="H22" s="3">
        <v>18784624</v>
      </c>
      <c r="I22" s="3" t="s">
        <v>172</v>
      </c>
      <c r="J22" s="3">
        <v>5000</v>
      </c>
      <c r="K22" s="3" t="s">
        <v>295</v>
      </c>
      <c r="L22" s="19" t="s">
        <v>174</v>
      </c>
      <c r="M22" s="3" t="s">
        <v>175</v>
      </c>
      <c r="N22" s="12" t="s">
        <v>348</v>
      </c>
      <c r="O22" s="4">
        <v>43383</v>
      </c>
      <c r="P22" s="3">
        <v>310</v>
      </c>
      <c r="R22" s="6" t="s">
        <v>331</v>
      </c>
      <c r="S22" s="6" t="s">
        <v>57</v>
      </c>
      <c r="T22" s="6">
        <v>18612228</v>
      </c>
      <c r="U22" s="6" t="s">
        <v>58</v>
      </c>
      <c r="V22" s="6">
        <v>72000</v>
      </c>
      <c r="W22" s="6" t="s">
        <v>41</v>
      </c>
      <c r="X22" s="11" t="s">
        <v>350</v>
      </c>
      <c r="Y22" s="9"/>
      <c r="Z22" s="1"/>
      <c r="AA22" s="1"/>
      <c r="AB22" s="1"/>
      <c r="AC22" s="1"/>
      <c r="AD22" s="1"/>
    </row>
    <row r="23" spans="2:42" x14ac:dyDescent="0.2">
      <c r="B23" s="12" t="s">
        <v>328</v>
      </c>
      <c r="C23" s="3">
        <v>111702</v>
      </c>
      <c r="D23" s="12" t="s">
        <v>345</v>
      </c>
      <c r="E23" s="3">
        <v>1287606</v>
      </c>
      <c r="F23" s="3" t="s">
        <v>143</v>
      </c>
      <c r="G23" s="3" t="s">
        <v>178</v>
      </c>
      <c r="H23" s="3">
        <v>18879415</v>
      </c>
      <c r="I23" s="3" t="s">
        <v>177</v>
      </c>
      <c r="J23" s="3">
        <v>1896</v>
      </c>
      <c r="K23" s="3" t="s">
        <v>296</v>
      </c>
      <c r="L23" s="19" t="s">
        <v>179</v>
      </c>
      <c r="M23" s="3" t="s">
        <v>180</v>
      </c>
      <c r="N23" s="12" t="s">
        <v>348</v>
      </c>
      <c r="O23" s="4">
        <v>43539</v>
      </c>
      <c r="P23" s="3">
        <v>253</v>
      </c>
      <c r="R23" s="6" t="s">
        <v>331</v>
      </c>
      <c r="S23" s="6" t="s">
        <v>4</v>
      </c>
      <c r="T23" s="6">
        <v>18615074</v>
      </c>
      <c r="U23" s="6" t="s">
        <v>5</v>
      </c>
      <c r="V23" s="6">
        <v>217718</v>
      </c>
      <c r="W23" s="6" t="s">
        <v>6</v>
      </c>
      <c r="X23" s="11" t="s">
        <v>350</v>
      </c>
      <c r="Y23" s="9"/>
      <c r="Z23" s="1"/>
      <c r="AA23" s="1"/>
      <c r="AB23" s="1"/>
      <c r="AC23" s="1"/>
      <c r="AD23" s="1"/>
    </row>
    <row r="24" spans="2:42" x14ac:dyDescent="0.2">
      <c r="B24" s="12" t="s">
        <v>329</v>
      </c>
      <c r="C24" s="3">
        <v>111702</v>
      </c>
      <c r="D24" s="12" t="s">
        <v>345</v>
      </c>
      <c r="E24" s="3">
        <v>1287606</v>
      </c>
      <c r="F24" s="3" t="s">
        <v>143</v>
      </c>
      <c r="G24" s="3" t="s">
        <v>182</v>
      </c>
      <c r="H24" s="3">
        <v>18897838</v>
      </c>
      <c r="I24" s="3" t="s">
        <v>181</v>
      </c>
      <c r="J24" s="3">
        <v>996</v>
      </c>
      <c r="K24" s="3" t="s">
        <v>297</v>
      </c>
      <c r="L24" s="19" t="s">
        <v>183</v>
      </c>
      <c r="M24" s="3" t="s">
        <v>184</v>
      </c>
      <c r="N24" s="12" t="s">
        <v>348</v>
      </c>
      <c r="O24" s="4">
        <v>43539</v>
      </c>
      <c r="P24" s="3">
        <v>247</v>
      </c>
      <c r="R24" s="6" t="s">
        <v>331</v>
      </c>
      <c r="S24" s="6" t="s">
        <v>323</v>
      </c>
      <c r="T24" s="6">
        <v>18615074</v>
      </c>
      <c r="U24" s="6" t="s">
        <v>324</v>
      </c>
      <c r="V24" s="6">
        <v>217718</v>
      </c>
      <c r="W24" s="6" t="s">
        <v>6</v>
      </c>
      <c r="X24" s="11" t="s">
        <v>350</v>
      </c>
      <c r="Y24" s="9"/>
      <c r="Z24" s="1"/>
      <c r="AA24" s="1"/>
      <c r="AB24" s="1"/>
      <c r="AC24" s="1"/>
      <c r="AD24" s="1"/>
    </row>
    <row r="25" spans="2:42" x14ac:dyDescent="0.2">
      <c r="B25" s="12" t="s">
        <v>332</v>
      </c>
      <c r="C25" s="3">
        <v>111702</v>
      </c>
      <c r="D25" s="12" t="s">
        <v>345</v>
      </c>
      <c r="E25" s="3">
        <v>1287606</v>
      </c>
      <c r="F25" s="3" t="s">
        <v>143</v>
      </c>
      <c r="G25" s="3" t="s">
        <v>203</v>
      </c>
      <c r="H25" s="3">
        <v>18988882</v>
      </c>
      <c r="I25" s="3" t="s">
        <v>202</v>
      </c>
      <c r="J25" s="3">
        <v>7500</v>
      </c>
      <c r="K25" s="3" t="s">
        <v>301</v>
      </c>
      <c r="L25" s="19" t="s">
        <v>204</v>
      </c>
      <c r="M25" s="3" t="s">
        <v>205</v>
      </c>
      <c r="N25" s="12" t="s">
        <v>348</v>
      </c>
      <c r="O25" s="4">
        <v>43531</v>
      </c>
      <c r="P25" s="3">
        <v>202</v>
      </c>
      <c r="R25" s="6" t="s">
        <v>331</v>
      </c>
      <c r="S25" s="6" t="s">
        <v>29</v>
      </c>
      <c r="T25" s="6">
        <v>18615747</v>
      </c>
      <c r="U25" s="6" t="s">
        <v>30</v>
      </c>
      <c r="V25" s="6">
        <v>15000</v>
      </c>
      <c r="W25" s="6" t="s">
        <v>31</v>
      </c>
      <c r="X25" s="11" t="s">
        <v>350</v>
      </c>
      <c r="Y25" s="9"/>
      <c r="Z25" s="1"/>
      <c r="AA25" s="1"/>
      <c r="AB25" s="1"/>
      <c r="AC25" s="1"/>
      <c r="AD25" s="1"/>
    </row>
    <row r="26" spans="2:42" x14ac:dyDescent="0.2">
      <c r="B26" s="3" t="s">
        <v>355</v>
      </c>
      <c r="C26" s="3">
        <v>111702</v>
      </c>
      <c r="D26" s="12" t="s">
        <v>345</v>
      </c>
      <c r="E26" s="3">
        <v>1287606</v>
      </c>
      <c r="F26" s="3" t="s">
        <v>143</v>
      </c>
      <c r="G26" s="3" t="s">
        <v>154</v>
      </c>
      <c r="H26" s="3">
        <v>18026575</v>
      </c>
      <c r="I26" s="3" t="s">
        <v>153</v>
      </c>
      <c r="J26" s="3">
        <v>1008</v>
      </c>
      <c r="K26" s="3" t="s">
        <v>292</v>
      </c>
      <c r="L26" s="19" t="s">
        <v>155</v>
      </c>
      <c r="M26" s="3" t="s">
        <v>156</v>
      </c>
      <c r="N26" s="12" t="s">
        <v>348</v>
      </c>
      <c r="O26" s="4">
        <v>43539</v>
      </c>
      <c r="P26" s="3">
        <v>185</v>
      </c>
      <c r="R26" s="6" t="s">
        <v>331</v>
      </c>
      <c r="S26" s="6" t="s">
        <v>55</v>
      </c>
      <c r="T26" s="6">
        <v>18616776</v>
      </c>
      <c r="U26" s="6" t="s">
        <v>56</v>
      </c>
      <c r="V26" s="6">
        <v>100000</v>
      </c>
      <c r="W26" s="6" t="s">
        <v>54</v>
      </c>
      <c r="X26" s="11" t="s">
        <v>350</v>
      </c>
      <c r="Y26" s="9"/>
      <c r="Z26" s="1"/>
      <c r="AA26" s="1"/>
      <c r="AB26" s="1"/>
      <c r="AC26" s="1"/>
      <c r="AD26" s="1"/>
    </row>
    <row r="27" spans="2:42" x14ac:dyDescent="0.2">
      <c r="B27" s="3" t="s">
        <v>355</v>
      </c>
      <c r="C27" s="3">
        <v>111702</v>
      </c>
      <c r="D27" s="12" t="s">
        <v>345</v>
      </c>
      <c r="E27" s="3">
        <v>1287606</v>
      </c>
      <c r="F27" s="3" t="s">
        <v>143</v>
      </c>
      <c r="G27" s="3" t="s">
        <v>158</v>
      </c>
      <c r="H27" s="3">
        <v>18026576</v>
      </c>
      <c r="I27" s="3" t="s">
        <v>157</v>
      </c>
      <c r="J27" s="3">
        <v>1008</v>
      </c>
      <c r="K27" s="3" t="s">
        <v>293</v>
      </c>
      <c r="L27" s="19" t="s">
        <v>159</v>
      </c>
      <c r="M27" s="3" t="s">
        <v>160</v>
      </c>
      <c r="N27" s="12" t="s">
        <v>346</v>
      </c>
      <c r="O27" s="4">
        <v>43539</v>
      </c>
      <c r="P27" s="3">
        <v>185</v>
      </c>
      <c r="R27" s="6" t="s">
        <v>331</v>
      </c>
      <c r="S27" s="6" t="s">
        <v>7</v>
      </c>
      <c r="T27" s="6">
        <v>18619086</v>
      </c>
      <c r="U27" s="6" t="s">
        <v>8</v>
      </c>
      <c r="V27" s="6">
        <v>2500</v>
      </c>
      <c r="W27" s="6" t="s">
        <v>3</v>
      </c>
      <c r="X27" s="11" t="s">
        <v>349</v>
      </c>
      <c r="Y27" s="9"/>
      <c r="Z27" s="1"/>
      <c r="AA27" s="1"/>
      <c r="AB27" s="1"/>
      <c r="AC27" s="1"/>
      <c r="AD27" s="1"/>
    </row>
    <row r="28" spans="2:42" x14ac:dyDescent="0.2">
      <c r="B28" s="3" t="s">
        <v>355</v>
      </c>
      <c r="C28" s="3">
        <v>111702</v>
      </c>
      <c r="D28" s="12" t="s">
        <v>345</v>
      </c>
      <c r="E28" s="3">
        <v>1287606</v>
      </c>
      <c r="F28" s="3" t="s">
        <v>143</v>
      </c>
      <c r="G28" s="3" t="s">
        <v>214</v>
      </c>
      <c r="H28" s="3">
        <v>19031903</v>
      </c>
      <c r="I28" s="3" t="s">
        <v>213</v>
      </c>
      <c r="J28" s="3">
        <v>50000</v>
      </c>
      <c r="K28" s="3" t="s">
        <v>302</v>
      </c>
      <c r="L28" s="19" t="s">
        <v>215</v>
      </c>
      <c r="M28" s="3" t="s">
        <v>216</v>
      </c>
      <c r="N28" s="12" t="s">
        <v>346</v>
      </c>
      <c r="O28" s="4">
        <v>43588</v>
      </c>
      <c r="P28" s="3">
        <v>162</v>
      </c>
      <c r="R28" s="6" t="s">
        <v>331</v>
      </c>
      <c r="S28" s="6" t="s">
        <v>52</v>
      </c>
      <c r="T28" s="6">
        <v>19619427</v>
      </c>
      <c r="U28" s="6" t="s">
        <v>53</v>
      </c>
      <c r="V28" s="6">
        <v>233231</v>
      </c>
      <c r="W28" s="6" t="s">
        <v>54</v>
      </c>
      <c r="X28" s="11" t="s">
        <v>349</v>
      </c>
      <c r="Y28" s="9"/>
      <c r="Z28" s="1"/>
      <c r="AA28" s="1"/>
      <c r="AB28" s="1"/>
      <c r="AC28" s="1"/>
      <c r="AD28" s="1"/>
    </row>
    <row r="29" spans="2:42" x14ac:dyDescent="0.2">
      <c r="B29" s="3" t="s">
        <v>355</v>
      </c>
      <c r="C29" s="3">
        <v>111702</v>
      </c>
      <c r="D29" s="12" t="s">
        <v>345</v>
      </c>
      <c r="E29" s="3">
        <v>1287606</v>
      </c>
      <c r="F29" s="3" t="s">
        <v>143</v>
      </c>
      <c r="G29" s="3" t="s">
        <v>224</v>
      </c>
      <c r="H29" s="3">
        <v>19032464</v>
      </c>
      <c r="I29" s="3" t="s">
        <v>223</v>
      </c>
      <c r="J29" s="3">
        <v>50000</v>
      </c>
      <c r="K29" s="3" t="s">
        <v>303</v>
      </c>
      <c r="L29" s="19" t="s">
        <v>225</v>
      </c>
      <c r="M29" s="3" t="s">
        <v>226</v>
      </c>
      <c r="N29" s="12" t="s">
        <v>346</v>
      </c>
      <c r="O29" s="4">
        <v>43619</v>
      </c>
      <c r="P29" s="3">
        <v>147</v>
      </c>
      <c r="R29" s="6" t="s">
        <v>331</v>
      </c>
      <c r="S29" s="6" t="s">
        <v>99</v>
      </c>
      <c r="T29" s="6">
        <v>19620544</v>
      </c>
      <c r="U29" s="6" t="s">
        <v>100</v>
      </c>
      <c r="V29" s="6">
        <v>300300</v>
      </c>
      <c r="W29" s="6" t="s">
        <v>101</v>
      </c>
      <c r="X29" s="11" t="s">
        <v>349</v>
      </c>
      <c r="Y29" s="9"/>
      <c r="Z29" s="1"/>
      <c r="AA29" s="1"/>
      <c r="AB29" s="1"/>
      <c r="AC29" s="1"/>
      <c r="AD29" s="1"/>
    </row>
    <row r="30" spans="2:42" x14ac:dyDescent="0.2">
      <c r="B30" s="3" t="s">
        <v>355</v>
      </c>
      <c r="C30" s="3">
        <v>111702</v>
      </c>
      <c r="D30" s="12" t="s">
        <v>345</v>
      </c>
      <c r="E30" s="3">
        <v>1287606</v>
      </c>
      <c r="F30" s="3" t="s">
        <v>143</v>
      </c>
      <c r="G30" s="3" t="s">
        <v>229</v>
      </c>
      <c r="H30" s="3">
        <v>19033672</v>
      </c>
      <c r="I30" s="3" t="s">
        <v>228</v>
      </c>
      <c r="J30" s="3">
        <v>6000</v>
      </c>
      <c r="K30" s="3" t="s">
        <v>291</v>
      </c>
      <c r="L30" s="19" t="s">
        <v>149</v>
      </c>
      <c r="M30" s="3" t="s">
        <v>150</v>
      </c>
      <c r="N30" s="12" t="s">
        <v>346</v>
      </c>
      <c r="O30" s="4">
        <v>43662</v>
      </c>
      <c r="P30" s="3">
        <v>115</v>
      </c>
      <c r="R30" s="6" t="s">
        <v>331</v>
      </c>
      <c r="S30" s="6" t="s">
        <v>102</v>
      </c>
      <c r="T30" s="6">
        <v>19620545</v>
      </c>
      <c r="U30" s="6" t="s">
        <v>103</v>
      </c>
      <c r="V30" s="6">
        <v>405000</v>
      </c>
      <c r="W30" s="6" t="s">
        <v>104</v>
      </c>
      <c r="X30" s="11" t="s">
        <v>349</v>
      </c>
      <c r="Y30" s="9"/>
      <c r="Z30" s="1"/>
      <c r="AA30" s="1"/>
      <c r="AB30" s="1"/>
      <c r="AC30" s="1"/>
      <c r="AD30" s="1"/>
    </row>
    <row r="31" spans="2:42" x14ac:dyDescent="0.2">
      <c r="B31" s="3" t="s">
        <v>355</v>
      </c>
      <c r="C31" s="3">
        <v>111702</v>
      </c>
      <c r="D31" s="12" t="s">
        <v>345</v>
      </c>
      <c r="E31" s="3">
        <v>1287606</v>
      </c>
      <c r="F31" s="3" t="s">
        <v>143</v>
      </c>
      <c r="G31" s="3" t="s">
        <v>231</v>
      </c>
      <c r="H31" s="3">
        <v>19033705</v>
      </c>
      <c r="I31" s="3" t="s">
        <v>230</v>
      </c>
      <c r="J31" s="3">
        <v>15000</v>
      </c>
      <c r="K31" s="3" t="s">
        <v>304</v>
      </c>
      <c r="L31" s="19" t="s">
        <v>232</v>
      </c>
      <c r="M31" s="3" t="s">
        <v>233</v>
      </c>
      <c r="N31" s="12" t="s">
        <v>346</v>
      </c>
      <c r="O31" s="4">
        <v>43539</v>
      </c>
      <c r="P31" s="3">
        <v>114</v>
      </c>
      <c r="R31" s="6" t="s">
        <v>331</v>
      </c>
      <c r="S31" s="6" t="s">
        <v>111</v>
      </c>
      <c r="T31" s="6">
        <v>19620775</v>
      </c>
      <c r="U31" s="6" t="s">
        <v>112</v>
      </c>
      <c r="V31" s="6">
        <v>1200</v>
      </c>
      <c r="W31" s="6" t="s">
        <v>3</v>
      </c>
      <c r="X31" s="11" t="s">
        <v>349</v>
      </c>
      <c r="Y31" s="9"/>
      <c r="Z31" s="1"/>
      <c r="AA31" s="1"/>
      <c r="AB31" s="1"/>
      <c r="AC31" s="1"/>
      <c r="AD31" s="1"/>
    </row>
    <row r="32" spans="2:42" x14ac:dyDescent="0.2">
      <c r="B32" s="3" t="s">
        <v>355</v>
      </c>
      <c r="C32" s="3">
        <v>111702</v>
      </c>
      <c r="D32" s="12" t="s">
        <v>345</v>
      </c>
      <c r="E32" s="3">
        <v>1287606</v>
      </c>
      <c r="F32" s="3" t="s">
        <v>143</v>
      </c>
      <c r="G32" s="3" t="s">
        <v>239</v>
      </c>
      <c r="H32" s="3">
        <v>19034007</v>
      </c>
      <c r="I32" s="3" t="s">
        <v>238</v>
      </c>
      <c r="J32" s="3">
        <v>996</v>
      </c>
      <c r="K32" s="3" t="s">
        <v>305</v>
      </c>
      <c r="L32" s="19" t="s">
        <v>240</v>
      </c>
      <c r="M32" s="3" t="s">
        <v>241</v>
      </c>
      <c r="N32" s="12" t="s">
        <v>346</v>
      </c>
      <c r="O32" s="4">
        <v>43631</v>
      </c>
      <c r="P32" s="3">
        <v>105</v>
      </c>
      <c r="R32" s="6" t="s">
        <v>331</v>
      </c>
      <c r="S32" s="6" t="s">
        <v>128</v>
      </c>
      <c r="T32" s="6">
        <v>19621135</v>
      </c>
      <c r="U32" s="6" t="s">
        <v>129</v>
      </c>
      <c r="V32" s="6">
        <v>1116000</v>
      </c>
      <c r="W32" s="6" t="s">
        <v>127</v>
      </c>
      <c r="X32" s="11" t="s">
        <v>349</v>
      </c>
      <c r="Y32" s="9"/>
      <c r="Z32" s="1"/>
      <c r="AA32" s="1"/>
      <c r="AB32" s="1"/>
      <c r="AC32" s="1"/>
      <c r="AD32" s="1"/>
    </row>
    <row r="33" spans="2:24" x14ac:dyDescent="0.2">
      <c r="B33" s="3" t="s">
        <v>355</v>
      </c>
      <c r="C33" s="3">
        <v>111702</v>
      </c>
      <c r="D33" s="12" t="s">
        <v>345</v>
      </c>
      <c r="E33" s="3">
        <v>1287606</v>
      </c>
      <c r="F33" s="3" t="s">
        <v>143</v>
      </c>
      <c r="G33" s="3" t="s">
        <v>237</v>
      </c>
      <c r="H33" s="3">
        <v>19034004</v>
      </c>
      <c r="I33" s="3" t="s">
        <v>236</v>
      </c>
      <c r="J33" s="3">
        <v>500</v>
      </c>
      <c r="K33" s="3" t="s">
        <v>297</v>
      </c>
      <c r="L33" s="19" t="s">
        <v>183</v>
      </c>
      <c r="M33" s="3" t="s">
        <v>184</v>
      </c>
      <c r="N33" s="12" t="s">
        <v>346</v>
      </c>
      <c r="O33" s="4">
        <v>43631</v>
      </c>
      <c r="P33" s="3">
        <v>105</v>
      </c>
      <c r="R33" s="6" t="s">
        <v>331</v>
      </c>
      <c r="S33" s="6" t="s">
        <v>130</v>
      </c>
      <c r="T33" s="6">
        <v>19621147</v>
      </c>
      <c r="U33" s="6" t="s">
        <v>131</v>
      </c>
      <c r="V33" s="6">
        <v>1000</v>
      </c>
      <c r="W33" s="6" t="s">
        <v>132</v>
      </c>
      <c r="X33" s="11" t="s">
        <v>349</v>
      </c>
    </row>
    <row r="34" spans="2:24" x14ac:dyDescent="0.2">
      <c r="B34" s="3" t="s">
        <v>355</v>
      </c>
      <c r="C34" s="3">
        <v>111702</v>
      </c>
      <c r="D34" s="12" t="s">
        <v>345</v>
      </c>
      <c r="E34" s="3">
        <v>1287606</v>
      </c>
      <c r="F34" s="3" t="s">
        <v>143</v>
      </c>
      <c r="G34" s="3" t="s">
        <v>243</v>
      </c>
      <c r="H34" s="3">
        <v>19034124</v>
      </c>
      <c r="I34" s="3" t="s">
        <v>242</v>
      </c>
      <c r="J34" s="3">
        <v>500</v>
      </c>
      <c r="K34" s="3" t="s">
        <v>306</v>
      </c>
      <c r="L34" s="19" t="s">
        <v>244</v>
      </c>
      <c r="M34" s="3" t="s">
        <v>245</v>
      </c>
      <c r="N34" s="12" t="s">
        <v>346</v>
      </c>
      <c r="O34" s="4">
        <v>43600</v>
      </c>
      <c r="P34" s="3">
        <v>101</v>
      </c>
    </row>
    <row r="35" spans="2:24" x14ac:dyDescent="0.2">
      <c r="B35" s="3" t="s">
        <v>355</v>
      </c>
      <c r="C35" s="3">
        <v>111702</v>
      </c>
      <c r="D35" s="12" t="s">
        <v>345</v>
      </c>
      <c r="E35" s="3">
        <v>1287606</v>
      </c>
      <c r="F35" s="3" t="s">
        <v>143</v>
      </c>
      <c r="G35" s="3" t="s">
        <v>251</v>
      </c>
      <c r="H35" s="3">
        <v>19035696</v>
      </c>
      <c r="I35" s="3" t="s">
        <v>250</v>
      </c>
      <c r="J35" s="3">
        <v>30000</v>
      </c>
      <c r="K35" s="3" t="s">
        <v>307</v>
      </c>
      <c r="L35" s="19" t="s">
        <v>252</v>
      </c>
      <c r="M35" s="3" t="s">
        <v>253</v>
      </c>
      <c r="N35" s="12" t="s">
        <v>346</v>
      </c>
      <c r="O35" s="4">
        <v>43651</v>
      </c>
      <c r="P35" s="3">
        <v>49</v>
      </c>
    </row>
    <row r="36" spans="2:24" x14ac:dyDescent="0.2">
      <c r="B36" s="3" t="s">
        <v>355</v>
      </c>
      <c r="C36" s="3">
        <v>111702</v>
      </c>
      <c r="D36" s="12" t="s">
        <v>345</v>
      </c>
      <c r="E36" s="3">
        <v>1287606</v>
      </c>
      <c r="F36" s="3" t="s">
        <v>143</v>
      </c>
      <c r="G36" s="3" t="s">
        <v>260</v>
      </c>
      <c r="H36" s="3">
        <v>19036239</v>
      </c>
      <c r="I36" s="3" t="s">
        <v>259</v>
      </c>
      <c r="J36" s="3">
        <v>15000</v>
      </c>
      <c r="K36" s="3" t="s">
        <v>309</v>
      </c>
      <c r="L36" s="19" t="s">
        <v>261</v>
      </c>
      <c r="M36" s="3" t="s">
        <v>262</v>
      </c>
      <c r="N36" s="12" t="s">
        <v>346</v>
      </c>
      <c r="O36" s="4">
        <v>43710</v>
      </c>
      <c r="P36" s="3">
        <v>34</v>
      </c>
    </row>
    <row r="37" spans="2:24" x14ac:dyDescent="0.2">
      <c r="B37" s="3" t="s">
        <v>355</v>
      </c>
      <c r="C37" s="3">
        <v>111702</v>
      </c>
      <c r="D37" s="12" t="s">
        <v>345</v>
      </c>
      <c r="E37" s="3">
        <v>1287606</v>
      </c>
      <c r="F37" s="3" t="s">
        <v>143</v>
      </c>
      <c r="G37" s="3" t="s">
        <v>256</v>
      </c>
      <c r="H37" s="3">
        <v>19036238</v>
      </c>
      <c r="I37" s="3" t="s">
        <v>255</v>
      </c>
      <c r="J37" s="3">
        <v>5000</v>
      </c>
      <c r="K37" s="3" t="s">
        <v>308</v>
      </c>
      <c r="L37" s="19" t="s">
        <v>257</v>
      </c>
      <c r="M37" s="3" t="s">
        <v>258</v>
      </c>
      <c r="N37" s="12" t="s">
        <v>346</v>
      </c>
      <c r="O37" s="4">
        <v>43709</v>
      </c>
      <c r="P37" s="3">
        <v>34</v>
      </c>
    </row>
    <row r="38" spans="2:24" x14ac:dyDescent="0.2">
      <c r="B38" s="3" t="s">
        <v>355</v>
      </c>
      <c r="C38" s="3">
        <v>111702</v>
      </c>
      <c r="D38" s="12" t="s">
        <v>345</v>
      </c>
      <c r="E38" s="3">
        <v>1287606</v>
      </c>
      <c r="F38" s="3" t="s">
        <v>143</v>
      </c>
      <c r="G38" s="3" t="s">
        <v>269</v>
      </c>
      <c r="H38" s="3">
        <v>19036917</v>
      </c>
      <c r="I38" s="3" t="s">
        <v>268</v>
      </c>
      <c r="J38" s="3">
        <v>1000</v>
      </c>
      <c r="K38" s="3" t="s">
        <v>297</v>
      </c>
      <c r="L38" s="19" t="s">
        <v>183</v>
      </c>
      <c r="M38" s="3" t="s">
        <v>184</v>
      </c>
      <c r="N38" s="12" t="s">
        <v>346</v>
      </c>
      <c r="O38" s="4">
        <v>43753</v>
      </c>
      <c r="P38" s="3">
        <v>16</v>
      </c>
    </row>
    <row r="39" spans="2:24" x14ac:dyDescent="0.2">
      <c r="B39" s="3" t="s">
        <v>355</v>
      </c>
      <c r="C39" s="3">
        <v>111702</v>
      </c>
      <c r="D39" s="12" t="s">
        <v>345</v>
      </c>
      <c r="E39" s="3">
        <v>1287606</v>
      </c>
      <c r="F39" s="3" t="s">
        <v>143</v>
      </c>
      <c r="G39" s="3" t="s">
        <v>265</v>
      </c>
      <c r="H39" s="3">
        <v>19036916</v>
      </c>
      <c r="I39" s="3" t="s">
        <v>264</v>
      </c>
      <c r="J39" s="3">
        <v>700</v>
      </c>
      <c r="K39" s="3" t="s">
        <v>310</v>
      </c>
      <c r="L39" s="19" t="s">
        <v>266</v>
      </c>
      <c r="M39" s="3" t="s">
        <v>267</v>
      </c>
      <c r="N39" s="12" t="s">
        <v>346</v>
      </c>
      <c r="O39" s="4">
        <v>43768</v>
      </c>
      <c r="P39" s="3">
        <v>16</v>
      </c>
    </row>
    <row r="40" spans="2:24" x14ac:dyDescent="0.2">
      <c r="L40" s="18"/>
    </row>
    <row r="98" ht="24" customHeight="1" x14ac:dyDescent="0.2"/>
    <row r="168" ht="29.25" customHeight="1" x14ac:dyDescent="0.2"/>
  </sheetData>
  <mergeCells count="3">
    <mergeCell ref="B4:P4"/>
    <mergeCell ref="R4:X4"/>
    <mergeCell ref="Z4:AN4"/>
  </mergeCell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1:G21"/>
  <sheetViews>
    <sheetView tabSelected="1" workbookViewId="0">
      <selection activeCell="H13" sqref="H13"/>
    </sheetView>
  </sheetViews>
  <sheetFormatPr defaultRowHeight="12.75" x14ac:dyDescent="0.2"/>
  <cols>
    <col min="2" max="2" width="16.140625" bestFit="1" customWidth="1"/>
    <col min="3" max="3" width="30.28515625" customWidth="1"/>
  </cols>
  <sheetData>
    <row r="1" spans="2:7" x14ac:dyDescent="0.2">
      <c r="E1" s="27"/>
      <c r="F1" s="20"/>
    </row>
    <row r="2" spans="2:7" x14ac:dyDescent="0.2">
      <c r="B2" t="s">
        <v>328</v>
      </c>
      <c r="C2" t="s">
        <v>357</v>
      </c>
      <c r="E2" s="26" t="s">
        <v>328</v>
      </c>
      <c r="F2" s="20" t="str">
        <f>IFERROR(VLOOKUP(E2,$B$2:$C$10,2,0)," ")</f>
        <v>APMA@nog.com</v>
      </c>
      <c r="G2" t="str">
        <f>IFERROR(VLOOKUP(F2,$B$2:$C$10,2,0)," ")</f>
        <v xml:space="preserve"> </v>
      </c>
    </row>
    <row r="3" spans="2:7" x14ac:dyDescent="0.2">
      <c r="B3" t="s">
        <v>327</v>
      </c>
      <c r="C3" t="s">
        <v>358</v>
      </c>
      <c r="E3" s="28" t="s">
        <v>330</v>
      </c>
      <c r="F3" s="20" t="str">
        <f t="shared" ref="F3:F9" si="0">IFERROR(VLOOKUP(E3,$B$2:$C$10,2,0)," ")</f>
        <v>LACAN@nog.com</v>
      </c>
      <c r="G3" t="str">
        <f t="shared" ref="G3:G10" si="1">IFERROR(VLOOKUP(F3,$B$2:$C$10,2,0)," ")</f>
        <v xml:space="preserve"> </v>
      </c>
    </row>
    <row r="4" spans="2:7" x14ac:dyDescent="0.2">
      <c r="B4" t="s">
        <v>330</v>
      </c>
      <c r="C4" t="s">
        <v>359</v>
      </c>
      <c r="E4" s="28" t="s">
        <v>331</v>
      </c>
      <c r="F4" s="20" t="str">
        <f t="shared" si="0"/>
        <v>Raw Material@nog.com</v>
      </c>
      <c r="G4" t="str">
        <f t="shared" si="1"/>
        <v xml:space="preserve"> </v>
      </c>
    </row>
    <row r="5" spans="2:7" x14ac:dyDescent="0.2">
      <c r="B5" t="s">
        <v>356</v>
      </c>
      <c r="C5" t="s">
        <v>360</v>
      </c>
      <c r="E5" s="28" t="s">
        <v>354</v>
      </c>
      <c r="F5" s="20" t="str">
        <f t="shared" si="0"/>
        <v>Oz@nog.com</v>
      </c>
      <c r="G5" t="str">
        <f t="shared" si="1"/>
        <v xml:space="preserve"> </v>
      </c>
    </row>
    <row r="6" spans="2:7" x14ac:dyDescent="0.2">
      <c r="B6" t="s">
        <v>332</v>
      </c>
      <c r="C6" t="s">
        <v>361</v>
      </c>
      <c r="E6" t="s">
        <v>329</v>
      </c>
      <c r="F6" s="20" t="str">
        <f t="shared" si="0"/>
        <v>EU@nog.com</v>
      </c>
      <c r="G6" t="str">
        <f t="shared" si="1"/>
        <v xml:space="preserve"> </v>
      </c>
    </row>
    <row r="7" spans="2:7" x14ac:dyDescent="0.2">
      <c r="B7" t="s">
        <v>331</v>
      </c>
      <c r="C7" t="s">
        <v>362</v>
      </c>
      <c r="E7" t="s">
        <v>332</v>
      </c>
      <c r="F7" s="20" t="str">
        <f t="shared" si="0"/>
        <v>Japan@nog.com</v>
      </c>
      <c r="G7" t="str">
        <f t="shared" si="1"/>
        <v xml:space="preserve"> </v>
      </c>
    </row>
    <row r="8" spans="2:7" x14ac:dyDescent="0.2">
      <c r="B8" t="s">
        <v>354</v>
      </c>
      <c r="C8" t="s">
        <v>363</v>
      </c>
      <c r="E8" t="s">
        <v>355</v>
      </c>
      <c r="F8" s="20" t="str">
        <f t="shared" si="0"/>
        <v>Oz - Special@nog.com</v>
      </c>
      <c r="G8" t="str">
        <f t="shared" si="1"/>
        <v xml:space="preserve"> </v>
      </c>
    </row>
    <row r="9" spans="2:7" x14ac:dyDescent="0.2">
      <c r="B9" t="s">
        <v>355</v>
      </c>
      <c r="C9" t="s">
        <v>364</v>
      </c>
      <c r="E9" t="s">
        <v>327</v>
      </c>
      <c r="F9" s="20" t="str">
        <f t="shared" si="0"/>
        <v>NPhS@nog.com</v>
      </c>
      <c r="G9" t="str">
        <f t="shared" si="1"/>
        <v xml:space="preserve"> </v>
      </c>
    </row>
    <row r="10" spans="2:7" x14ac:dyDescent="0.2">
      <c r="B10" t="s">
        <v>329</v>
      </c>
      <c r="C10" t="s">
        <v>365</v>
      </c>
      <c r="F10" s="20" t="str">
        <f t="shared" ref="F10" si="2">IFERROR(VLOOKUP(E10,B11:C19,2,0)," ")</f>
        <v xml:space="preserve"> </v>
      </c>
      <c r="G10" t="str">
        <f t="shared" si="1"/>
        <v xml:space="preserve"> </v>
      </c>
    </row>
    <row r="13" spans="2:7" ht="26.25" thickBot="1" x14ac:dyDescent="0.25">
      <c r="B13" s="23" t="s">
        <v>366</v>
      </c>
    </row>
    <row r="14" spans="2:7" ht="39.75" thickTop="1" thickBot="1" x14ac:dyDescent="0.25">
      <c r="B14" s="24" t="s">
        <v>367</v>
      </c>
    </row>
    <row r="15" spans="2:7" ht="52.5" thickTop="1" thickBot="1" x14ac:dyDescent="0.25">
      <c r="B15" s="25" t="s">
        <v>368</v>
      </c>
    </row>
    <row r="16" spans="2:7" ht="13.5" thickTop="1" x14ac:dyDescent="0.2"/>
    <row r="18" spans="2:2" x14ac:dyDescent="0.2">
      <c r="B18" s="21"/>
    </row>
    <row r="19" spans="2:2" x14ac:dyDescent="0.2">
      <c r="B19" s="20"/>
    </row>
    <row r="20" spans="2:2" x14ac:dyDescent="0.2">
      <c r="B20" s="20"/>
    </row>
    <row r="21" spans="2:2" x14ac:dyDescent="0.2">
      <c r="B21" s="2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D29" sqref="D29"/>
    </sheetView>
  </sheetViews>
  <sheetFormatPr defaultRowHeight="12.75" x14ac:dyDescent="0.2"/>
  <cols>
    <col min="1" max="1" width="17.140625" bestFit="1" customWidth="1"/>
    <col min="2" max="2" width="20.42578125" bestFit="1" customWidth="1"/>
    <col min="3" max="3" width="16.28515625" bestFit="1" customWidth="1"/>
    <col min="4" max="5" width="27.7109375" bestFit="1" customWidth="1"/>
    <col min="6" max="6" width="18" bestFit="1" customWidth="1"/>
    <col min="7" max="7" width="17.7109375" bestFit="1" customWidth="1"/>
    <col min="8" max="8" width="16.85546875" bestFit="1" customWidth="1"/>
    <col min="9" max="10" width="18.28515625" bestFit="1" customWidth="1"/>
    <col min="11" max="11" width="20.42578125" bestFit="1" customWidth="1"/>
    <col min="12" max="12" width="15.5703125" bestFit="1" customWidth="1"/>
    <col min="13" max="13" width="20.42578125" bestFit="1" customWidth="1"/>
    <col min="14" max="14" width="23.28515625" bestFit="1" customWidth="1"/>
    <col min="15" max="15" width="30.5703125" bestFit="1" customWidth="1"/>
  </cols>
  <sheetData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608111-7599-477D-A157-42971566908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Results</vt:lpstr>
      <vt:lpstr>Contact</vt:lpstr>
      <vt:lpstr>Temporary</vt:lpstr>
      <vt:lpstr>Arthur</vt:lpstr>
      <vt:lpstr>ContactList</vt:lpstr>
      <vt:lpstr>Contacts</vt:lpstr>
      <vt:lpstr>Contact!Extract</vt:lpstr>
      <vt:lpstr>Romeo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Bailly, Laetitia (Ext)</cp:lastModifiedBy>
  <cp:revision>1</cp:revision>
  <dcterms:created xsi:type="dcterms:W3CDTF">2019-06-25T09:34:28Z</dcterms:created>
  <dcterms:modified xsi:type="dcterms:W3CDTF">2019-07-22T14:31:02Z</dcterms:modified>
  <cp:category/>
</cp:coreProperties>
</file>