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nald\Desktop\"/>
    </mc:Choice>
  </mc:AlternateContent>
  <bookViews>
    <workbookView xWindow="0" yWindow="0" windowWidth="28800" windowHeight="13665"/>
  </bookViews>
  <sheets>
    <sheet name="ENTESTTRER N-CLIENT+VILLE" sheetId="2" r:id="rId1"/>
    <sheet name="Feuil1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</externalReferences>
  <definedNames>
    <definedName name="_CAL03">#REF!</definedName>
    <definedName name="_CAL1">#REF!</definedName>
    <definedName name="_NOM1">#REF!</definedName>
    <definedName name="ACCOMPTE">'[1]EMPLOYEE LISTE NON'!$F$23:$F$25</definedName>
    <definedName name="AJOUTEE">'[1]EMPLOYEE LISTE NON'!$C$1:$C$17</definedName>
    <definedName name="ANN" localSheetId="0">'[2]EMPLOYEE LISTE'!#REF!</definedName>
    <definedName name="ANN">'[1] EMPLOYE LISTE BONNE'!#REF!</definedName>
    <definedName name="ASS">'[1] EMPLOYE LISTE BONNE'!$M$61:$M$65</definedName>
    <definedName name="AVANCE">'[3]EMPLOYEE LISTE'!$H$23:$H$94</definedName>
    <definedName name="CALEND">#REF!</definedName>
    <definedName name="CALEND1">#REF!</definedName>
    <definedName name="CASH">'[1]EMPLOYEE LISTE NON'!$F$28:$F$30</definedName>
    <definedName name="CHARGEM">'[1] EMPLOYE LISTE BONNE'!$M$23:$M$54</definedName>
    <definedName name="CONCLU" localSheetId="0">'[2]EMPLOYEE LISTE'!$K$52:$K$58</definedName>
    <definedName name="CONCLU">'[1] EMPLOYE LISTE BONNE'!$K$52:$K$58</definedName>
    <definedName name="CONCLURE" localSheetId="0">'[2]EMPLOYEE LISTE'!#REF!</definedName>
    <definedName name="CONCLURE">'[1] EMPLOYE LISTE BONNE'!#REF!</definedName>
    <definedName name="CONCLUSION" localSheetId="0">'[2]EMPLOYEE LISTE'!#REF!</definedName>
    <definedName name="CONCLUSION">'[1] EMPLOYE LISTE BONNE'!#REF!</definedName>
    <definedName name="CONCLUT" localSheetId="0">'[2]EMPLOYEE LISTE'!$K$56:$K$58</definedName>
    <definedName name="CONCLUT">'[1] EMPLOYE LISTE BONNE'!$K$56:$K$58</definedName>
    <definedName name="COUTASS" localSheetId="0">'[2]EMPLOYEE LISTE'!$D$16:$D$19</definedName>
    <definedName name="COUTASS">'[1] EMPLOYE LISTE BONNE'!$D$16:$D$19</definedName>
    <definedName name="DA" localSheetId="0">'[2]EMPLOYEE LISTE'!#REF!</definedName>
    <definedName name="DA">'[1] EMPLOYE LISTE BONNE'!#REF!</definedName>
    <definedName name="DAT" localSheetId="0">'[2]EMPLOYEE LISTE'!#REF!</definedName>
    <definedName name="DAT">'[1] EMPLOYE LISTE BONNE'!#REF!</definedName>
    <definedName name="DATESPRIX">'[4]DATE-TAUX'!$B$2:$B$64</definedName>
    <definedName name="DEP">#REF!</definedName>
    <definedName name="DEPR">#REF!</definedName>
    <definedName name="DEPRI">#REF!</definedName>
    <definedName name="DEPRIM">#REF!</definedName>
    <definedName name="DESTIN" localSheetId="0">'[2]EMPLOYEE LISTE'!$P$2:$P$43</definedName>
    <definedName name="DESTIN">'[1] EMPLOYE LISTE BONNE'!$P$2:$P$49</definedName>
    <definedName name="DESTINAT">'[1] EMPLOYE LISTE BONNE'!$P$2:$P$49</definedName>
    <definedName name="DIP" localSheetId="0">'[2]ESTIME-DEVIS'!#REF!</definedName>
    <definedName name="DIP">'[1]ESTIME-DEVIS'!#REF!</definedName>
    <definedName name="DISTVIL">#REF!</definedName>
    <definedName name="DISVIL">#REF!</definedName>
    <definedName name="DIVERS" localSheetId="0">'[2]EMPLOYEE LISTE'!#REF!</definedName>
    <definedName name="DIVERS">'[1] EMPLOYE LISTE BONNE'!#REF!</definedName>
    <definedName name="efsad">#REF!</definedName>
    <definedName name="EGA" localSheetId="0">'[2]EMPLOYEE LISTE'!#REF!</definedName>
    <definedName name="EGA">'[1] EMPLOYE LISTE BONNE'!#REF!</definedName>
    <definedName name="EM">'[5]EMPLOYEE LISTE'!$B$5:$B$55</definedName>
    <definedName name="EMOLOYEE" localSheetId="0">'[2]EMPLOYEE LISTE'!#REF!</definedName>
    <definedName name="EMOLOYEE">'[1] EMPLOYE LISTE BONNE'!#REF!</definedName>
    <definedName name="EMPLE">'[1] EMPLOYE LISTE BONNE'!$B$7:$B$137</definedName>
    <definedName name="EMPLOIE">#REF!</definedName>
    <definedName name="emploier">#REF!</definedName>
    <definedName name="EMPLOTEE">'[3]EMPLOYEE LISTE'!$B$6:$B$106</definedName>
    <definedName name="EMPLOY">#REF!</definedName>
    <definedName name="EMPLOYE">#REF!</definedName>
    <definedName name="EMPLOYEE">#REF!</definedName>
    <definedName name="EMPLOYEEE">#REF!</definedName>
    <definedName name="EMPLOYEEES">#REF!</definedName>
    <definedName name="EMPLOYEES">#REF!</definedName>
    <definedName name="employer">'[6]EMPLOYEE LISTE'!$B$4:$B$47</definedName>
    <definedName name="EMPLOYERR">#REF!</definedName>
    <definedName name="EMPLOYEUR">#REF!</definedName>
    <definedName name="EMPNOM" localSheetId="0">'[2]EMPLOYEE LISTE'!$B$2:$B$113</definedName>
    <definedName name="EMPNOM">'[1] EMPLOYE LISTE BONNE'!$B$2:$B$138</definedName>
    <definedName name="ENTREPOT" localSheetId="0">'[2]EMPLOYEE LISTE'!$D$50:$D$69</definedName>
    <definedName name="ENTREPOT">'[1] EMPLOYE LISTE BONNE'!$D$50:$D$72</definedName>
    <definedName name="ESGAR" localSheetId="0">'[2]EMPLOYEE LISTE'!#REF!</definedName>
    <definedName name="ESGAR">'[1] EMPLOYE LISTE BONNE'!#REF!</definedName>
    <definedName name="ESTGAR" localSheetId="0">'[2]EMPLOYEE LISTE'!#REF!</definedName>
    <definedName name="ESTGAR">'[1] EMPLOYE LISTE BONNE'!#REF!</definedName>
    <definedName name="ETATC" localSheetId="0">'[2]EMPLOYEE LISTE'!$K$45:$K$48</definedName>
    <definedName name="ETATC">'[1] EMPLOYE LISTE BONNE'!$K$45:$K$48</definedName>
    <definedName name="EVALUATION" localSheetId="0">'[2]EMPLOYEE LISTE'!$G$6:$G$21</definedName>
    <definedName name="EVALUATION">'[1] EMPLOYE LISTE BONNE'!$G$6:$G$21</definedName>
    <definedName name="FAIRE" localSheetId="0">'[2]EMPLOYEE LISTE'!$P$62:$P$75</definedName>
    <definedName name="FAIRE">'[1] EMPLOYE LISTE BONNE'!$P$68:$P$81</definedName>
    <definedName name="FOURNIS" localSheetId="0">[2]FOURNISSEUR!$A$1:$A$47</definedName>
    <definedName name="FOURNIS">[1]FOURNISSEUR!$A$1:$A$49</definedName>
    <definedName name="FOURNISEUR" localSheetId="0">[2]FOURNISSEUR!$A$1:$A$53</definedName>
    <definedName name="FOURNISEUR">[1]FOURNISSEUR!$A$1:$A$55</definedName>
    <definedName name="FOURNISSEUR">#REF!</definedName>
    <definedName name="FOURNISSEURS" localSheetId="0">[2]FOURNISSEUR!$A$1:$A$52</definedName>
    <definedName name="FOURNISSEURS">[1]FOURNISSEUR!$A$1:$A$54</definedName>
    <definedName name="GOSS" localSheetId="0">'[2]EMPLOYEE LISTE'!$B$2:$B$113</definedName>
    <definedName name="GOSS">'[1] EMPLOYE LISTE BONNE'!$B$2:$B$138</definedName>
    <definedName name="GOSSE" localSheetId="0">'[2]EMPLOYEE LISTE'!$B$2:$B$113</definedName>
    <definedName name="GOSSE">'[1] EMPLOYE LISTE BONNE'!$B$2:$B$138</definedName>
    <definedName name="HER" localSheetId="0">'[2]EMPLOYEE LISTE'!#REF!</definedName>
    <definedName name="HER">'[1] EMPLOYE LISTE BONNE'!#REF!</definedName>
    <definedName name="HERES" localSheetId="0">'[2]EMPLOYEE LISTE'!#REF!</definedName>
    <definedName name="HERES">'[1] EMPLOYE LISTE BONNE'!#REF!</definedName>
    <definedName name="HEUR">'[3]EMPLOYEE LISTE'!$L$3:$L$113</definedName>
    <definedName name="HEURE" localSheetId="0">'[2]HEURE+POIDS'!$A$3:$A$44</definedName>
    <definedName name="HEURE">'[1]HEURE+POIDS'!$A$3:$A$44</definedName>
    <definedName name="HJHJK">#REF!</definedName>
    <definedName name="HRS" localSheetId="0">'[2]EMPLOYEE LISTE'!#REF!</definedName>
    <definedName name="HRS">'[1] EMPLOYE LISTE BONNE'!#REF!</definedName>
    <definedName name="HRSE" localSheetId="0">'[2]EMPLOYEE LISTE'!#REF!</definedName>
    <definedName name="HRSE">'[1] EMPLOYE LISTE BONNE'!#REF!</definedName>
    <definedName name="JO" localSheetId="0">'[2]EMPLOYEE LISTE'!#REF!</definedName>
    <definedName name="JO">'[1] EMPLOYE LISTE BONNE'!#REF!</definedName>
    <definedName name="JOU" localSheetId="0">'[2]EMPLOYEE LISTE'!#REF!</definedName>
    <definedName name="JOU">'[1] EMPLOYE LISTE BONNE'!#REF!</definedName>
    <definedName name="JOUR">#REF!</definedName>
    <definedName name="JOUR1">#REF!</definedName>
    <definedName name="JOUR2">#REF!</definedName>
    <definedName name="JOUR3">#REF!</definedName>
    <definedName name="JOURNAL">#REF!</definedName>
    <definedName name="JOURNE">#REF!</definedName>
    <definedName name="JOURNE1">#REF!</definedName>
    <definedName name="JOURNEE">#REF!</definedName>
    <definedName name="JOURNEÉ" localSheetId="0">'[2]EMPLOYEE LISTE'!#REF!</definedName>
    <definedName name="JOURNEÉ">'[1] EMPLOYE LISTE BONNE'!#REF!</definedName>
    <definedName name="JOURNEE1">#REF!</definedName>
    <definedName name="JOURNEEEEE">#REF!</definedName>
    <definedName name="JOURNEEEEEE">#REF!</definedName>
    <definedName name="JOURNEES">'[7]EMPLOYEE LISTE'!$H$6:$H$14</definedName>
    <definedName name="JOURS" localSheetId="0">'[2]EMPLOYEE LISTE'!#REF!</definedName>
    <definedName name="JOURS">'[1] EMPLOYE LISTE BONNE'!#REF!</definedName>
    <definedName name="JOUTNAL">#REF!</definedName>
    <definedName name="JRS">#REF!</definedName>
    <definedName name="LISTE">#REF!</definedName>
    <definedName name="LISTEEMPL">'[7]EMPLOYEE LISTE'!$B$5:$B$52</definedName>
    <definedName name="LISTES">#REF!</definedName>
    <definedName name="MIN">'[1] EMPLOYE LISTE BONNE'!$M$69:$M$71</definedName>
    <definedName name="MO" localSheetId="0">'[2]EMPLOYEE LISTE'!#REF!</definedName>
    <definedName name="MO">'[1] EMPLOYE LISTE BONNE'!#REF!</definedName>
    <definedName name="NBR" localSheetId="0">'[2]EMPLOYEE LISTE'!#REF!</definedName>
    <definedName name="NBR">'[1] EMPLOYE LISTE BONNE'!#REF!</definedName>
    <definedName name="NBRHOM">'[1] EMPLOYE LISTE BONNE'!$M$74:$M$83</definedName>
    <definedName name="NBRJRS" localSheetId="0">'[2]EMPLOYEE LISTE'!$G$48:$G$52</definedName>
    <definedName name="NBRJRS">'[1] EMPLOYE LISTE BONNE'!$G$50:$G$54</definedName>
    <definedName name="NOEL" localSheetId="0">'[2]EMPLOYEE LISTE'!$K$28:$K$39</definedName>
    <definedName name="NOEL">'[1] EMPLOYE LISTE BONNE'!$K$28:$K$39</definedName>
    <definedName name="NOM">#REF!</definedName>
    <definedName name="NOMMER">#REF!</definedName>
    <definedName name="NOMMER1">#REF!</definedName>
    <definedName name="NOMMERE">#REF!</definedName>
    <definedName name="NOMS">'[7]EMPLOYEE LISTE'!$B$5:$B$52</definedName>
    <definedName name="NOTEPADS" localSheetId="0">'[2]EMPLOYEE LISTE'!$K$4:$K$24</definedName>
    <definedName name="NOTEPADS">'[1] EMPLOYE LISTE BONNE'!$K$4:$K$24</definedName>
    <definedName name="ORIG" localSheetId="0">'[2]EMPLOYEE LISTE'!#REF!</definedName>
    <definedName name="ORIG">'[1] EMPLOYE LISTE BONNE'!#REF!</definedName>
    <definedName name="ORIGINE" localSheetId="0">'[2]EMPLOYEE LISTE'!#REF!</definedName>
    <definedName name="ORIGINE">'[1] EMPLOYE LISTE BONNE'!#REF!</definedName>
    <definedName name="PAR">'[1]EMPLOYEE LISTE NON'!$J$2:$J$5</definedName>
    <definedName name="PLAGE">#REF!</definedName>
    <definedName name="PLAGEV">#REF!</definedName>
    <definedName name="PPOIDS" localSheetId="0">'[2]EMPLOYEE LISTE'!$G$81:$G$101</definedName>
    <definedName name="PPOIDS">'[1] EMPLOYE LISTE BONNE'!$G$83:$G$104</definedName>
    <definedName name="PRODUIT">#REF!</definedName>
    <definedName name="QUOI" localSheetId="0">'[2]EMPLOYEE LISTE'!$D$75:$D$81</definedName>
    <definedName name="QUOI">'[1] EMPLOYE LISTE BONNE'!$D$78:$D$84</definedName>
    <definedName name="RESERVATIONN">'[1] EMPLOYE LISTE BONNE'!$D$88:$D$90</definedName>
    <definedName name="SERV" localSheetId="0">'[2]EMPLOYEE LISTE'!#REF!</definedName>
    <definedName name="SERV">'[1] EMPLOYE LISTE BONNE'!#REF!</definedName>
    <definedName name="SERVI">#REF!</definedName>
    <definedName name="SERVICE" localSheetId="0">'[2]EMPLOYEE LISTE'!$P$48:$P$57</definedName>
    <definedName name="SERVICE">'[1] EMPLOYE LISTE BONNE'!$P$54:$P$63</definedName>
    <definedName name="sss">#REF!</definedName>
    <definedName name="TAXE" localSheetId="0">'[2]EMPLOYEE LISTE'!$D$23:$D$26</definedName>
    <definedName name="TAXE">'[1] EMPLOYE LISTE BONNE'!$D$23:$D$26</definedName>
    <definedName name="TAXES" localSheetId="0">'[2]EMPLOYEE LISTE'!#REF!</definedName>
    <definedName name="TAXES">'[1] EMPLOYE LISTE BONNE'!#REF!</definedName>
    <definedName name="TEEMP">'[1] EMPLOYE LISTE BONNE'!$I$2:$I$99</definedName>
    <definedName name="TEMPSH" localSheetId="0">'[2]EMPLOYEE LISTE'!$I$2:$I$97</definedName>
    <definedName name="TEMPSH">'[1] EMPLOYE LISTE BONNE'!$I$11:$I$99</definedName>
    <definedName name="TEMPSLV">'[1] EMPLOYE LISTE BONNE'!$I$13:$I$69</definedName>
    <definedName name="TEMPSR" localSheetId="0">'[2]EMPLOYEE LISTE'!$E$83:$E$119</definedName>
    <definedName name="TEMPSR">'[1] EMPLOYE LISTE BONNE'!$E$84:$E$125</definedName>
    <definedName name="TEMPSSRR">'[1] EMPLOYE LISTE BONNE'!$E$84:$E$184</definedName>
    <definedName name="TEST">#REF!</definedName>
    <definedName name="TEST1">#REF!</definedName>
    <definedName name="TESTEE">#REF!</definedName>
    <definedName name="TESTES">'[7]EMPLOYEE LISTE'!$B$5:$B$52</definedName>
    <definedName name="VEHICUL" localSheetId="0">'[2]EMPLOYEE LISTE'!$D$73:$D$75</definedName>
    <definedName name="VEHICUL">'[1] EMPLOYE LISTE BONNE'!$D$76:$D$78</definedName>
    <definedName name="VEHICULE" localSheetId="0">'[2]EMPLOYEE LISTE'!$G$24:$G$29</definedName>
    <definedName name="VEHIICUL">'[1] EMPLOYE LISTE BONNE'!$G$24:$G$31</definedName>
    <definedName name="VICBMJKJ">#REF!</definedName>
    <definedName name="VICTOR" localSheetId="0">'[2]EMPLOYEE LISTE'!$P$80:$P$270</definedName>
    <definedName name="VICTOR">'[1] EMPLOYE LISTE BONNE'!$P$86:$P$276</definedName>
    <definedName name="VIL" localSheetId="0">'[2]EMPLOYEE LISTE'!#REF!</definedName>
    <definedName name="VIL">'[1] EMPLOYE LISTE BONNE'!#REF!</definedName>
    <definedName name="VILLE" localSheetId="0">'[2]EMPLOYEE LISTE'!#REF!</definedName>
    <definedName name="VILLE">'[1] EMPLOYE LISTE BONNE'!#REF!</definedName>
    <definedName name="VILLES" localSheetId="0">'[2]EMPLOYEE LISTE'!#REF!</definedName>
    <definedName name="VILLES">'[1] EMPLOYE LISTE BONNE'!#REF!</definedName>
    <definedName name="VILLLE">'ENTESTTRER N-CLIENT+VILLE'!#REF!</definedName>
    <definedName name="VILLLES">'[8]EMPLOYEE LISTE'!#REF!</definedName>
    <definedName name="VILS" localSheetId="0">'[2]EMPLOYEE LISTE'!#REF!</definedName>
    <definedName name="VILS">'[1] EMPLOYE LISTE BONNE'!#REF!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2" l="1"/>
  <c r="I13" i="2"/>
  <c r="J13" i="2"/>
  <c r="A22" i="2"/>
  <c r="B22" i="2" s="1"/>
  <c r="A21" i="2"/>
  <c r="B18" i="2"/>
  <c r="C18" i="2" s="1"/>
  <c r="B16" i="2"/>
  <c r="C16" i="2" s="1"/>
  <c r="D16" i="2" s="1"/>
  <c r="A11" i="2"/>
  <c r="F11" i="2" s="1"/>
  <c r="E9" i="2"/>
  <c r="F8" i="2"/>
  <c r="E8" i="2"/>
  <c r="A8" i="2"/>
  <c r="I4" i="2"/>
  <c r="I3" i="2"/>
  <c r="F2" i="2"/>
  <c r="F3" i="2" s="1"/>
  <c r="E16" i="2" l="1"/>
  <c r="C22" i="2"/>
  <c r="E22" i="2"/>
  <c r="D18" i="2"/>
  <c r="F18" i="2" s="1"/>
  <c r="I22" i="2"/>
  <c r="D11" i="2" s="1"/>
  <c r="F16" i="2"/>
  <c r="E18" i="2"/>
  <c r="K11" i="2" l="1"/>
  <c r="H22" i="2"/>
  <c r="H13" i="2" s="1"/>
  <c r="B11" i="2" l="1"/>
  <c r="D22" i="2"/>
  <c r="F22" i="2"/>
  <c r="G11" i="2" l="1"/>
  <c r="I11" i="2"/>
  <c r="C11" i="2"/>
  <c r="G22" i="2"/>
  <c r="H2" i="2" l="1"/>
  <c r="I2" i="2" s="1"/>
</calcChain>
</file>

<file path=xl/comments1.xml><?xml version="1.0" encoding="utf-8"?>
<comments xmlns="http://schemas.openxmlformats.org/spreadsheetml/2006/main">
  <authors>
    <author>Ronald</author>
    <author>X</author>
  </authors>
  <commentList>
    <comment ref="C8" authorId="0" shapeId="0">
      <text>
        <r>
          <rPr>
            <b/>
            <sz val="8"/>
            <color indexed="81"/>
            <rFont val="Tahoma"/>
            <family val="2"/>
          </rPr>
          <t>Ronald: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i/>
            <sz val="12"/>
            <color indexed="10"/>
            <rFont val="Tahoma"/>
            <family val="2"/>
          </rPr>
          <t>TELEPHONE DU CONTACT</t>
        </r>
      </text>
    </comment>
    <comment ref="I8" authorId="0" shapeId="0">
      <text>
        <r>
          <rPr>
            <b/>
            <sz val="8"/>
            <color indexed="81"/>
            <rFont val="Tahoma"/>
            <family val="2"/>
          </rPr>
          <t>Ronald: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i/>
            <sz val="12"/>
            <color indexed="10"/>
            <rFont val="Tahoma"/>
            <family val="2"/>
          </rPr>
          <t>TELEPHONE DU CONTACT</t>
        </r>
      </text>
    </comment>
    <comment ref="A22" authorId="1" shapeId="0">
      <text>
        <r>
          <rPr>
            <b/>
            <sz val="8"/>
            <color indexed="81"/>
            <rFont val="Tahoma"/>
            <family val="2"/>
          </rPr>
          <t>X: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<sst xmlns="http://schemas.openxmlformats.org/spreadsheetml/2006/main" count="52" uniqueCount="48">
  <si>
    <t>CLIENT  A  ORIGINE  ( RECH TÉLÉP )</t>
  </si>
  <si>
    <t>RECH CODE_POSTALE</t>
  </si>
  <si>
    <t xml:space="preserve">RECH FOX CLIENT </t>
  </si>
  <si>
    <t>RECH ROLE FONCIER-TAXES VICTORIAVILLE</t>
  </si>
  <si>
    <t>DÉMÉNAGE LE</t>
  </si>
  <si>
    <t>HRS DÉPART</t>
  </si>
  <si>
    <t>ARRIVER CLIENT</t>
  </si>
  <si>
    <t>AU RÉSIDENT</t>
  </si>
  <si>
    <t>LIVRAISON LE =</t>
  </si>
  <si>
    <t xml:space="preserve">TÉL DESTINATION </t>
  </si>
  <si>
    <t>EMBALLAGE =</t>
  </si>
  <si>
    <t>INDIQUER CELLULAIRE A QUI</t>
  </si>
  <si>
    <t>CELL-ORIGINE</t>
  </si>
  <si>
    <t>NOUV-TÉL</t>
  </si>
  <si>
    <t>NOM  OU COMPAGNIE</t>
  </si>
  <si>
    <t>TÉL BUREAU</t>
  </si>
  <si>
    <t>EXT</t>
  </si>
  <si>
    <t>FAX</t>
  </si>
  <si>
    <t>CELL-DEST</t>
  </si>
  <si>
    <t>CL</t>
  </si>
  <si>
    <t>ORIGINE      NOM + CONJOINT</t>
  </si>
  <si>
    <t>ADRESSE ORIGINE-CHARGEMENT</t>
  </si>
  <si>
    <t xml:space="preserve">VILLE  ORIGINE </t>
  </si>
  <si>
    <t>C-POST</t>
  </si>
  <si>
    <t>TÉLÉPHONE</t>
  </si>
  <si>
    <t>DESTINATION  NOM + CONJOINT</t>
  </si>
  <si>
    <t>ADRESSE DESTINATION-LIVRAISON</t>
  </si>
  <si>
    <t>VILLE  DESTINATION</t>
  </si>
  <si>
    <t>LIVRE RESERVATION</t>
  </si>
  <si>
    <t>M Desrochers</t>
  </si>
  <si>
    <t>Sans tel</t>
  </si>
  <si>
    <t>Sinon</t>
  </si>
  <si>
    <t>Ville</t>
  </si>
  <si>
    <t>cdepost</t>
  </si>
  <si>
    <t>Adresse</t>
  </si>
  <si>
    <r>
      <t>(819) 752-6729</t>
    </r>
    <r>
      <rPr>
        <sz val="9"/>
        <color rgb="FF5A5B5D"/>
        <rFont val="Normal Arial"/>
      </rPr>
      <t>27 Rue Binette  </t>
    </r>
    <r>
      <rPr>
        <sz val="9"/>
        <color rgb="FF252525"/>
        <rFont val="Normal Arial"/>
      </rPr>
      <t>Victoriaville QC G6S1A2</t>
    </r>
  </si>
  <si>
    <t>(514) 852-4218 11840 boul Lacordaire Montréal-Nord QC H1G4K4</t>
  </si>
  <si>
    <t>FACT A (COMP) RECH C-POSTAL</t>
  </si>
  <si>
    <t>ORIGINE</t>
  </si>
  <si>
    <r>
      <t>(819) 752-5777 142 ST-JEAN</t>
    </r>
    <r>
      <rPr>
        <b/>
        <i/>
        <sz val="14"/>
        <color theme="0"/>
        <rFont val="Arial"/>
        <family val="2"/>
      </rPr>
      <t>, ST-BRUNO-DE-MONTARVILLE, </t>
    </r>
    <r>
      <rPr>
        <b/>
        <i/>
        <sz val="14"/>
        <color theme="0"/>
        <rFont val="Inherit"/>
      </rPr>
      <t>QC</t>
    </r>
    <r>
      <rPr>
        <b/>
        <i/>
        <sz val="14"/>
        <color theme="0"/>
        <rFont val="Arial"/>
        <family val="2"/>
      </rPr>
      <t> </t>
    </r>
    <r>
      <rPr>
        <b/>
        <i/>
        <sz val="14"/>
        <color theme="0"/>
        <rFont val="Inherit"/>
      </rPr>
      <t>G6P 4G3</t>
    </r>
  </si>
  <si>
    <t xml:space="preserve">                        TEL RESIDENCE</t>
  </si>
  <si>
    <t>FERNAND BEAUCHESNE</t>
  </si>
  <si>
    <t>344 Rue de Bigarré, Victoriaville QC, G6P4Z2</t>
  </si>
  <si>
    <t>(819)758-9148 0007-344 Rue de Bigarré, Victoriaville QC, G6P4Z2</t>
  </si>
  <si>
    <t>AVANT LES DONNÉES DU PROGRAMME INCLUAIT LE TELEPHONE  MAINTENANT LE PROGRAMME N`INCLUS PAS LE TÉLÉPHONE CE QUI  FAUSSE LES DONNÉES</t>
  </si>
  <si>
    <r>
      <rPr>
        <sz val="10"/>
        <color rgb="FFFF0000"/>
        <rFont val="Arial"/>
        <family val="2"/>
      </rPr>
      <t>(819)758-9148</t>
    </r>
    <r>
      <rPr>
        <sz val="10"/>
        <color rgb="FF444444"/>
        <rFont val="Arial"/>
        <family val="2"/>
      </rPr>
      <t xml:space="preserve"> 0007-344 Rue de Bigarré, Victoriaville QC, G6P4Z2</t>
    </r>
  </si>
  <si>
    <r>
      <t xml:space="preserve">avec le nouveaux modele qui n`inclus plus le teléphone </t>
    </r>
    <r>
      <rPr>
        <sz val="10"/>
        <color rgb="FFFF0000"/>
        <rFont val="Arial"/>
        <family val="2"/>
      </rPr>
      <t>(enleve teléphone)</t>
    </r>
    <r>
      <rPr>
        <sz val="10"/>
        <rFont val="Arial"/>
      </rPr>
      <t xml:space="preserve"> tous les champs ne sont plus exact</t>
    </r>
  </si>
  <si>
    <t xml:space="preserve"> si  j`enleve  le téléphone j`aimerais que les champs reste identique  a ceux-ci   * sans le téléphone naturellement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</si>
</sst>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 * #,##0.00_)\ _$_ ;_ * \(#,##0.00\)\ _$_ ;_ * &quot;-&quot;??_)\ _$_ ;_ @_ "/>
    <numFmt numFmtId="165" formatCode="dddd\ dd\ mmmm\ yyyy"/>
    <numFmt numFmtId="166" formatCode="\(000\)\ 000\-0000"/>
    <numFmt numFmtId="167" formatCode="[&lt;=9999999]###\-####;###\-###\-####"/>
    <numFmt numFmtId="168" formatCode="[$-F800]dddd\,\ mmmm\ dd\,\ yyyy"/>
  </numFmts>
  <fonts count="48">
    <font>
      <sz val="11"/>
      <color theme="1"/>
      <name val="Calibri"/>
      <family val="2"/>
      <scheme val="minor"/>
    </font>
    <font>
      <sz val="10"/>
      <name val="Arial"/>
    </font>
    <font>
      <u/>
      <sz val="10"/>
      <color indexed="12"/>
      <name val="Arial"/>
      <family val="2"/>
    </font>
    <font>
      <b/>
      <u/>
      <sz val="10"/>
      <color theme="0"/>
      <name val="Arial"/>
      <family val="2"/>
    </font>
    <font>
      <b/>
      <u/>
      <sz val="8"/>
      <color theme="0"/>
      <name val="Arial"/>
      <family val="2"/>
    </font>
    <font>
      <b/>
      <sz val="10"/>
      <color theme="0"/>
      <name val="Arial"/>
      <family val="2"/>
    </font>
    <font>
      <sz val="14"/>
      <name val="Arial"/>
      <family val="2"/>
    </font>
    <font>
      <b/>
      <sz val="8"/>
      <color theme="1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12"/>
      <name val="Arial"/>
      <family val="2"/>
    </font>
    <font>
      <b/>
      <sz val="11"/>
      <color rgb="FF5A5B5D"/>
      <name val="Normal Arial"/>
    </font>
    <font>
      <sz val="15"/>
      <color rgb="FF333333"/>
      <name val="Arial"/>
      <family val="2"/>
    </font>
    <font>
      <b/>
      <sz val="10"/>
      <color rgb="FF0000CC"/>
      <name val="Arial"/>
      <family val="2"/>
    </font>
    <font>
      <b/>
      <sz val="11"/>
      <color rgb="FF252525"/>
      <name val="Normal Arial"/>
    </font>
    <font>
      <sz val="9"/>
      <color rgb="FF5A5B5D"/>
      <name val="Normal Arial"/>
    </font>
    <font>
      <sz val="9"/>
      <color rgb="FF252525"/>
      <name val="Normal Arial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  <font>
      <b/>
      <sz val="9"/>
      <name val="Arial"/>
      <family val="2"/>
    </font>
    <font>
      <b/>
      <sz val="14"/>
      <color rgb="FFFF0000"/>
      <name val="Arial"/>
      <family val="2"/>
    </font>
    <font>
      <sz val="10"/>
      <color rgb="FF0000CC"/>
      <name val="Arial"/>
      <family val="2"/>
    </font>
    <font>
      <sz val="10"/>
      <color theme="0"/>
      <name val="Arial"/>
      <family val="2"/>
    </font>
    <font>
      <b/>
      <u/>
      <sz val="12"/>
      <color theme="0"/>
      <name val="Arial"/>
      <family val="2"/>
    </font>
    <font>
      <sz val="14"/>
      <color rgb="FF0000CC"/>
      <name val="Times New Roman"/>
      <family val="1"/>
    </font>
    <font>
      <sz val="14"/>
      <color theme="1"/>
      <name val="Times New Roman"/>
      <family val="1"/>
    </font>
    <font>
      <b/>
      <sz val="11"/>
      <color theme="0"/>
      <name val="Normal Arial"/>
    </font>
    <font>
      <b/>
      <sz val="11"/>
      <color rgb="FF0000CC"/>
      <name val="Normal Arial"/>
    </font>
    <font>
      <sz val="11"/>
      <color rgb="FF0000CC"/>
      <name val="Arial"/>
      <family val="2"/>
    </font>
    <font>
      <sz val="11"/>
      <color rgb="FF0000FF"/>
      <name val="Arial"/>
      <family val="2"/>
    </font>
    <font>
      <sz val="11"/>
      <color rgb="FFFF0000"/>
      <name val="Arial"/>
      <family val="2"/>
    </font>
    <font>
      <sz val="10"/>
      <color rgb="FFF589CE"/>
      <name val="Arial"/>
      <family val="2"/>
    </font>
    <font>
      <b/>
      <sz val="11"/>
      <color theme="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i/>
      <sz val="12"/>
      <color indexed="10"/>
      <name val="Tahoma"/>
      <family val="2"/>
    </font>
    <font>
      <b/>
      <sz val="8"/>
      <color theme="0"/>
      <name val="Arial"/>
      <family val="2"/>
    </font>
    <font>
      <b/>
      <i/>
      <sz val="14"/>
      <color theme="0"/>
      <name val="Inherit"/>
    </font>
    <font>
      <b/>
      <i/>
      <sz val="14"/>
      <color theme="0"/>
      <name val="Arial"/>
      <family val="2"/>
    </font>
    <font>
      <b/>
      <sz val="11"/>
      <color theme="0"/>
      <name val="Calibri"/>
      <family val="2"/>
    </font>
    <font>
      <sz val="8"/>
      <color theme="0"/>
      <name val="Arial"/>
      <family val="2"/>
    </font>
    <font>
      <sz val="12"/>
      <color theme="0"/>
      <name val="Arial"/>
      <family val="2"/>
    </font>
    <font>
      <u/>
      <sz val="10"/>
      <color theme="0"/>
      <name val="Arial"/>
      <family val="2"/>
    </font>
    <font>
      <sz val="15"/>
      <color theme="0"/>
      <name val="Arial"/>
      <family val="2"/>
    </font>
    <font>
      <sz val="24"/>
      <color rgb="FF00AEEF"/>
      <name val="Arial"/>
      <family val="2"/>
    </font>
    <font>
      <sz val="10"/>
      <color rgb="FF444444"/>
      <name val="Arial"/>
      <family val="2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00CC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>
      <alignment vertical="top"/>
      <protection locked="0"/>
    </xf>
    <xf numFmtId="43" fontId="17" fillId="0" borderId="0" applyFont="0" applyFill="0" applyBorder="0" applyAlignment="0" applyProtection="0"/>
  </cellStyleXfs>
  <cellXfs count="94">
    <xf numFmtId="0" fontId="0" fillId="0" borderId="0" xfId="0"/>
    <xf numFmtId="0" fontId="1" fillId="0" borderId="0" xfId="1"/>
    <xf numFmtId="0" fontId="8" fillId="2" borderId="0" xfId="1" applyFont="1" applyFill="1" applyAlignment="1">
      <alignment horizontal="center"/>
    </xf>
    <xf numFmtId="0" fontId="9" fillId="2" borderId="0" xfId="2" applyFont="1" applyFill="1" applyBorder="1" applyAlignment="1" applyProtection="1">
      <alignment horizontal="center"/>
    </xf>
    <xf numFmtId="0" fontId="8" fillId="2" borderId="0" xfId="1" applyFont="1" applyFill="1" applyAlignment="1">
      <alignment horizontal="center" shrinkToFit="1"/>
    </xf>
    <xf numFmtId="0" fontId="10" fillId="0" borderId="0" xfId="1" applyFont="1"/>
    <xf numFmtId="0" fontId="3" fillId="3" borderId="0" xfId="2" applyFont="1" applyFill="1" applyBorder="1" applyAlignment="1" applyProtection="1">
      <alignment horizontal="center"/>
    </xf>
    <xf numFmtId="0" fontId="8" fillId="2" borderId="0" xfId="1" applyFont="1" applyFill="1" applyAlignment="1">
      <alignment horizontal="center"/>
    </xf>
    <xf numFmtId="14" fontId="7" fillId="4" borderId="0" xfId="1" applyNumberFormat="1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 shrinkToFit="1"/>
    </xf>
    <xf numFmtId="0" fontId="1" fillId="2" borderId="0" xfId="1" applyFill="1"/>
    <xf numFmtId="0" fontId="1" fillId="7" borderId="0" xfId="1" applyFill="1"/>
    <xf numFmtId="0" fontId="1" fillId="8" borderId="0" xfId="1" applyFill="1"/>
    <xf numFmtId="0" fontId="13" fillId="2" borderId="0" xfId="1" applyNumberFormat="1" applyFont="1" applyFill="1" applyBorder="1" applyAlignment="1">
      <alignment horizontal="center" vertical="top"/>
    </xf>
    <xf numFmtId="0" fontId="8" fillId="2" borderId="0" xfId="1" applyFont="1" applyFill="1" applyBorder="1" applyAlignment="1">
      <alignment horizontal="center"/>
    </xf>
    <xf numFmtId="0" fontId="1" fillId="2" borderId="0" xfId="1" applyFill="1" applyBorder="1" applyAlignment="1"/>
    <xf numFmtId="0" fontId="8" fillId="2" borderId="0" xfId="1" applyFont="1" applyFill="1" applyAlignment="1">
      <alignment horizontal="center" shrinkToFit="1"/>
    </xf>
    <xf numFmtId="0" fontId="1" fillId="2" borderId="0" xfId="1" applyFill="1" applyAlignment="1">
      <alignment horizontal="center"/>
    </xf>
    <xf numFmtId="0" fontId="18" fillId="2" borderId="3" xfId="1" applyFont="1" applyFill="1" applyBorder="1" applyAlignment="1">
      <alignment horizontal="center"/>
    </xf>
    <xf numFmtId="167" fontId="20" fillId="2" borderId="3" xfId="1" applyNumberFormat="1" applyFont="1" applyFill="1" applyBorder="1" applyAlignment="1">
      <alignment horizontal="center" shrinkToFit="1"/>
    </xf>
    <xf numFmtId="0" fontId="20" fillId="2" borderId="3" xfId="1" applyNumberFormat="1" applyFont="1" applyFill="1" applyBorder="1" applyAlignment="1">
      <alignment horizontal="center" shrinkToFit="1"/>
    </xf>
    <xf numFmtId="166" fontId="18" fillId="2" borderId="3" xfId="1" applyNumberFormat="1" applyFont="1" applyFill="1" applyBorder="1" applyAlignment="1">
      <alignment horizontal="center"/>
    </xf>
    <xf numFmtId="0" fontId="18" fillId="2" borderId="3" xfId="1" applyFont="1" applyFill="1" applyBorder="1" applyAlignment="1">
      <alignment horizontal="center" shrinkToFit="1"/>
    </xf>
    <xf numFmtId="167" fontId="20" fillId="2" borderId="6" xfId="1" applyNumberFormat="1" applyFont="1" applyFill="1" applyBorder="1" applyAlignment="1">
      <alignment horizontal="center" shrinkToFit="1"/>
    </xf>
    <xf numFmtId="0" fontId="17" fillId="2" borderId="5" xfId="1" applyFont="1" applyFill="1" applyBorder="1" applyAlignment="1"/>
    <xf numFmtId="0" fontId="20" fillId="2" borderId="6" xfId="1" applyNumberFormat="1" applyFont="1" applyFill="1" applyBorder="1" applyAlignment="1">
      <alignment horizontal="center" wrapText="1" shrinkToFit="1"/>
    </xf>
    <xf numFmtId="0" fontId="20" fillId="2" borderId="3" xfId="1" applyNumberFormat="1" applyFont="1" applyFill="1" applyBorder="1" applyAlignment="1">
      <alignment horizontal="center" wrapText="1" shrinkToFit="1"/>
    </xf>
    <xf numFmtId="0" fontId="1" fillId="9" borderId="0" xfId="1" applyFill="1"/>
    <xf numFmtId="0" fontId="6" fillId="10" borderId="0" xfId="1" applyFont="1" applyFill="1"/>
    <xf numFmtId="0" fontId="6" fillId="10" borderId="0" xfId="1" applyFont="1" applyFill="1" applyBorder="1" applyAlignment="1" applyProtection="1">
      <alignment shrinkToFit="1"/>
      <protection locked="0"/>
    </xf>
    <xf numFmtId="0" fontId="23" fillId="7" borderId="0" xfId="1" applyFont="1" applyFill="1" applyBorder="1"/>
    <xf numFmtId="0" fontId="8" fillId="5" borderId="0" xfId="1" applyFont="1" applyFill="1"/>
    <xf numFmtId="165" fontId="18" fillId="5" borderId="0" xfId="1" applyNumberFormat="1" applyFont="1" applyFill="1" applyBorder="1" applyAlignment="1">
      <alignment horizontal="center" shrinkToFit="1"/>
    </xf>
    <xf numFmtId="168" fontId="21" fillId="5" borderId="0" xfId="1" applyNumberFormat="1" applyFont="1" applyFill="1" applyBorder="1" applyAlignment="1">
      <alignment horizontal="left" shrinkToFit="1"/>
    </xf>
    <xf numFmtId="0" fontId="24" fillId="3" borderId="1" xfId="2" applyFont="1" applyFill="1" applyBorder="1" applyAlignment="1" applyProtection="1">
      <alignment horizontal="center"/>
    </xf>
    <xf numFmtId="0" fontId="24" fillId="3" borderId="2" xfId="2" applyFont="1" applyFill="1" applyBorder="1" applyAlignment="1" applyProtection="1">
      <alignment horizontal="center"/>
    </xf>
    <xf numFmtId="0" fontId="11" fillId="0" borderId="0" xfId="1" applyFont="1" applyAlignment="1">
      <alignment wrapText="1"/>
    </xf>
    <xf numFmtId="0" fontId="25" fillId="0" borderId="0" xfId="1" applyFont="1"/>
    <xf numFmtId="0" fontId="14" fillId="0" borderId="0" xfId="1" applyFont="1"/>
    <xf numFmtId="0" fontId="26" fillId="0" borderId="0" xfId="1" applyFont="1"/>
    <xf numFmtId="0" fontId="22" fillId="0" borderId="0" xfId="1" applyFont="1"/>
    <xf numFmtId="0" fontId="31" fillId="7" borderId="0" xfId="1" applyFont="1" applyFill="1"/>
    <xf numFmtId="0" fontId="32" fillId="0" borderId="0" xfId="1" applyFont="1"/>
    <xf numFmtId="0" fontId="22" fillId="0" borderId="0" xfId="1" applyFont="1" applyBorder="1"/>
    <xf numFmtId="0" fontId="30" fillId="7" borderId="0" xfId="1" applyNumberFormat="1" applyFont="1" applyFill="1" applyBorder="1" applyAlignment="1">
      <alignment horizontal="center" shrinkToFit="1"/>
    </xf>
    <xf numFmtId="0" fontId="3" fillId="7" borderId="0" xfId="2" applyFont="1" applyFill="1" applyBorder="1" applyAlignment="1" applyProtection="1">
      <alignment horizontal="center"/>
    </xf>
    <xf numFmtId="14" fontId="37" fillId="7" borderId="0" xfId="1" applyNumberFormat="1" applyFont="1" applyFill="1" applyBorder="1" applyAlignment="1">
      <alignment horizontal="right"/>
    </xf>
    <xf numFmtId="165" fontId="23" fillId="7" borderId="0" xfId="1" applyNumberFormat="1" applyFont="1" applyFill="1" applyBorder="1" applyAlignment="1"/>
    <xf numFmtId="0" fontId="37" fillId="7" borderId="0" xfId="1" applyFont="1" applyFill="1" applyBorder="1" applyAlignment="1">
      <alignment horizontal="center" shrinkToFit="1"/>
    </xf>
    <xf numFmtId="0" fontId="23" fillId="7" borderId="0" xfId="1" applyFont="1" applyFill="1" applyBorder="1" applyAlignment="1"/>
    <xf numFmtId="0" fontId="37" fillId="7" borderId="0" xfId="1" applyFont="1" applyFill="1" applyBorder="1" applyAlignment="1">
      <alignment horizontal="center"/>
    </xf>
    <xf numFmtId="0" fontId="5" fillId="7" borderId="0" xfId="1" applyFont="1" applyFill="1" applyBorder="1" applyAlignment="1">
      <alignment horizontal="right"/>
    </xf>
    <xf numFmtId="166" fontId="5" fillId="7" borderId="0" xfId="1" applyNumberFormat="1" applyFont="1" applyFill="1" applyBorder="1" applyAlignment="1">
      <alignment horizontal="left"/>
    </xf>
    <xf numFmtId="165" fontId="5" fillId="7" borderId="0" xfId="2" applyNumberFormat="1" applyFont="1" applyFill="1" applyBorder="1" applyAlignment="1" applyProtection="1">
      <alignment horizontal="center" shrinkToFit="1"/>
    </xf>
    <xf numFmtId="2" fontId="5" fillId="7" borderId="0" xfId="1" applyNumberFormat="1" applyFont="1" applyFill="1" applyBorder="1" applyAlignment="1">
      <alignment horizontal="center"/>
    </xf>
    <xf numFmtId="0" fontId="38" fillId="7" borderId="0" xfId="1" applyFont="1" applyFill="1" applyBorder="1" applyAlignment="1">
      <alignment shrinkToFit="1"/>
    </xf>
    <xf numFmtId="0" fontId="23" fillId="7" borderId="0" xfId="1" applyFont="1" applyFill="1" applyBorder="1" applyAlignment="1"/>
    <xf numFmtId="2" fontId="33" fillId="7" borderId="0" xfId="1" applyNumberFormat="1" applyFont="1" applyFill="1" applyBorder="1" applyAlignment="1">
      <alignment horizontal="center"/>
    </xf>
    <xf numFmtId="0" fontId="40" fillId="7" borderId="0" xfId="1" applyFont="1" applyFill="1" applyBorder="1" applyAlignment="1">
      <alignment horizontal="center"/>
    </xf>
    <xf numFmtId="0" fontId="37" fillId="7" borderId="0" xfId="1" applyFont="1" applyFill="1" applyBorder="1" applyAlignment="1">
      <alignment horizontal="right"/>
    </xf>
    <xf numFmtId="0" fontId="41" fillId="7" borderId="0" xfId="1" applyFont="1" applyFill="1" applyBorder="1"/>
    <xf numFmtId="166" fontId="5" fillId="7" borderId="0" xfId="1" applyNumberFormat="1" applyFont="1" applyFill="1" applyBorder="1" applyAlignment="1">
      <alignment horizontal="right"/>
    </xf>
    <xf numFmtId="0" fontId="5" fillId="7" borderId="0" xfId="1" applyFont="1" applyFill="1" applyBorder="1" applyAlignment="1">
      <alignment horizontal="center" shrinkToFit="1"/>
    </xf>
    <xf numFmtId="166" fontId="5" fillId="7" borderId="0" xfId="1" applyNumberFormat="1" applyFont="1" applyFill="1" applyBorder="1" applyAlignment="1">
      <alignment horizontal="center"/>
    </xf>
    <xf numFmtId="0" fontId="5" fillId="7" borderId="0" xfId="1" applyFont="1" applyFill="1" applyBorder="1" applyAlignment="1">
      <alignment horizontal="center"/>
    </xf>
    <xf numFmtId="2" fontId="23" fillId="7" borderId="0" xfId="1" applyNumberFormat="1" applyFont="1" applyFill="1" applyBorder="1"/>
    <xf numFmtId="0" fontId="4" fillId="7" borderId="0" xfId="2" applyFont="1" applyFill="1" applyBorder="1" applyAlignment="1" applyProtection="1">
      <alignment horizontal="center"/>
    </xf>
    <xf numFmtId="0" fontId="37" fillId="7" borderId="0" xfId="1" applyFont="1" applyFill="1" applyBorder="1" applyAlignment="1">
      <alignment horizontal="center"/>
    </xf>
    <xf numFmtId="0" fontId="42" fillId="7" borderId="0" xfId="1" applyFont="1" applyFill="1" applyBorder="1"/>
    <xf numFmtId="0" fontId="27" fillId="7" borderId="0" xfId="1" applyFont="1" applyFill="1" applyBorder="1" applyAlignment="1">
      <alignment wrapText="1"/>
    </xf>
    <xf numFmtId="2" fontId="43" fillId="7" borderId="0" xfId="2" applyNumberFormat="1" applyFont="1" applyFill="1" applyBorder="1" applyAlignment="1" applyProtection="1"/>
    <xf numFmtId="165" fontId="5" fillId="7" borderId="0" xfId="1" applyNumberFormat="1" applyFont="1" applyFill="1" applyBorder="1" applyAlignment="1">
      <alignment horizontal="center" shrinkToFit="1"/>
    </xf>
    <xf numFmtId="0" fontId="27" fillId="7" borderId="0" xfId="1" applyFont="1" applyFill="1" applyBorder="1"/>
    <xf numFmtId="0" fontId="12" fillId="7" borderId="4" xfId="1" applyFont="1" applyFill="1" applyBorder="1"/>
    <xf numFmtId="0" fontId="3" fillId="7" borderId="4" xfId="2" applyFont="1" applyFill="1" applyBorder="1" applyAlignment="1" applyProtection="1">
      <alignment horizontal="center" shrinkToFit="1"/>
    </xf>
    <xf numFmtId="0" fontId="44" fillId="7" borderId="0" xfId="1" applyFont="1" applyFill="1" applyBorder="1"/>
    <xf numFmtId="0" fontId="45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shrinkToFit="1"/>
    </xf>
    <xf numFmtId="0" fontId="17" fillId="6" borderId="0" xfId="1" applyFont="1" applyFill="1" applyAlignment="1">
      <alignment shrinkToFit="1"/>
    </xf>
    <xf numFmtId="0" fontId="0" fillId="6" borderId="0" xfId="0" applyFill="1" applyAlignment="1"/>
    <xf numFmtId="0" fontId="26" fillId="7" borderId="0" xfId="1" applyFont="1" applyFill="1" applyAlignment="1">
      <alignment vertical="center"/>
    </xf>
    <xf numFmtId="0" fontId="26" fillId="7" borderId="0" xfId="1" applyFont="1" applyFill="1"/>
    <xf numFmtId="0" fontId="26" fillId="7" borderId="0" xfId="1" applyFont="1" applyFill="1" applyAlignment="1">
      <alignment shrinkToFit="1"/>
    </xf>
    <xf numFmtId="0" fontId="3" fillId="7" borderId="0" xfId="2" applyFont="1" applyFill="1" applyBorder="1" applyAlignment="1" applyProtection="1">
      <alignment horizontal="center" shrinkToFit="1"/>
    </xf>
    <xf numFmtId="0" fontId="27" fillId="7" borderId="0" xfId="1" applyFont="1" applyFill="1" applyAlignment="1">
      <alignment horizontal="center" wrapText="1"/>
    </xf>
    <xf numFmtId="0" fontId="22" fillId="7" borderId="0" xfId="1" applyFont="1" applyFill="1"/>
    <xf numFmtId="0" fontId="28" fillId="7" borderId="0" xfId="1" applyFont="1" applyFill="1"/>
    <xf numFmtId="0" fontId="25" fillId="7" borderId="0" xfId="1" applyFont="1" applyFill="1"/>
    <xf numFmtId="0" fontId="29" fillId="7" borderId="0" xfId="1" applyFont="1" applyFill="1" applyAlignment="1">
      <alignment shrinkToFit="1"/>
    </xf>
    <xf numFmtId="0" fontId="29" fillId="7" borderId="0" xfId="1" applyFont="1" applyFill="1" applyAlignment="1">
      <alignment horizontal="center"/>
    </xf>
    <xf numFmtId="0" fontId="0" fillId="6" borderId="0" xfId="0" applyFill="1" applyAlignment="1">
      <alignment shrinkToFit="1"/>
    </xf>
    <xf numFmtId="0" fontId="17" fillId="6" borderId="0" xfId="1" applyFont="1" applyFill="1" applyBorder="1" applyAlignment="1"/>
    <xf numFmtId="0" fontId="47" fillId="6" borderId="0" xfId="0" applyFont="1" applyFill="1" applyAlignment="1"/>
  </cellXfs>
  <cellStyles count="4">
    <cellStyle name="Lien hypertexte" xfId="2" builtinId="8"/>
    <cellStyle name="Milliers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file:///\\Serveur\donnees\ROLE-FONCIER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0</xdr:colOff>
      <xdr:row>1</xdr:row>
      <xdr:rowOff>0</xdr:rowOff>
    </xdr:from>
    <xdr:to>
      <xdr:col>15</xdr:col>
      <xdr:colOff>190500</xdr:colOff>
      <xdr:row>1</xdr:row>
      <xdr:rowOff>142875</xdr:rowOff>
    </xdr:to>
    <xdr:pic>
      <xdr:nvPicPr>
        <xdr:cNvPr id="2" name="Picture 7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26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2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2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2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2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2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2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3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3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3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4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4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4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4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4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4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4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50" name="Picture 2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5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5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5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5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55" name="Picture 31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56" name="Picture 32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57" name="Picture 3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58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190500</xdr:colOff>
      <xdr:row>24</xdr:row>
      <xdr:rowOff>142875</xdr:rowOff>
    </xdr:to>
    <xdr:pic>
      <xdr:nvPicPr>
        <xdr:cNvPr id="59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8550" y="172116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6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7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69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70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7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7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7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7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12192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13</xdr:col>
      <xdr:colOff>657229</xdr:colOff>
      <xdr:row>0</xdr:row>
      <xdr:rowOff>209549</xdr:rowOff>
    </xdr:from>
    <xdr:to>
      <xdr:col>14</xdr:col>
      <xdr:colOff>561975</xdr:colOff>
      <xdr:row>11</xdr:row>
      <xdr:rowOff>0</xdr:rowOff>
    </xdr:to>
    <xdr:sp macro="[1]!DEVIS_IMPRESS_RAPIDE" textlink="">
      <xdr:nvSpPr>
        <xdr:cNvPr id="75" name="Plaque 74"/>
        <xdr:cNvSpPr/>
      </xdr:nvSpPr>
      <xdr:spPr>
        <a:xfrm>
          <a:off x="19059529" y="1381124"/>
          <a:ext cx="666746" cy="1647826"/>
        </a:xfrm>
        <a:prstGeom prst="bevel">
          <a:avLst/>
        </a:prstGeom>
        <a:solidFill>
          <a:srgbClr val="0000CC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IMP</a:t>
          </a:r>
        </a:p>
        <a:p>
          <a:pPr marL="0" indent="0" algn="ctr"/>
          <a:r>
            <a:rPr lang="fr-CA" sz="1200" b="1">
              <a:solidFill>
                <a:schemeClr val="bg1"/>
              </a:solidFill>
              <a:latin typeface="+mn-lt"/>
              <a:ea typeface="+mn-ea"/>
              <a:cs typeface="+mn-cs"/>
            </a:rPr>
            <a:t>FORM	</a:t>
          </a:r>
          <a:endParaRPr lang="fr-CA" sz="1400" b="1">
            <a:solidFill>
              <a:schemeClr val="bg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78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7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3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4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5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7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8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89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0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1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2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3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4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5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96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97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9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9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2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3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4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5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6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7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0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2" name="Picture 5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3" name="Picture 5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4" name="Picture 5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5</xdr:col>
      <xdr:colOff>190500</xdr:colOff>
      <xdr:row>2</xdr:row>
      <xdr:rowOff>142875</xdr:rowOff>
    </xdr:to>
    <xdr:pic>
      <xdr:nvPicPr>
        <xdr:cNvPr id="115" name="Picture 5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62877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1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1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1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1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2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2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2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2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2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2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2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2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2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2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8</xdr:col>
      <xdr:colOff>190500</xdr:colOff>
      <xdr:row>0</xdr:row>
      <xdr:rowOff>142875</xdr:rowOff>
    </xdr:to>
    <xdr:pic>
      <xdr:nvPicPr>
        <xdr:cNvPr id="13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916025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37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3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3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2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3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4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45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4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4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4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4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5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5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5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5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5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5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6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7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8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59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0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1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2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3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4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5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190500</xdr:colOff>
      <xdr:row>0</xdr:row>
      <xdr:rowOff>142875</xdr:rowOff>
    </xdr:to>
    <xdr:pic>
      <xdr:nvPicPr>
        <xdr:cNvPr id="166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7444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67" name="Picture 6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68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69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190500</xdr:colOff>
      <xdr:row>0</xdr:row>
      <xdr:rowOff>142875</xdr:rowOff>
    </xdr:to>
    <xdr:pic>
      <xdr:nvPicPr>
        <xdr:cNvPr id="170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0</xdr:row>
      <xdr:rowOff>0</xdr:rowOff>
    </xdr:from>
    <xdr:to>
      <xdr:col>6</xdr:col>
      <xdr:colOff>0</xdr:colOff>
      <xdr:row>0</xdr:row>
      <xdr:rowOff>0</xdr:rowOff>
    </xdr:to>
    <xdr:pic>
      <xdr:nvPicPr>
        <xdr:cNvPr id="171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258550" y="361950"/>
          <a:ext cx="0" cy="0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2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7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8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79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0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1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2" name="Picture 5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3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4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5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6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7" name="Picture 63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8" name="Picture 6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89" name="Picture 6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0" name="Picture 6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1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2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3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4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5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6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7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16</xdr:col>
      <xdr:colOff>0</xdr:colOff>
      <xdr:row>1</xdr:row>
      <xdr:rowOff>0</xdr:rowOff>
    </xdr:from>
    <xdr:to>
      <xdr:col>16</xdr:col>
      <xdr:colOff>190500</xdr:colOff>
      <xdr:row>1</xdr:row>
      <xdr:rowOff>142875</xdr:rowOff>
    </xdr:to>
    <xdr:pic>
      <xdr:nvPicPr>
        <xdr:cNvPr id="198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688300" y="13811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15</xdr:col>
      <xdr:colOff>0</xdr:colOff>
      <xdr:row>3</xdr:row>
      <xdr:rowOff>0</xdr:rowOff>
    </xdr:from>
    <xdr:to>
      <xdr:col>15</xdr:col>
      <xdr:colOff>190500</xdr:colOff>
      <xdr:row>3</xdr:row>
      <xdr:rowOff>142875</xdr:rowOff>
    </xdr:to>
    <xdr:pic>
      <xdr:nvPicPr>
        <xdr:cNvPr id="199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926300" y="1876425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0" name="Picture 29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5" name="Picture 34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6" name="Picture 3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7" name="Picture 3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8" name="Picture 3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09" name="Picture 3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0" name="Picture 40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1" name="merchant-postload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2" name="merchant-text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3" name="loc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4" name="dealers-resource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5" name="Picture 45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6" name="Picture 46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7" name="Picture 47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0</xdr:row>
      <xdr:rowOff>0</xdr:rowOff>
    </xdr:from>
    <xdr:to>
      <xdr:col>5</xdr:col>
      <xdr:colOff>190500</xdr:colOff>
      <xdr:row>0</xdr:row>
      <xdr:rowOff>142875</xdr:rowOff>
    </xdr:to>
    <xdr:pic>
      <xdr:nvPicPr>
        <xdr:cNvPr id="218" name="Picture 48"/>
        <xdr:cNvPicPr>
          <a:picLocks noGrp="1"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639300" y="1219200"/>
          <a:ext cx="190500" cy="142875"/>
        </a:xfrm>
        <a:prstGeom prst="rect">
          <a:avLst/>
        </a:prstGeom>
        <a:noFill/>
      </xdr:spPr>
    </xdr:pic>
    <xdr:clientData/>
  </xdr:twoCellAnchor>
  <xdr:twoCellAnchor>
    <xdr:from>
      <xdr:col>3</xdr:col>
      <xdr:colOff>864</xdr:colOff>
      <xdr:row>0</xdr:row>
      <xdr:rowOff>0</xdr:rowOff>
    </xdr:from>
    <xdr:to>
      <xdr:col>4</xdr:col>
      <xdr:colOff>1401026</xdr:colOff>
      <xdr:row>0</xdr:row>
      <xdr:rowOff>25976</xdr:rowOff>
    </xdr:to>
    <xdr:sp macro="[1]!E_MAIL_IMPRESS" textlink="">
      <xdr:nvSpPr>
        <xdr:cNvPr id="221" name="Plaque 220">
          <a:hlinkClick xmlns:r="http://schemas.openxmlformats.org/officeDocument/2006/relationships" r:id="rId2"/>
        </xdr:cNvPr>
        <xdr:cNvSpPr/>
      </xdr:nvSpPr>
      <xdr:spPr>
        <a:xfrm rot="10800000" flipV="1">
          <a:off x="6630264" y="1021771"/>
          <a:ext cx="2990837" cy="223405"/>
        </a:xfrm>
        <a:prstGeom prst="bevel">
          <a:avLst/>
        </a:prstGeom>
        <a:solidFill>
          <a:srgbClr val="0000CC"/>
        </a:solidFill>
        <a:ln>
          <a:solidFill>
            <a:srgbClr val="0000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A" sz="800" b="1">
              <a:solidFill>
                <a:schemeClr val="bg1"/>
              </a:solidFill>
            </a:rPr>
            <a:t>                      ROLE FONCIER AUTRES MUNICIPALITÉ</a:t>
          </a:r>
          <a:r>
            <a:rPr lang="fr-CA" sz="800" b="1" baseline="0">
              <a:solidFill>
                <a:schemeClr val="bg1"/>
              </a:solidFill>
            </a:rPr>
            <a:t>  	</a:t>
          </a:r>
          <a:endParaRPr lang="fr-CA" sz="800" b="1">
            <a:solidFill>
              <a:schemeClr val="bg1"/>
            </a:solidFill>
          </a:endParaRPr>
        </a:p>
      </xdr:txBody>
    </xdr:sp>
    <xdr:clientData/>
  </xdr:twoCellAnchor>
  <xdr:twoCellAnchor>
    <xdr:from>
      <xdr:col>0</xdr:col>
      <xdr:colOff>718705</xdr:colOff>
      <xdr:row>25</xdr:row>
      <xdr:rowOff>190500</xdr:rowOff>
    </xdr:from>
    <xdr:to>
      <xdr:col>1</xdr:col>
      <xdr:colOff>1385455</xdr:colOff>
      <xdr:row>25</xdr:row>
      <xdr:rowOff>233795</xdr:rowOff>
    </xdr:to>
    <xdr:cxnSp macro="">
      <xdr:nvCxnSpPr>
        <xdr:cNvPr id="236" name="Connecteur en angle 235"/>
        <xdr:cNvCxnSpPr/>
      </xdr:nvCxnSpPr>
      <xdr:spPr>
        <a:xfrm>
          <a:off x="718705" y="5334000"/>
          <a:ext cx="4303568" cy="43295"/>
        </a:xfrm>
        <a:prstGeom prst="bentConnector3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536864</xdr:colOff>
      <xdr:row>28</xdr:row>
      <xdr:rowOff>233795</xdr:rowOff>
    </xdr:from>
    <xdr:to>
      <xdr:col>4</xdr:col>
      <xdr:colOff>1385455</xdr:colOff>
      <xdr:row>29</xdr:row>
      <xdr:rowOff>95250</xdr:rowOff>
    </xdr:to>
    <xdr:cxnSp macro="">
      <xdr:nvCxnSpPr>
        <xdr:cNvPr id="238" name="Connecteur en angle 237"/>
        <xdr:cNvCxnSpPr/>
      </xdr:nvCxnSpPr>
      <xdr:spPr>
        <a:xfrm flipV="1">
          <a:off x="536864" y="6026727"/>
          <a:ext cx="9074727" cy="623455"/>
        </a:xfrm>
        <a:prstGeom prst="bentConnector3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1212273</xdr:colOff>
      <xdr:row>26</xdr:row>
      <xdr:rowOff>17319</xdr:rowOff>
    </xdr:from>
    <xdr:to>
      <xdr:col>4</xdr:col>
      <xdr:colOff>1220932</xdr:colOff>
      <xdr:row>28</xdr:row>
      <xdr:rowOff>138545</xdr:rowOff>
    </xdr:to>
    <xdr:cxnSp macro="">
      <xdr:nvCxnSpPr>
        <xdr:cNvPr id="242" name="Connecteur droit avec flèche 241"/>
        <xdr:cNvCxnSpPr/>
      </xdr:nvCxnSpPr>
      <xdr:spPr>
        <a:xfrm>
          <a:off x="9438409" y="5481205"/>
          <a:ext cx="8659" cy="476249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978477</xdr:colOff>
      <xdr:row>2</xdr:row>
      <xdr:rowOff>173182</xdr:rowOff>
    </xdr:from>
    <xdr:to>
      <xdr:col>7</xdr:col>
      <xdr:colOff>329045</xdr:colOff>
      <xdr:row>26</xdr:row>
      <xdr:rowOff>138546</xdr:rowOff>
    </xdr:to>
    <xdr:cxnSp macro="">
      <xdr:nvCxnSpPr>
        <xdr:cNvPr id="249" name="Connecteur droit avec flèche 248"/>
        <xdr:cNvCxnSpPr/>
      </xdr:nvCxnSpPr>
      <xdr:spPr>
        <a:xfrm>
          <a:off x="978477" y="588818"/>
          <a:ext cx="12105409" cy="5013614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69273</xdr:colOff>
      <xdr:row>5</xdr:row>
      <xdr:rowOff>60613</xdr:rowOff>
    </xdr:from>
    <xdr:to>
      <xdr:col>5</xdr:col>
      <xdr:colOff>1091046</xdr:colOff>
      <xdr:row>5</xdr:row>
      <xdr:rowOff>86591</xdr:rowOff>
    </xdr:to>
    <xdr:cxnSp macro="">
      <xdr:nvCxnSpPr>
        <xdr:cNvPr id="251" name="Connecteur droit 250"/>
        <xdr:cNvCxnSpPr/>
      </xdr:nvCxnSpPr>
      <xdr:spPr>
        <a:xfrm>
          <a:off x="3706091" y="1082386"/>
          <a:ext cx="7031182" cy="25978"/>
        </a:xfrm>
        <a:prstGeom prst="line">
          <a:avLst/>
        </a:prstGeom>
        <a:ln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675409</xdr:colOff>
      <xdr:row>5</xdr:row>
      <xdr:rowOff>86591</xdr:rowOff>
    </xdr:from>
    <xdr:to>
      <xdr:col>2</xdr:col>
      <xdr:colOff>684068</xdr:colOff>
      <xdr:row>7</xdr:row>
      <xdr:rowOff>121227</xdr:rowOff>
    </xdr:to>
    <xdr:cxnSp macro="">
      <xdr:nvCxnSpPr>
        <xdr:cNvPr id="255" name="Connecteur droit avec flèche 254"/>
        <xdr:cNvCxnSpPr/>
      </xdr:nvCxnSpPr>
      <xdr:spPr>
        <a:xfrm>
          <a:off x="5792932" y="1108364"/>
          <a:ext cx="8659" cy="30306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805296</xdr:colOff>
      <xdr:row>5</xdr:row>
      <xdr:rowOff>103909</xdr:rowOff>
    </xdr:from>
    <xdr:to>
      <xdr:col>3</xdr:col>
      <xdr:colOff>813955</xdr:colOff>
      <xdr:row>7</xdr:row>
      <xdr:rowOff>138545</xdr:rowOff>
    </xdr:to>
    <xdr:cxnSp macro="">
      <xdr:nvCxnSpPr>
        <xdr:cNvPr id="256" name="Connecteur droit avec flèche 255"/>
        <xdr:cNvCxnSpPr/>
      </xdr:nvCxnSpPr>
      <xdr:spPr>
        <a:xfrm>
          <a:off x="7438160" y="1125682"/>
          <a:ext cx="8659" cy="30306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891886</xdr:colOff>
      <xdr:row>5</xdr:row>
      <xdr:rowOff>95249</xdr:rowOff>
    </xdr:from>
    <xdr:to>
      <xdr:col>1</xdr:col>
      <xdr:colOff>900545</xdr:colOff>
      <xdr:row>7</xdr:row>
      <xdr:rowOff>129885</xdr:rowOff>
    </xdr:to>
    <xdr:cxnSp macro="">
      <xdr:nvCxnSpPr>
        <xdr:cNvPr id="261" name="Connecteur droit avec flèche 260"/>
        <xdr:cNvCxnSpPr/>
      </xdr:nvCxnSpPr>
      <xdr:spPr>
        <a:xfrm>
          <a:off x="4528704" y="1117022"/>
          <a:ext cx="8659" cy="303068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649432</xdr:colOff>
      <xdr:row>5</xdr:row>
      <xdr:rowOff>60613</xdr:rowOff>
    </xdr:from>
    <xdr:to>
      <xdr:col>5</xdr:col>
      <xdr:colOff>658091</xdr:colOff>
      <xdr:row>7</xdr:row>
      <xdr:rowOff>147204</xdr:rowOff>
    </xdr:to>
    <xdr:cxnSp macro="">
      <xdr:nvCxnSpPr>
        <xdr:cNvPr id="262" name="Connecteur droit avec flèche 261"/>
        <xdr:cNvCxnSpPr/>
      </xdr:nvCxnSpPr>
      <xdr:spPr>
        <a:xfrm>
          <a:off x="10295659" y="1082386"/>
          <a:ext cx="8659" cy="355023"/>
        </a:xfrm>
        <a:prstGeom prst="straightConnector1">
          <a:avLst/>
        </a:prstGeom>
        <a:ln>
          <a:solidFill>
            <a:srgbClr val="FF0000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1316182</xdr:colOff>
      <xdr:row>2</xdr:row>
      <xdr:rowOff>216478</xdr:rowOff>
    </xdr:from>
    <xdr:to>
      <xdr:col>0</xdr:col>
      <xdr:colOff>3550227</xdr:colOff>
      <xdr:row>5</xdr:row>
      <xdr:rowOff>77932</xdr:rowOff>
    </xdr:to>
    <xdr:cxnSp macro="">
      <xdr:nvCxnSpPr>
        <xdr:cNvPr id="264" name="Connecteur droit avec flèche 263"/>
        <xdr:cNvCxnSpPr/>
      </xdr:nvCxnSpPr>
      <xdr:spPr>
        <a:xfrm>
          <a:off x="1316182" y="632114"/>
          <a:ext cx="2234045" cy="467591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0-ESTIME%20EXTERIEUR%20UNITED+%20RESERVATION%20RHEAULT\00-ESTIMEE%20L-DISTANCE%20AVEC%20DOSSIER\Z-ESTIMEE%20+%20FACTURE%20A%20FAIRE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EXP%20Z-ESTIMEE%20+%20FACTURE%20A%20FAIRE%20DIVERS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0-HEURE%20HOMMES%20SEMAINE\HEURE%20HOMMES%20A%20ENTRER\JANV%20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FORM%20Z-ESTIMEE%20+%20FACTURE%20A%20FAIRE%20DIVERSE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RON%20MODELE%20TOUS%20LES%20MOI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NIL%20AVRIL%20200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UIN%2020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onald\AppData\Roaming\Microsoft\Excel\0-RHEAULT%20DEMENAGEMENT%20MODELE3\donnees\1-HEURE%20HOMMES%20SEMAINE\HEURE%20HOMMES%20A%20ENTRER\JANV%2020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ESTTRER N-CLIENT+VILLE"/>
      <sheetName val="CLIENTS-MILLAGE"/>
      <sheetName val="ESTIME-DEVIS"/>
      <sheetName val="RESERVATION"/>
      <sheetName val="IMP-BOITE A FACTURER"/>
      <sheetName val="IMP-CONTROLE QUALITE (BON)"/>
      <sheetName val="NIL-IMP-CONFIRME RESERV $110.00"/>
      <sheetName val="IMP-CONFIRME RESERV $110.00"/>
      <sheetName val="IMP-CONFIRME RESERV (1 PAGE)"/>
      <sheetName val="IMP-CONFIRME RESERV $110 (PDF)"/>
      <sheetName val="IMP-CONFIRME RESERV PDF"/>
      <sheetName val="IMP-CONFIRME CHANGE DATE"/>
      <sheetName val="IMP-CONF NOUVELLE (3)"/>
      <sheetName val="IMP-CONF NOUVELLE (VIERGE)"/>
      <sheetName val="IMP-CONF NOUVELLE (GOUV)"/>
      <sheetName val="CANCELLATION"/>
      <sheetName val="CONFIRME DATE 2 JR"/>
      <sheetName val="CONF DATE 2 JR ENTREPOT"/>
      <sheetName val="CONFIRME DATE 3 JR-PACK"/>
      <sheetName val="CONFIRME DATE 4 JR"/>
      <sheetName val="IMP-BON COM 1 JOURS"/>
      <sheetName val="BON COM 2 JOURS"/>
      <sheetName val="NIL BON COM 2 JOURS EMBALLER"/>
      <sheetName val="BON COM LOCATION 1-2 JOUR EXT"/>
      <sheetName val="BON COM 2 JOURS COMBINÉE"/>
      <sheetName val="BON COM 2 JOURS+TAXES"/>
      <sheetName val="PIANO BON COM 2 JOURS PIANO"/>
      <sheetName val="BON COM ENTREPOT+SEUL"/>
      <sheetName val="RECUT"/>
      <sheetName val="CONTROLE QUAL NOM CHAUF+ AIDE"/>
      <sheetName val="CONTROLE QUAL NOM"/>
      <sheetName val="CONTROLE QUAL POSTER"/>
      <sheetName val="NOTE PADS"/>
      <sheetName val="A FAIRE"/>
      <sheetName val="NOEL-VIN ST-VALENTIN POSTER"/>
      <sheetName val="OFFRE SERVICE"/>
      <sheetName val="AJOUTER SUR BILL INFOS"/>
      <sheetName val="OFF_SERV_LETTRE"/>
      <sheetName val="POSTER NOEL COMP"/>
      <sheetName val="DESTINATION ADRESSE"/>
      <sheetName val="ORIGINE ADRESSE"/>
      <sheetName val="LETT CONFIRM DESTINATION"/>
      <sheetName val="LETTRE 5% GARANTIE"/>
      <sheetName val="LETTRE 4 DEVIS+ COMBINEE "/>
      <sheetName val="LETTRE 2 + LOCATION"/>
      <sheetName val="LETTRE 1 DEVIS COMBINEE"/>
      <sheetName val="LETTRE 2 DEVIS"/>
      <sheetName val="LETT 2  POIDS-LOCATION"/>
      <sheetName val="LETTRE 3 DEVIS"/>
      <sheetName val="LETTRE 3 DEVIS (VISITE)"/>
      <sheetName val="LETTRE 4 DEVIS HRS-POIDS"/>
      <sheetName val="LETTRE 4 DEVIS"/>
      <sheetName val="LETTRE DEVIS M-VENDU"/>
      <sheetName val="LETT 3 POIDS UVL N-VIDEO "/>
      <sheetName val="LETTRE DEVIS N-VIDEO"/>
      <sheetName val="LETTRE DEVIS UNITED VIDEO"/>
      <sheetName val="LETTRE OFF LOCAL"/>
      <sheetName val="IVAC RO EST HRE-EMB"/>
      <sheetName val="IVAC A COEUR DEVIS"/>
      <sheetName val="A COEUR DEVIS"/>
      <sheetName val="EST UNITED ORIG REQUEST"/>
      <sheetName val="ESTIMEE A FAIRE+DETAIL"/>
      <sheetName val="NIL ESTIMEE A FAIRE+DETAIL"/>
      <sheetName val="EST HEURE N-PACK EXT"/>
      <sheetName val="EST HEURE N-PACK EXT (2 JRS)"/>
      <sheetName val="EST HEURE-EMBALL HEURE"/>
      <sheetName val="EST HEURE-EMBALL POIDS"/>
      <sheetName val="EST LOCAL SEUL"/>
      <sheetName val="EST LOCAL SEUL+PACK"/>
      <sheetName val="EST JOB BUREAU"/>
      <sheetName val="EST JOB DETAI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EST USA ESTIMATE"/>
      <sheetName val="EST OUTRE-MER"/>
      <sheetName val="FACT OUTRE-MER"/>
      <sheetName val="COLISEE PLANCHER"/>
      <sheetName val="EST SPAS"/>
      <sheetName val="EST LOCAT 26-32 PIED EXT"/>
      <sheetName val="EST LOCAT 53 PIED"/>
      <sheetName val="EST LOCAT 32 PIED LOCAL"/>
      <sheetName val="INV 32 PIED"/>
      <sheetName val="INV 32 PIED (2)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NIL 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 JOURS+TX"/>
      <sheetName val="FACT LOCATION 1-2 JR "/>
      <sheetName val="FACT EMB"/>
      <sheetName val="FACT STORAGE"/>
      <sheetName val="FACT EMB+STORAGE"/>
      <sheetName val="EMB ESTIMEE A LA  BOITE "/>
      <sheetName val="EMB BOITE LISTE UVL"/>
      <sheetName val="EMBALL REMISE"/>
      <sheetName val="E-MAIL RESERV-VERSO"/>
      <sheetName val="MESSAGE TELEPH_1_PAGE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+HR DEM"/>
      <sheetName val="TARRIFF PÂCK"/>
      <sheetName val=" EMPLOYE LISTE BONNE"/>
      <sheetName val="FACTURE ENTRER DES DONNÉES"/>
      <sheetName val="A FAIRE IMPORTANT"/>
      <sheetName val="PICK-UP"/>
      <sheetName val="ENTRER CLIENT"/>
      <sheetName val="EMPLOYEE LISTE NON"/>
      <sheetName val="Feuil1"/>
      <sheetName val="FUILLE TEMP"/>
      <sheetName val="CREATE BOIS"/>
      <sheetName val="Feuil3"/>
      <sheetName val="(RONALD) TEST"/>
    </sheetNames>
    <definedNames>
      <definedName name="BON_COMMANDE_LOCATION_2_JOURS"/>
      <definedName name="CHANGEMENT_date"/>
      <definedName name="DEVIS_IMPRESS_E_MAIL"/>
      <definedName name="DEVIS_IMPRESS_RAPIDE"/>
      <definedName name="DEVISxBUREAULxHEURESxLOCATIONxxLETTxOFFxxNOELxOFFSERVICE"/>
      <definedName name="DEVISxSTORAGExESTIMEExDETAILSxASSURANCExENTREPOTxEMAIL"/>
      <definedName name="DEVISxSTORxLOCALxESTIMEExDETAILSxASSURANCExENTREPOTxEMAIL"/>
      <definedName name="E_MAIL_IMPRESS"/>
      <definedName name="FACT_EMB_2jr"/>
      <definedName name="IMP_BOITES_1_PAGE"/>
      <definedName name="IMP_DETAIL_FACTURE"/>
      <definedName name="IMP_ESTIMEE_A_FAIRE"/>
      <definedName name="IMPxESTIMExLOCATION"/>
      <definedName name="MODELE_BOUTON"/>
      <definedName name="REMISE_A_ZERO"/>
      <definedName name="RESVxENTREPOTxFACTxRESERVxCONTROLExLETTREOFFx1JOURS"/>
      <definedName name="RESVxFACTxRESERVxCONTROLExLETTREOFFx1JOURS"/>
      <definedName name="RESVxFACTxRESERVxCONTROLExLETTREOFFx2JOURS"/>
      <definedName name="RETOUR_CONTROLE_QUALITE"/>
      <definedName name="VISIONNER_DEVIS_EMBALL"/>
      <definedName name="VISIONNER_DEVIS_SPAS"/>
      <definedName name="VISIONNER_LOCATION_32_PIED"/>
      <definedName name="VOIR_BON_COMMANDE"/>
      <definedName name="VOIR_DEVIS_ENTREPOT"/>
      <definedName name="VOIR_FACT_1jr"/>
      <definedName name="VOIR_FACT_2jr"/>
      <definedName name="VOIR_FACT_ENTREPOT"/>
      <definedName name="VOIR_FACTURE_LOC_EMBALLAGE"/>
      <definedName name="VOIRDEVIS"/>
    </definedNames>
    <sheetDataSet>
      <sheetData sheetId="0"/>
      <sheetData sheetId="1"/>
      <sheetData sheetId="2">
        <row r="6">
          <cell r="C6">
            <v>0.25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ST AUG DESM Atelier Fleur du Monde Inc 1437, rue Provancher, Québec, QC G1Y 1R9  TÉL 418-651-0747  E-MAIL GUYLAINE_LEMAY@VIDEOTRON.CA     
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ST-AUGUSTIN D LES TROUVAILLES D'ELOISE  217, rue Jean-Juneau, Saint-Augustin-de-Des, QC G3A 2W1 418-871-6151 E-MAIL trouvailles_d_eloise@videotron.ca</v>
          </cell>
        </row>
        <row r="29">
          <cell r="A29" t="str">
            <v>FL ST-BRUNO Marche Aux Fleurs (Le) 1481, rue Roberval, Saint-Bruno, QC J3V 3P8  TEL 450-461-1845  E-MAIL INFO@MARCHEAUXFLEURS.CA</v>
          </cell>
        </row>
        <row r="30">
          <cell r="A30" t="str">
            <v>FL ST-LÉONARD ASTON BOUTIQUE SIMONE 188 PRINCIPALE, ST LEONARD D`ASTON, QC J0C-1M0  TEL: 819-399-3244  FAX: 819-399-3244</v>
          </cell>
        </row>
        <row r="31">
          <cell r="A31" t="str">
            <v>FL STE-ROSE FLEURISTE STE-ROSE 1104 BD CURE LABELLE, BLAINVILLE, QC TÉL 800-775-5132  FAX 450-622-7011</v>
          </cell>
        </row>
        <row r="32">
          <cell r="A32" t="str">
            <v>FL TR-RIV FLEURICULTURE GAUTHIER 4936 BL KRUGER, TR-RIVIERES, QC  G9A-4N1 TEL: 819-375-4813 FAX :819-375-1267</v>
          </cell>
        </row>
        <row r="33">
          <cell r="A33" t="str">
            <v>FL VICTO FLEURISTE GARNEAU 29 BOUL ARTHABASKA, VICTORIAVILLE, QC G6S-5R9  TEL 819-758-3887     FAX 819-758-4237</v>
          </cell>
        </row>
        <row r="34">
          <cell r="A34" t="str">
            <v>FL VICTO FLEURISTE BEAUCHESNE 100 BOUL JUTRAS EST, VICTORIAVILLE, QC G6P-4L5  TEL 819-752-9716  FAX       E-MAIL INFO@FLEURISTEBEAUCHESNE.COM</v>
          </cell>
        </row>
        <row r="36">
          <cell r="A36" t="str">
            <v>PL CHICOUITMI PLOMPERIE J.O GAUDREAU 158 PRICE OUEST CHICOUTIMI, QC G7J-1G8   TEL 418-549-6127   FAX 418-549-9096</v>
          </cell>
        </row>
        <row r="37">
          <cell r="A37" t="str">
            <v>PL RIVE-SUD PLOMBERIE JTF 49 DE GAULE RR2 ST-PHILIPPE, QC J0L-2K0       TEL  450-724-4001    FAX   450-724-0711</v>
          </cell>
        </row>
        <row r="38">
          <cell r="A38" t="str">
            <v>PL RIVE-SUD A.S JEAMN-MARC APP MENAGER THERRIEN 5751 D`AUTEUIL, BROSSARD, QC J4Z-1M6 TEL  450-676-2950  FAX 450-678-1722</v>
          </cell>
        </row>
        <row r="39">
          <cell r="A39" t="str">
            <v xml:space="preserve">PL-1 ++ A TOUT FAIRE ** SERVICE C.M.R A.S PÎERRE LAFLAMME E-MAIL PIELAF1@HOTMAIL.COM  TÉL 819-690-7007 </v>
          </cell>
        </row>
        <row r="40">
          <cell r="A40" t="str">
            <v>PL-2 TR-RIV PLOMBERIE MOBILE J MATHIEU 657 BERLINGUET TROIS-RIVIERES, QC    TEL 819-378-6884        FAX   819-378-8291</v>
          </cell>
        </row>
        <row r="41">
          <cell r="A41" t="str">
            <v>PL- VICTO PLOMBERIE ROBERT LAVIGNE  VICTORIAVILLE, QC    TEL 819-352-2740</v>
          </cell>
        </row>
        <row r="42">
          <cell r="A42" t="str">
            <v xml:space="preserve"> </v>
          </cell>
        </row>
        <row r="43">
          <cell r="A43" t="str">
            <v xml:space="preserve"> </v>
          </cell>
        </row>
        <row r="44">
          <cell r="A44" t="str">
            <v>RENOV MTL EBENISTE-PEINTRE CAMPEAU MARC                                  TEL 514-891-7531                                 MARC_CAMPEAU@HOTMAIL.COM</v>
          </cell>
        </row>
        <row r="45">
          <cell r="A45" t="str">
            <v>REP CUIR  LONGUEUIL FIBRENEW  A/S GUY LEBLANC  649 CH. DES HURONS, ST.MATHIAS.RICHELIEU, QC J3L-6A1 TEL 514.838.9555 FX 450-658-3173</v>
          </cell>
        </row>
        <row r="46">
          <cell r="A46" t="str">
            <v>REP CUIR  TR-RIVIERE FIBRENEW  A/S GUY EVANS 52 PIE X11, TR-RIVIERES SECT CAP QC G8T-1P7 CELL 819-380-7208  PORTE GARAGE 5252</v>
          </cell>
        </row>
        <row r="47">
          <cell r="A47" t="str">
            <v>REP LAVEUSE   GRENIER JEAN MARC 5521 D`AUTEUIL, BROSSARD, QC    TEL 450-676-2950     FAX 450-678-1722</v>
          </cell>
        </row>
        <row r="48">
          <cell r="A48" t="str">
            <v>REP LAVEUSE   CHAMPAGNE MAURICE, ST-CLOTHILDE, QC TEL 819.336.3179     CEL 819.470.8621</v>
          </cell>
        </row>
        <row r="53">
          <cell r="A53" t="str">
            <v xml:space="preserve"> </v>
          </cell>
        </row>
        <row r="54">
          <cell r="A54" t="str">
            <v xml:space="preserve"> </v>
          </cell>
        </row>
      </sheetData>
      <sheetData sheetId="129"/>
      <sheetData sheetId="130"/>
      <sheetData sheetId="131"/>
      <sheetData sheetId="132"/>
      <sheetData sheetId="133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34"/>
      <sheetData sheetId="135">
        <row r="1">
          <cell r="L1" t="str">
            <v xml:space="preserve"> 8.00</v>
          </cell>
        </row>
      </sheetData>
      <sheetData sheetId="136"/>
      <sheetData sheetId="137">
        <row r="2">
          <cell r="B2" t="str">
            <v>EMPLOYER 0</v>
          </cell>
          <cell r="I2">
            <v>2.5</v>
          </cell>
          <cell r="P2" t="str">
            <v>.</v>
          </cell>
        </row>
        <row r="3">
          <cell r="B3" t="str">
            <v>.</v>
          </cell>
          <cell r="I3">
            <v>4</v>
          </cell>
          <cell r="P3" t="str">
            <v>2 CHARGEMENT  A FAIRE</v>
          </cell>
        </row>
        <row r="4">
          <cell r="B4">
            <v>0</v>
          </cell>
          <cell r="I4">
            <v>4.25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>
            <v>4.5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4.75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5.25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MATHIEU M</v>
          </cell>
          <cell r="G9">
            <v>30000</v>
          </cell>
          <cell r="I9">
            <v>5.5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MERLIN C</v>
          </cell>
          <cell r="G10">
            <v>40000</v>
          </cell>
          <cell r="I10">
            <v>5.75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VINCENT L</v>
          </cell>
          <cell r="G11">
            <v>50000</v>
          </cell>
          <cell r="I11">
            <v>0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FREDERIC M</v>
          </cell>
          <cell r="G12">
            <v>60000</v>
          </cell>
          <cell r="I12" t="str">
            <v>CALL 1/2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BENJAMIN L</v>
          </cell>
          <cell r="G13">
            <v>70000</v>
          </cell>
          <cell r="I13" t="str">
            <v>HRS  ?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MARIO P</v>
          </cell>
          <cell r="G14">
            <v>80000</v>
          </cell>
          <cell r="I14" t="str">
            <v>????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FRANCIS R</v>
          </cell>
          <cell r="G15">
            <v>90000</v>
          </cell>
          <cell r="I15">
            <v>6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CLAUDE S</v>
          </cell>
          <cell r="D16">
            <v>0</v>
          </cell>
          <cell r="G16">
            <v>100000</v>
          </cell>
          <cell r="I16">
            <v>6.5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>MARC OLIVIER R</v>
          </cell>
          <cell r="D17">
            <v>0.5</v>
          </cell>
          <cell r="G17">
            <v>110000</v>
          </cell>
          <cell r="I17">
            <v>7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MARC OLIVIER B</v>
          </cell>
          <cell r="D18">
            <v>0.75</v>
          </cell>
          <cell r="G18">
            <v>120000</v>
          </cell>
          <cell r="I18">
            <v>7.5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FRANCIS R</v>
          </cell>
          <cell r="D19">
            <v>0.8</v>
          </cell>
          <cell r="G19">
            <v>130000</v>
          </cell>
          <cell r="I19">
            <v>8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>LAVOIE Y</v>
          </cell>
          <cell r="G20">
            <v>140000</v>
          </cell>
          <cell r="I20">
            <v>8.5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W</v>
          </cell>
          <cell r="G21">
            <v>150000</v>
          </cell>
          <cell r="I21">
            <v>9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DAVE B</v>
          </cell>
          <cell r="I22">
            <v>10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NORMANDE F</v>
          </cell>
          <cell r="D23" t="str">
            <v>?????</v>
          </cell>
          <cell r="I23">
            <v>11</v>
          </cell>
          <cell r="M23">
            <v>6</v>
          </cell>
          <cell r="P23" t="str">
            <v>INVENTAIRE COMPLET A FAIRE SIGNER</v>
          </cell>
        </row>
        <row r="24">
          <cell r="B24" t="str">
            <v>MARYSE M</v>
          </cell>
          <cell r="D24" t="str">
            <v>INCLUS</v>
          </cell>
          <cell r="G24" t="str">
            <v>*</v>
          </cell>
          <cell r="I24">
            <v>12</v>
          </cell>
          <cell r="K24" t="str">
            <v xml:space="preserve"> □   VOYAGE COMBINEE ENLEVER 1/2 ROUTE + 1/2  MILLAGE</v>
          </cell>
          <cell r="M24">
            <v>6.5</v>
          </cell>
          <cell r="P24" t="str">
            <v>INVENTAIRE COMPLET ENTREPOT * PESER COM #</v>
          </cell>
        </row>
        <row r="25">
          <cell r="B25" t="str">
            <v>JERICHO S</v>
          </cell>
          <cell r="D25" t="str">
            <v>EN SUS</v>
          </cell>
          <cell r="G25" t="str">
            <v>V-NO</v>
          </cell>
          <cell r="I25">
            <v>13</v>
          </cell>
          <cell r="M25">
            <v>7</v>
          </cell>
          <cell r="P25" t="str">
            <v>INVENTAIRE MEUBLE SEULEMENT *  PESER COM #</v>
          </cell>
        </row>
        <row r="26">
          <cell r="B26" t="str">
            <v>MICKAEL D</v>
          </cell>
          <cell r="D26" t="str">
            <v>PRIX FERME</v>
          </cell>
          <cell r="G26" t="str">
            <v>012-26</v>
          </cell>
          <cell r="I26">
            <v>14</v>
          </cell>
          <cell r="M26">
            <v>7.5</v>
          </cell>
          <cell r="P26" t="str">
            <v>INVENTAIRE MEUBLE SEULEMENT * PRENDRE MILLAGE</v>
          </cell>
        </row>
        <row r="27">
          <cell r="B27" t="str">
            <v>BRANDON D</v>
          </cell>
          <cell r="G27" t="str">
            <v>012-32</v>
          </cell>
          <cell r="I27">
            <v>16</v>
          </cell>
          <cell r="M27">
            <v>8</v>
          </cell>
          <cell r="P27" t="str">
            <v>INVENTAIRE VISUEL ET MONTRER AU CLIENT</v>
          </cell>
        </row>
        <row r="28">
          <cell r="B28" t="str">
            <v>DAVE T</v>
          </cell>
          <cell r="G28" t="str">
            <v>006-26</v>
          </cell>
          <cell r="I28">
            <v>17</v>
          </cell>
          <cell r="K28" t="str">
            <v>NOEL</v>
          </cell>
          <cell r="M28">
            <v>8.5</v>
          </cell>
          <cell r="P28" t="str">
            <v>LAISSER NUMERO CELLULAIRE</v>
          </cell>
        </row>
        <row r="29">
          <cell r="B29" t="str">
            <v>DENIS B</v>
          </cell>
          <cell r="G29" t="str">
            <v>006-32</v>
          </cell>
          <cell r="I29">
            <v>6.5</v>
          </cell>
          <cell r="K29" t="str">
            <v>……</v>
          </cell>
          <cell r="M29">
            <v>9</v>
          </cell>
          <cell r="P29" t="str">
            <v>LAISSER NUMÉRO CELLULAIRE</v>
          </cell>
        </row>
        <row r="30">
          <cell r="B30" t="str">
            <v>PASCALE D</v>
          </cell>
          <cell r="G30" t="str">
            <v>323-053</v>
          </cell>
          <cell r="I30">
            <v>7</v>
          </cell>
          <cell r="K30" t="str">
            <v>LETTRE DE CONFIRMATION……</v>
          </cell>
          <cell r="M30">
            <v>9.5</v>
          </cell>
          <cell r="P30" t="str">
            <v xml:space="preserve">LAISSEZ LES BOITES DE G-ROBES ET NOTEZ SUR LA FACTURE </v>
          </cell>
        </row>
        <row r="31">
          <cell r="B31" t="str">
            <v>PABLO R</v>
          </cell>
          <cell r="G31" t="str">
            <v>LOCATION</v>
          </cell>
          <cell r="I31">
            <v>7.25</v>
          </cell>
          <cell r="K31" t="str">
            <v>LETTRE D`OFFRE DE SERVICE</v>
          </cell>
          <cell r="M31">
            <v>10</v>
          </cell>
          <cell r="P31" t="str">
            <v>LE CLIENT SERA A FACTURER</v>
          </cell>
        </row>
        <row r="32">
          <cell r="B32" t="str">
            <v>PIERRE LUC P</v>
          </cell>
          <cell r="I32">
            <v>7.5</v>
          </cell>
          <cell r="K32" t="str">
            <v>JOYEUX NOEL ET BONNE HEUREUSE ANNÉE</v>
          </cell>
          <cell r="M32">
            <v>10.5</v>
          </cell>
          <cell r="P32" t="str">
            <v>LE CLIENT VA PASSER PAYER AU BUREAU</v>
          </cell>
        </row>
        <row r="33">
          <cell r="B33" t="str">
            <v>JEASON W</v>
          </cell>
          <cell r="I33">
            <v>7.75</v>
          </cell>
          <cell r="K33" t="str">
            <v>NOEL C</v>
          </cell>
          <cell r="M33">
            <v>11</v>
          </cell>
          <cell r="P33" t="str">
            <v>MARBRE AU RISQUE DU PROPRIETAIRE * NON CREATER BOIS</v>
          </cell>
        </row>
        <row r="34">
          <cell r="B34" t="str">
            <v>KEVIN L</v>
          </cell>
          <cell r="I34">
            <v>8</v>
          </cell>
          <cell r="K34" t="str">
            <v>NOEL B</v>
          </cell>
          <cell r="M34">
            <v>11.5</v>
          </cell>
          <cell r="P34" t="str">
            <v>MILLAGE A INDIQUER POUR FACTURATION</v>
          </cell>
        </row>
        <row r="35">
          <cell r="B35" t="str">
            <v>LUC J</v>
          </cell>
          <cell r="I35">
            <v>8.25</v>
          </cell>
          <cell r="K35" t="str">
            <v>NOEL V</v>
          </cell>
          <cell r="M35">
            <v>12</v>
          </cell>
          <cell r="P35" t="str">
            <v>MILLAGE FACTURER 1/2 * COMBINER AVEC AUTRE VOYAGE</v>
          </cell>
        </row>
        <row r="36">
          <cell r="B36" t="str">
            <v>RHEA5777</v>
          </cell>
          <cell r="I36">
            <v>8.5</v>
          </cell>
          <cell r="K36" t="str">
            <v xml:space="preserve">JOYEUSE ST-VALENTIN </v>
          </cell>
          <cell r="M36">
            <v>12.5</v>
          </cell>
          <cell r="P36" t="str">
            <v>MINIMUM 1 HEURES ************************</v>
          </cell>
        </row>
        <row r="37">
          <cell r="B37" t="str">
            <v>ALEXANDRE T</v>
          </cell>
          <cell r="I37">
            <v>8.75</v>
          </cell>
          <cell r="K37" t="str">
            <v xml:space="preserve"> ST-VALENTIN </v>
          </cell>
          <cell r="M37">
            <v>13</v>
          </cell>
          <cell r="P37" t="str">
            <v>MINIMUM  2 HEURES ************************</v>
          </cell>
        </row>
        <row r="38">
          <cell r="B38" t="str">
            <v>FRANCIS G</v>
          </cell>
          <cell r="I38">
            <v>9</v>
          </cell>
          <cell r="K38" t="str">
            <v>NOEL N</v>
          </cell>
          <cell r="M38">
            <v>13.5</v>
          </cell>
          <cell r="P38" t="str">
            <v>ORDINATEUR &amp; PHOTOCOPIEUR * TRANSPORTER RISQUE DU PROP</v>
          </cell>
        </row>
        <row r="39">
          <cell r="B39" t="str">
            <v>MICHAEL D</v>
          </cell>
          <cell r="I39">
            <v>9.25</v>
          </cell>
          <cell r="K39" t="str">
            <v>VIN</v>
          </cell>
          <cell r="M39">
            <v>14</v>
          </cell>
          <cell r="P39" t="str">
            <v>PAIEMENT  ( LE CLIENT  VAS VOUS PAYER CASH )</v>
          </cell>
        </row>
        <row r="40">
          <cell r="B40" t="str">
            <v>VINCENT P</v>
          </cell>
          <cell r="I40">
            <v>9.5</v>
          </cell>
          <cell r="M40">
            <v>14.5</v>
          </cell>
          <cell r="P40" t="str">
            <v>PAIEMENT  ( LE CLIENT  PAYE AVEC VISA)</v>
          </cell>
        </row>
        <row r="41">
          <cell r="B41" t="str">
            <v>MICHAEL P</v>
          </cell>
          <cell r="I41">
            <v>9.75</v>
          </cell>
          <cell r="M41">
            <v>15</v>
          </cell>
          <cell r="P41" t="str">
            <v>PHOTOCOPIEUR DOIT ETRE PREPARER PAR TECH * TRANSP RISQUE DU PROP</v>
          </cell>
        </row>
        <row r="42">
          <cell r="B42" t="str">
            <v>MARIO F</v>
          </cell>
          <cell r="I42">
            <v>10</v>
          </cell>
          <cell r="M42">
            <v>40</v>
          </cell>
          <cell r="P42" t="str">
            <v>PEUT DÉMÉNAGER AVANT APPELEZ 1/2 AVANT</v>
          </cell>
        </row>
        <row r="43">
          <cell r="B43" t="str">
            <v>STEVEN D</v>
          </cell>
          <cell r="I43">
            <v>10.25</v>
          </cell>
          <cell r="M43">
            <v>0</v>
          </cell>
          <cell r="P43" t="str">
            <v>PIANO EXTRA $ 250.00 SUPPLÉMENTAIRE</v>
          </cell>
        </row>
        <row r="44">
          <cell r="B44" t="str">
            <v>BOIVIN MATHIEU</v>
          </cell>
          <cell r="I44">
            <v>10.5</v>
          </cell>
          <cell r="M44">
            <v>0.5</v>
          </cell>
          <cell r="P44" t="str">
            <v>RABAIS 3e AGE (ENLEVER $ 5.00/HRS)</v>
          </cell>
        </row>
        <row r="45">
          <cell r="B45" t="str">
            <v xml:space="preserve">RHEAULT RONALD </v>
          </cell>
          <cell r="I45">
            <v>10.75</v>
          </cell>
          <cell r="K45" t="str">
            <v>************** ETAT DE COMPTE **************</v>
          </cell>
          <cell r="M45">
            <v>1</v>
          </cell>
          <cell r="P45" t="str">
            <v xml:space="preserve">SI  POSSIBLE PLUS TOT * APP LE CLIENT 1/2 HRS AVANT </v>
          </cell>
        </row>
        <row r="46">
          <cell r="B46" t="str">
            <v>J-FRANCOIS T</v>
          </cell>
          <cell r="I46">
            <v>11</v>
          </cell>
          <cell r="K46" t="str">
            <v>************** DERNIERE AVIS **************</v>
          </cell>
          <cell r="M46">
            <v>1.5</v>
          </cell>
          <cell r="P46" t="str">
            <v>TV A EMBALLER  ** APPORTEZ CREATE MIROIR AVEC BULLE</v>
          </cell>
        </row>
        <row r="47">
          <cell r="B47" t="str">
            <v>PHILLIP P</v>
          </cell>
          <cell r="I47">
            <v>11.25</v>
          </cell>
          <cell r="K47" t="str">
            <v>********* FRAIS D`ENTREPOSAGE *********</v>
          </cell>
          <cell r="M47">
            <v>2</v>
          </cell>
          <cell r="P47" t="str">
            <v xml:space="preserve">VERIFIER  INVENTAIRE CAMION  </v>
          </cell>
        </row>
        <row r="48">
          <cell r="B48" t="str">
            <v xml:space="preserve">PIERRE LUC M  </v>
          </cell>
          <cell r="I48">
            <v>11.5</v>
          </cell>
          <cell r="K48" t="str">
            <v>************** COMPTE EN COLLECTION **************</v>
          </cell>
          <cell r="M48">
            <v>2.5</v>
          </cell>
          <cell r="P48" t="str">
            <v>VIA ENTREPOT RHEAULT 142 ST-JEAN-BAPTISTE, VICTO G6P-4G3</v>
          </cell>
        </row>
        <row r="49">
          <cell r="B49" t="str">
            <v>BRUNO PIER T</v>
          </cell>
          <cell r="I49">
            <v>11.75</v>
          </cell>
          <cell r="M49">
            <v>3</v>
          </cell>
          <cell r="P49" t="str">
            <v>VOYAGE COMBINÉE ENLEVER 1/2 TEMPS ROUTE ++ 1/2 MILLAGE</v>
          </cell>
        </row>
        <row r="50">
          <cell r="B50" t="str">
            <v>RAPHAEL G</v>
          </cell>
          <cell r="D50" t="str">
            <v>ENTREPOSAGE</v>
          </cell>
          <cell r="G50">
            <v>1</v>
          </cell>
          <cell r="I50">
            <v>12</v>
          </cell>
          <cell r="M50">
            <v>3.5</v>
          </cell>
        </row>
        <row r="51">
          <cell r="B51" t="str">
            <v>JOHNNY M</v>
          </cell>
          <cell r="D51" t="str">
            <v>DÉT:____________________</v>
          </cell>
          <cell r="G51">
            <v>2</v>
          </cell>
          <cell r="I51">
            <v>12.25</v>
          </cell>
          <cell r="M51">
            <v>4</v>
          </cell>
        </row>
        <row r="52">
          <cell r="B52" t="str">
            <v xml:space="preserve">MARCEL L </v>
          </cell>
          <cell r="D52" t="str">
            <v>AIDE</v>
          </cell>
          <cell r="G52">
            <v>3</v>
          </cell>
          <cell r="I52">
            <v>12.5</v>
          </cell>
          <cell r="K52" t="str">
            <v>ESTIMÉE PRIX MONTANT FIXE</v>
          </cell>
          <cell r="M52">
            <v>4.5</v>
          </cell>
        </row>
        <row r="53">
          <cell r="B53" t="str">
            <v>MAXIME M</v>
          </cell>
          <cell r="D53" t="str">
            <v>EMBALLAGE</v>
          </cell>
          <cell r="G53">
            <v>4</v>
          </cell>
          <cell r="I53">
            <v>12.75</v>
          </cell>
          <cell r="K53" t="str">
            <v>ESTIMÉE PRIX MONTANT FIXE + TAXES</v>
          </cell>
          <cell r="M53">
            <v>5</v>
          </cell>
        </row>
        <row r="54">
          <cell r="B54" t="str">
            <v>DAVID F</v>
          </cell>
          <cell r="D54" t="str">
            <v>DÉBALLAGE</v>
          </cell>
          <cell r="G54">
            <v>5</v>
          </cell>
          <cell r="I54">
            <v>13</v>
          </cell>
          <cell r="K54" t="str">
            <v>ESTIMÉE GARANTIE + OU - 10% MAXIMUM  ++ TAXES</v>
          </cell>
          <cell r="M54">
            <v>5.5</v>
          </cell>
          <cell r="P54" t="str">
            <v>XXXX</v>
          </cell>
        </row>
        <row r="55">
          <cell r="B55" t="str">
            <v>SEBASTIEN S</v>
          </cell>
          <cell r="D55" t="str">
            <v>CHARGEMENT</v>
          </cell>
          <cell r="I55">
            <v>13.25</v>
          </cell>
          <cell r="K55" t="str">
            <v>ESTIMÉE APPROXIMATIF (LA FACTURE SERA BASÉE SUR LE TEMPS ET MILLAGE RÉEL REQUIS) TAXES EN SUS</v>
          </cell>
          <cell r="P55" t="str">
            <v>EBENISTE</v>
          </cell>
        </row>
        <row r="56">
          <cell r="B56" t="str">
            <v>NICOLAS F BROCHU</v>
          </cell>
          <cell r="D56" t="str">
            <v>CHARGER ENTREPOT</v>
          </cell>
          <cell r="I56">
            <v>13.5</v>
          </cell>
          <cell r="K56" t="str">
            <v>ESTIMÉE APPROXIMATIF (LA FACTURE SERA BASÉE SUR LE TEMPS ET MILLAGE RÉEL REQUIS) TAXES INCLUSES</v>
          </cell>
          <cell r="P56">
            <v>1</v>
          </cell>
        </row>
        <row r="57">
          <cell r="B57" t="str">
            <v>DANIEL B</v>
          </cell>
          <cell r="D57" t="str">
            <v>CHARGER RÉSIDENCE</v>
          </cell>
          <cell r="I57">
            <v>13.75</v>
          </cell>
          <cell r="K57" t="str">
            <v>ESTIMÉE PRIX FERME (CHOISISSEZ AVEC OU SANS ÉVALUATION A NEUF)</v>
          </cell>
          <cell r="P57">
            <v>2</v>
          </cell>
        </row>
        <row r="58">
          <cell r="B58" t="str">
            <v>PATRICK D</v>
          </cell>
          <cell r="D58" t="str">
            <v>DÉMÉNAGEMENT</v>
          </cell>
          <cell r="I58">
            <v>14</v>
          </cell>
          <cell r="K58" t="str">
            <v>************</v>
          </cell>
          <cell r="P58">
            <v>3</v>
          </cell>
        </row>
        <row r="59">
          <cell r="B59" t="str">
            <v>MARC P</v>
          </cell>
          <cell r="D59" t="str">
            <v>DÉPLACEMENT ENTRE-DEUX</v>
          </cell>
          <cell r="I59">
            <v>14.25</v>
          </cell>
          <cell r="P59">
            <v>4</v>
          </cell>
        </row>
        <row r="60">
          <cell r="B60" t="str">
            <v>STEVE B</v>
          </cell>
          <cell r="D60" t="str">
            <v>DÉPLACEMENT INTERNE</v>
          </cell>
          <cell r="I60">
            <v>14.5</v>
          </cell>
          <cell r="P60">
            <v>5</v>
          </cell>
        </row>
        <row r="61">
          <cell r="B61" t="str">
            <v>JIMMY C</v>
          </cell>
          <cell r="D61" t="str">
            <v>ENTREPOSAGE MANUT</v>
          </cell>
          <cell r="I61">
            <v>14.75</v>
          </cell>
          <cell r="M61">
            <v>0.5</v>
          </cell>
          <cell r="P61" t="str">
            <v>ELECTRICIEN</v>
          </cell>
        </row>
        <row r="62">
          <cell r="B62" t="str">
            <v>JONATHAN T</v>
          </cell>
          <cell r="D62" t="str">
            <v>LIVRAISON</v>
          </cell>
          <cell r="I62">
            <v>15</v>
          </cell>
          <cell r="M62">
            <v>0.75</v>
          </cell>
          <cell r="P62" t="str">
            <v>PLOMBIER</v>
          </cell>
        </row>
        <row r="63">
          <cell r="B63" t="str">
            <v>JEAN H</v>
          </cell>
          <cell r="D63" t="str">
            <v>LIVRER ENTREPOT</v>
          </cell>
          <cell r="I63">
            <v>15.25</v>
          </cell>
          <cell r="M63">
            <v>0.8</v>
          </cell>
          <cell r="P63" t="str">
            <v>RHEAULT</v>
          </cell>
        </row>
        <row r="64">
          <cell r="B64" t="str">
            <v>RAPHAEL M</v>
          </cell>
          <cell r="D64" t="str">
            <v>LIVRER RÉSIDENCE</v>
          </cell>
          <cell r="I64">
            <v>15.5</v>
          </cell>
          <cell r="M64">
            <v>0.82</v>
          </cell>
        </row>
        <row r="65">
          <cell r="B65" t="str">
            <v xml:space="preserve">MIKE C </v>
          </cell>
          <cell r="D65" t="str">
            <v>LOCATION</v>
          </cell>
          <cell r="I65">
            <v>15.75</v>
          </cell>
          <cell r="M65">
            <v>1</v>
          </cell>
        </row>
        <row r="66">
          <cell r="B66" t="str">
            <v>MARC OLIVIER R</v>
          </cell>
          <cell r="D66" t="str">
            <v>RAMASSAGE</v>
          </cell>
          <cell r="I66">
            <v>16</v>
          </cell>
        </row>
        <row r="67">
          <cell r="B67" t="str">
            <v>AEYDO A</v>
          </cell>
          <cell r="D67" t="str">
            <v>RAMASSER RETOUR BUREAU</v>
          </cell>
          <cell r="I67">
            <v>16.25</v>
          </cell>
        </row>
        <row r="68">
          <cell r="B68" t="str">
            <v>SEBASTIEN B</v>
          </cell>
          <cell r="D68" t="str">
            <v>RÉSIDENCE-RÉSIDENCE</v>
          </cell>
          <cell r="I68">
            <v>16.5</v>
          </cell>
          <cell r="P68" t="str">
            <v>$$$</v>
          </cell>
        </row>
        <row r="69">
          <cell r="B69" t="str">
            <v xml:space="preserve">STEPHANE D </v>
          </cell>
          <cell r="D69" t="str">
            <v>RETOUR</v>
          </cell>
          <cell r="I69">
            <v>16.75</v>
          </cell>
          <cell r="M69">
            <v>1</v>
          </cell>
          <cell r="P69" t="str">
            <v>DECONNECTER ET RECONNECTER</v>
          </cell>
        </row>
        <row r="70">
          <cell r="B70" t="str">
            <v>JACQUES L</v>
          </cell>
          <cell r="D70" t="str">
            <v>TEMP ROUTE CHARGEMENT</v>
          </cell>
          <cell r="I70">
            <v>17</v>
          </cell>
          <cell r="M70">
            <v>2</v>
          </cell>
          <cell r="P70" t="str">
            <v>DESTINATION</v>
          </cell>
        </row>
        <row r="71">
          <cell r="B71" t="str">
            <v>BILLY B</v>
          </cell>
          <cell r="D71" t="str">
            <v>TEMP ROUTE CHARGEMENT</v>
          </cell>
          <cell r="I71">
            <v>17.25</v>
          </cell>
          <cell r="M71">
            <v>3</v>
          </cell>
          <cell r="P71" t="str">
            <v>FAIRE CREATE BOIS + FOAM</v>
          </cell>
        </row>
        <row r="72">
          <cell r="B72" t="str">
            <v>ANDRÉ V</v>
          </cell>
          <cell r="D72" t="str">
            <v>TEMP ROUTE ALLER-RETOUR</v>
          </cell>
          <cell r="I72">
            <v>17.5</v>
          </cell>
          <cell r="P72" t="str">
            <v>FAN  POELE DÉBRANCHER -REBRANCHER</v>
          </cell>
        </row>
        <row r="73">
          <cell r="B73" t="str">
            <v>MANUEL C</v>
          </cell>
          <cell r="I73">
            <v>17.75</v>
          </cell>
          <cell r="P73" t="str">
            <v>FAN POELE A ECHANGER (2)</v>
          </cell>
        </row>
        <row r="74">
          <cell r="B74" t="str">
            <v xml:space="preserve">PIERRE LUC R  </v>
          </cell>
          <cell r="I74">
            <v>18</v>
          </cell>
          <cell r="M74">
            <v>1</v>
          </cell>
          <cell r="P74" t="str">
            <v>LAV -SECH A DEBRANCHER - REBRANCHER</v>
          </cell>
        </row>
        <row r="75">
          <cell r="B75" t="str">
            <v>DOMINIC T</v>
          </cell>
          <cell r="I75">
            <v>18.25</v>
          </cell>
          <cell r="M75">
            <v>2</v>
          </cell>
          <cell r="P75" t="str">
            <v>LUSTRE A DÉBRANCHER - REBRANCHER</v>
          </cell>
        </row>
        <row r="76">
          <cell r="B76" t="str">
            <v>JONATHAN M</v>
          </cell>
          <cell r="D76" t="str">
            <v>REM 32 PIED</v>
          </cell>
          <cell r="I76">
            <v>18.5</v>
          </cell>
          <cell r="M76">
            <v>3</v>
          </cell>
          <cell r="P76" t="str">
            <v>L-VAISSELLE A DEBRANCHER - REBRANCHER</v>
          </cell>
        </row>
        <row r="77">
          <cell r="B77" t="str">
            <v>FRÉDÉRIC M</v>
          </cell>
          <cell r="D77" t="str">
            <v>REM 48 PIED</v>
          </cell>
          <cell r="I77">
            <v>18.75</v>
          </cell>
          <cell r="M77">
            <v>4</v>
          </cell>
          <cell r="P77" t="str">
            <v>L-VAISSELLE A ÉCHANGER (2)</v>
          </cell>
        </row>
        <row r="78">
          <cell r="B78" t="str">
            <v>ALEX P</v>
          </cell>
          <cell r="D78" t="str">
            <v>REM 53 PIED</v>
          </cell>
          <cell r="I78">
            <v>19</v>
          </cell>
          <cell r="M78">
            <v>5</v>
          </cell>
          <cell r="P78" t="str">
            <v>ORIGINE</v>
          </cell>
        </row>
        <row r="79">
          <cell r="B79" t="str">
            <v>SERGE P</v>
          </cell>
          <cell r="I79">
            <v>19.25</v>
          </cell>
          <cell r="M79">
            <v>6</v>
          </cell>
          <cell r="P79" t="str">
            <v>ORIGINE-DESTINATION</v>
          </cell>
        </row>
        <row r="80">
          <cell r="B80" t="str">
            <v>GUILLERMO M</v>
          </cell>
          <cell r="I80">
            <v>19.5</v>
          </cell>
          <cell r="M80">
            <v>7</v>
          </cell>
          <cell r="P80" t="str">
            <v>TV ACL A CREATER - DÉCREATER</v>
          </cell>
        </row>
        <row r="81">
          <cell r="B81" t="str">
            <v>MANUEL GALLRDO</v>
          </cell>
          <cell r="I81">
            <v>19.75</v>
          </cell>
          <cell r="M81">
            <v>8</v>
          </cell>
        </row>
        <row r="82">
          <cell r="B82" t="str">
            <v>JORGE M</v>
          </cell>
          <cell r="I82">
            <v>20</v>
          </cell>
          <cell r="M82">
            <v>9</v>
          </cell>
        </row>
        <row r="83">
          <cell r="B83" t="str">
            <v>WILMAN P</v>
          </cell>
          <cell r="D83" t="str">
            <v>EMBALLAGE</v>
          </cell>
          <cell r="G83" t="str">
            <v>POIDS</v>
          </cell>
          <cell r="I83">
            <v>20.25</v>
          </cell>
          <cell r="M83">
            <v>10</v>
          </cell>
        </row>
        <row r="84">
          <cell r="B84" t="str">
            <v>MICHAEL D</v>
          </cell>
          <cell r="D84" t="str">
            <v>DÉMÉNAGEMENT</v>
          </cell>
          <cell r="E84">
            <v>2</v>
          </cell>
          <cell r="G84">
            <v>1000</v>
          </cell>
          <cell r="I84">
            <v>20.5</v>
          </cell>
        </row>
        <row r="85">
          <cell r="B85" t="str">
            <v>STEVE T</v>
          </cell>
          <cell r="E85">
            <v>2.5</v>
          </cell>
          <cell r="G85">
            <v>1500</v>
          </cell>
          <cell r="I85">
            <v>20.75</v>
          </cell>
        </row>
        <row r="86">
          <cell r="B86" t="str">
            <v>PATRICK J</v>
          </cell>
          <cell r="E86">
            <v>3</v>
          </cell>
          <cell r="G86">
            <v>2000</v>
          </cell>
          <cell r="I86">
            <v>21</v>
          </cell>
          <cell r="P86" t="str">
            <v>.</v>
          </cell>
        </row>
        <row r="87">
          <cell r="B87" t="str">
            <v>MANU C</v>
          </cell>
          <cell r="E87">
            <v>3.5</v>
          </cell>
          <cell r="G87">
            <v>2500</v>
          </cell>
          <cell r="I87">
            <v>21.25</v>
          </cell>
          <cell r="P87" t="str">
            <v>VICTO, QC</v>
          </cell>
        </row>
        <row r="88">
          <cell r="B88" t="str">
            <v xml:space="preserve">JACK R </v>
          </cell>
          <cell r="D88" t="str">
            <v>ÉTAIT RÉSERVER LE :</v>
          </cell>
          <cell r="E88">
            <v>4</v>
          </cell>
          <cell r="G88">
            <v>3000</v>
          </cell>
          <cell r="I88">
            <v>21.5</v>
          </cell>
          <cell r="P88" t="str">
            <v>VICTORIAVILLE, QC</v>
          </cell>
        </row>
        <row r="89">
          <cell r="B89" t="str">
            <v>PATRICK D</v>
          </cell>
          <cell r="E89">
            <v>4.5</v>
          </cell>
          <cell r="G89">
            <v>3500</v>
          </cell>
          <cell r="I89">
            <v>21.75</v>
          </cell>
          <cell r="P89" t="str">
            <v>PLESSISVILLE, QC</v>
          </cell>
        </row>
        <row r="90">
          <cell r="B90" t="str">
            <v>ST LAURENT KEVIN</v>
          </cell>
          <cell r="E90">
            <v>5</v>
          </cell>
          <cell r="G90">
            <v>4000</v>
          </cell>
          <cell r="I90">
            <v>22</v>
          </cell>
          <cell r="P90" t="str">
            <v>PRINCEVILLE, PQ</v>
          </cell>
        </row>
        <row r="91">
          <cell r="B91" t="str">
            <v>RONALD R</v>
          </cell>
          <cell r="E91">
            <v>5.5</v>
          </cell>
          <cell r="G91">
            <v>4500</v>
          </cell>
          <cell r="I91">
            <v>22.25</v>
          </cell>
          <cell r="P91" t="str">
            <v>ST-CHRISTOPHE D`ARTH, QC</v>
          </cell>
        </row>
        <row r="92">
          <cell r="B92" t="str">
            <v>BRUNO PIER T</v>
          </cell>
          <cell r="E92">
            <v>6</v>
          </cell>
          <cell r="G92">
            <v>5000</v>
          </cell>
          <cell r="I92">
            <v>22.5</v>
          </cell>
          <cell r="P92" t="str">
            <v>WARWICK, QC</v>
          </cell>
        </row>
        <row r="93">
          <cell r="B93" t="str">
            <v>MARIO C</v>
          </cell>
          <cell r="E93">
            <v>6.5</v>
          </cell>
          <cell r="G93">
            <v>5500</v>
          </cell>
          <cell r="I93">
            <v>22.75</v>
          </cell>
          <cell r="P93" t="str">
            <v>A DÉTERMINÉE, QC</v>
          </cell>
        </row>
        <row r="94">
          <cell r="B94" t="str">
            <v>ERIC B</v>
          </cell>
          <cell r="E94">
            <v>7</v>
          </cell>
          <cell r="G94">
            <v>6000</v>
          </cell>
          <cell r="I94">
            <v>23</v>
          </cell>
          <cell r="P94" t="str">
            <v>ACTON VALE, QC</v>
          </cell>
        </row>
        <row r="95">
          <cell r="B95" t="str">
            <v>MATHIEU T</v>
          </cell>
          <cell r="E95">
            <v>7.5</v>
          </cell>
          <cell r="G95">
            <v>6500</v>
          </cell>
          <cell r="I95">
            <v>23.25</v>
          </cell>
          <cell r="P95" t="str">
            <v>AMOS, QC</v>
          </cell>
        </row>
        <row r="96">
          <cell r="B96" t="str">
            <v>M-OLIVIER B</v>
          </cell>
          <cell r="E96">
            <v>8</v>
          </cell>
          <cell r="G96">
            <v>7000</v>
          </cell>
          <cell r="I96">
            <v>23.5</v>
          </cell>
          <cell r="P96" t="str">
            <v>AMQUI, QC</v>
          </cell>
        </row>
        <row r="97">
          <cell r="B97" t="str">
            <v>GINETTE B</v>
          </cell>
          <cell r="E97">
            <v>8.5</v>
          </cell>
          <cell r="G97">
            <v>7500</v>
          </cell>
          <cell r="I97">
            <v>23.75</v>
          </cell>
          <cell r="P97" t="str">
            <v>ASBESTOS, QC</v>
          </cell>
        </row>
        <row r="98">
          <cell r="B98" t="str">
            <v xml:space="preserve">LISE L </v>
          </cell>
          <cell r="E98">
            <v>9</v>
          </cell>
          <cell r="G98">
            <v>8000</v>
          </cell>
          <cell r="I98">
            <v>24</v>
          </cell>
          <cell r="P98" t="str">
            <v>BAIE-COMEAU, QC</v>
          </cell>
        </row>
        <row r="99">
          <cell r="B99" t="str">
            <v>GERMAIN HUGO 341</v>
          </cell>
          <cell r="E99">
            <v>9.5</v>
          </cell>
          <cell r="G99">
            <v>8500</v>
          </cell>
          <cell r="I99">
            <v>40</v>
          </cell>
          <cell r="P99" t="str">
            <v>BEAUPRE, QC</v>
          </cell>
        </row>
        <row r="100">
          <cell r="B100" t="str">
            <v>SAMSON MARC ANDRE 379</v>
          </cell>
          <cell r="E100">
            <v>10</v>
          </cell>
          <cell r="G100">
            <v>9000</v>
          </cell>
          <cell r="P100" t="str">
            <v>BECANCOUR, QC</v>
          </cell>
        </row>
        <row r="101">
          <cell r="B101" t="str">
            <v>VIGNEAULT MATHIEU 380</v>
          </cell>
          <cell r="E101">
            <v>10.5</v>
          </cell>
          <cell r="G101">
            <v>9500</v>
          </cell>
          <cell r="P101" t="str">
            <v>BELOEIL, QC</v>
          </cell>
        </row>
        <row r="102">
          <cell r="B102" t="str">
            <v>RAYMOND DAVE 369</v>
          </cell>
          <cell r="E102">
            <v>11</v>
          </cell>
          <cell r="G102">
            <v>10000</v>
          </cell>
          <cell r="P102" t="str">
            <v>BON CONSEIL, QC</v>
          </cell>
        </row>
        <row r="103">
          <cell r="B103" t="str">
            <v>BLAIS STEVE 356</v>
          </cell>
          <cell r="E103">
            <v>11.5</v>
          </cell>
          <cell r="G103">
            <v>10500</v>
          </cell>
          <cell r="P103" t="str">
            <v>BONAVENTURE, QC</v>
          </cell>
        </row>
        <row r="104">
          <cell r="B104" t="str">
            <v>CAOUETE REMY 373</v>
          </cell>
          <cell r="E104">
            <v>12</v>
          </cell>
          <cell r="G104">
            <v>11000</v>
          </cell>
          <cell r="P104" t="str">
            <v>BOUCHERVILLE, QC</v>
          </cell>
        </row>
        <row r="105">
          <cell r="B105" t="str">
            <v>TOUSIGNANT DOM 375</v>
          </cell>
          <cell r="E105">
            <v>12.5</v>
          </cell>
          <cell r="P105" t="str">
            <v>BROMONT, QC</v>
          </cell>
        </row>
        <row r="106">
          <cell r="B106" t="str">
            <v>DUBOIS SEBASTIEN 368</v>
          </cell>
          <cell r="E106">
            <v>13</v>
          </cell>
          <cell r="P106" t="str">
            <v>BROMPTONVILLE, QC</v>
          </cell>
        </row>
        <row r="107">
          <cell r="B107" t="str">
            <v>BERGERON SEBASTIEN 377</v>
          </cell>
          <cell r="E107">
            <v>13.5</v>
          </cell>
          <cell r="P107" t="str">
            <v>CALGARY, AB</v>
          </cell>
        </row>
        <row r="108">
          <cell r="B108" t="str">
            <v>TARDIF DAVE 375</v>
          </cell>
          <cell r="E108">
            <v>14</v>
          </cell>
          <cell r="P108" t="str">
            <v>CANDIAC, QC</v>
          </cell>
        </row>
        <row r="109">
          <cell r="B109" t="str">
            <v>BOISVERT SEBASTIEN 376</v>
          </cell>
          <cell r="E109">
            <v>14.5</v>
          </cell>
          <cell r="P109" t="str">
            <v>CARIGNAN, QC</v>
          </cell>
        </row>
        <row r="110">
          <cell r="B110" t="str">
            <v>HOULE LAURENT 372</v>
          </cell>
          <cell r="E110">
            <v>15</v>
          </cell>
          <cell r="P110" t="str">
            <v>CHAMBLY, QC</v>
          </cell>
        </row>
        <row r="111">
          <cell r="B111" t="str">
            <v xml:space="preserve">TREMBLAY ALLAN 376  </v>
          </cell>
          <cell r="E111">
            <v>15.5</v>
          </cell>
          <cell r="P111" t="str">
            <v>CHAMPLAIN, QC</v>
          </cell>
        </row>
        <row r="112">
          <cell r="B112" t="str">
            <v>PELLERIN ALEX 346</v>
          </cell>
          <cell r="E112">
            <v>16</v>
          </cell>
          <cell r="P112" t="str">
            <v>CHANDLER, QC</v>
          </cell>
        </row>
        <row r="113">
          <cell r="B113" t="str">
            <v xml:space="preserve">CUMMINS ALEXIS 371   </v>
          </cell>
          <cell r="E113">
            <v>16.5</v>
          </cell>
          <cell r="P113" t="str">
            <v>CHESTERVILLE, QC</v>
          </cell>
        </row>
        <row r="114">
          <cell r="B114" t="str">
            <v>BERGERON SEBASTIEN</v>
          </cell>
          <cell r="E114">
            <v>17.5</v>
          </cell>
          <cell r="P114" t="str">
            <v>CHIBOUGAMEAU, QC</v>
          </cell>
        </row>
        <row r="115">
          <cell r="B115" t="str">
            <v>AUGER CLAUDE 369</v>
          </cell>
          <cell r="E115">
            <v>18</v>
          </cell>
          <cell r="P115" t="str">
            <v>CHICOUTIMI, QC</v>
          </cell>
        </row>
        <row r="116">
          <cell r="B116" t="str">
            <v>BLOUIN VINCENT 351</v>
          </cell>
          <cell r="E116">
            <v>18.5</v>
          </cell>
          <cell r="P116" t="str">
            <v>CINCINNATI, OHIO</v>
          </cell>
        </row>
        <row r="117">
          <cell r="B117" t="str">
            <v xml:space="preserve">BOILY MARTIN 203          </v>
          </cell>
          <cell r="E117">
            <v>19</v>
          </cell>
          <cell r="P117" t="str">
            <v>CLEVELAND, QC</v>
          </cell>
        </row>
        <row r="118">
          <cell r="B118" t="str">
            <v>BOIVIN ERIC 314</v>
          </cell>
          <cell r="E118">
            <v>19.5</v>
          </cell>
          <cell r="P118" t="str">
            <v>COATICOOK, QC</v>
          </cell>
        </row>
        <row r="119">
          <cell r="B119" t="str">
            <v>CASAVANT MANUEL 333</v>
          </cell>
          <cell r="E119">
            <v>20</v>
          </cell>
          <cell r="P119" t="str">
            <v>COOKSHIRE, QC</v>
          </cell>
        </row>
        <row r="120">
          <cell r="B120" t="str">
            <v>GAGNE YVAN 285</v>
          </cell>
          <cell r="E120">
            <v>20.5</v>
          </cell>
          <cell r="P120" t="str">
            <v>COWANSVILLE, QC</v>
          </cell>
        </row>
        <row r="121">
          <cell r="B121" t="str">
            <v>GAGNON MARIO</v>
          </cell>
          <cell r="E121">
            <v>21</v>
          </cell>
          <cell r="P121" t="str">
            <v>DANVILLE, QC</v>
          </cell>
        </row>
        <row r="122">
          <cell r="B122" t="str">
            <v>GOUIN FREDERIC 359</v>
          </cell>
          <cell r="E122">
            <v>21.5</v>
          </cell>
          <cell r="P122" t="str">
            <v>DAVELUYVILLE, QC</v>
          </cell>
        </row>
        <row r="123">
          <cell r="B123" t="str">
            <v>HOULE STEVEN 337</v>
          </cell>
          <cell r="E123">
            <v>22</v>
          </cell>
          <cell r="P123" t="str">
            <v>DEAUVILLE, QC</v>
          </cell>
        </row>
        <row r="124">
          <cell r="B124" t="str">
            <v>LARIVEE SEBASTIEN 331</v>
          </cell>
          <cell r="E124">
            <v>22.5</v>
          </cell>
          <cell r="P124" t="str">
            <v>DISRAELI, QC</v>
          </cell>
        </row>
        <row r="125">
          <cell r="B125" t="str">
            <v>MICHAUD JIMMY</v>
          </cell>
          <cell r="E125">
            <v>23</v>
          </cell>
          <cell r="P125" t="str">
            <v>DOLLARD DES ORMEAUX, QC</v>
          </cell>
        </row>
        <row r="126">
          <cell r="B126" t="str">
            <v>MICHAUD LUC 123</v>
          </cell>
          <cell r="E126">
            <v>23.5</v>
          </cell>
          <cell r="P126" t="str">
            <v>DRUMMONDVILLE, QC</v>
          </cell>
        </row>
        <row r="127">
          <cell r="B127" t="str">
            <v>MICHAUD TOBY 370</v>
          </cell>
          <cell r="E127">
            <v>24</v>
          </cell>
          <cell r="P127" t="str">
            <v>EASTMAN, QC</v>
          </cell>
        </row>
        <row r="128">
          <cell r="B128" t="str">
            <v>PELLERIN REGIS 317</v>
          </cell>
          <cell r="E128">
            <v>24.5</v>
          </cell>
          <cell r="P128" t="str">
            <v>FLEURIMONT, QC</v>
          </cell>
        </row>
        <row r="129">
          <cell r="B129" t="str">
            <v>PELLERIN SERGE 363</v>
          </cell>
          <cell r="E129">
            <v>25</v>
          </cell>
          <cell r="P129" t="str">
            <v>GENTILLY, QC</v>
          </cell>
        </row>
        <row r="130">
          <cell r="B130" t="str">
            <v>RICHER JACQUES 201</v>
          </cell>
          <cell r="E130">
            <v>25.5</v>
          </cell>
          <cell r="P130" t="str">
            <v>GRANBY, QC</v>
          </cell>
        </row>
        <row r="131">
          <cell r="B131" t="str">
            <v xml:space="preserve">ROUX DENIS 347      </v>
          </cell>
          <cell r="E131">
            <v>26</v>
          </cell>
          <cell r="P131" t="str">
            <v>GRANDE PILES, QC</v>
          </cell>
        </row>
        <row r="132">
          <cell r="B132" t="str">
            <v>SEVIGNY JOHANNE 000</v>
          </cell>
          <cell r="E132">
            <v>26.5</v>
          </cell>
          <cell r="P132" t="str">
            <v>HAM NORD, QC</v>
          </cell>
        </row>
        <row r="133">
          <cell r="B133" t="str">
            <v>SOPHIE * CHUM J.O</v>
          </cell>
          <cell r="E133">
            <v>27</v>
          </cell>
          <cell r="P133" t="str">
            <v>HEMMINGFORD, QC</v>
          </cell>
        </row>
        <row r="134">
          <cell r="B134" t="str">
            <v>TALBOT FRANCIS 361</v>
          </cell>
          <cell r="E134">
            <v>27.5</v>
          </cell>
          <cell r="P134" t="str">
            <v>HOUSTON, TX</v>
          </cell>
        </row>
        <row r="135">
          <cell r="B135" t="str">
            <v>TARDIF MATHIEU 334</v>
          </cell>
          <cell r="E135">
            <v>28</v>
          </cell>
          <cell r="P135" t="str">
            <v>JOLIETTE, QC</v>
          </cell>
        </row>
        <row r="136">
          <cell r="B136" t="str">
            <v>VACHON GASTON 203</v>
          </cell>
          <cell r="E136">
            <v>28.5</v>
          </cell>
          <cell r="P136" t="str">
            <v>KEMPTVILLE, ON</v>
          </cell>
        </row>
        <row r="137">
          <cell r="B137" t="str">
            <v>VIGNEAULT ALEX  362</v>
          </cell>
          <cell r="E137">
            <v>29</v>
          </cell>
          <cell r="P137" t="str">
            <v>KINGSEY FALLS, QC</v>
          </cell>
        </row>
        <row r="138">
          <cell r="B138" t="str">
            <v>VIGNEAULT ALEX  362</v>
          </cell>
          <cell r="E138">
            <v>29.5</v>
          </cell>
          <cell r="P138" t="str">
            <v>KINGSTON, ON</v>
          </cell>
        </row>
        <row r="139">
          <cell r="E139">
            <v>30</v>
          </cell>
          <cell r="P139" t="str">
            <v>L`ISLET SUR MER, QC</v>
          </cell>
        </row>
        <row r="140">
          <cell r="E140">
            <v>30.5</v>
          </cell>
          <cell r="P140" t="str">
            <v>LA BAIE, QC</v>
          </cell>
        </row>
        <row r="141">
          <cell r="E141">
            <v>31</v>
          </cell>
          <cell r="P141" t="str">
            <v>LA TUQUE, QC</v>
          </cell>
        </row>
        <row r="142">
          <cell r="E142">
            <v>31.5</v>
          </cell>
          <cell r="P142" t="str">
            <v>LAC BEAUPORT, QC</v>
          </cell>
        </row>
        <row r="143">
          <cell r="E143">
            <v>32</v>
          </cell>
          <cell r="P143" t="str">
            <v>LAC BROME, QC</v>
          </cell>
        </row>
        <row r="144">
          <cell r="E144">
            <v>32.5</v>
          </cell>
          <cell r="P144" t="str">
            <v>LAC MASSON STE-MARGUERITE, QC</v>
          </cell>
        </row>
        <row r="145">
          <cell r="E145">
            <v>33</v>
          </cell>
          <cell r="P145" t="str">
            <v>LAC MÉGANTIC, QC</v>
          </cell>
        </row>
        <row r="146">
          <cell r="E146">
            <v>33.5</v>
          </cell>
          <cell r="P146" t="str">
            <v>LACHENAIE, QC</v>
          </cell>
        </row>
        <row r="147">
          <cell r="E147">
            <v>34</v>
          </cell>
          <cell r="P147" t="str">
            <v>LACHUTE, QC</v>
          </cell>
        </row>
        <row r="148">
          <cell r="E148">
            <v>34.5</v>
          </cell>
          <cell r="P148" t="str">
            <v>LANORAIE, QC</v>
          </cell>
        </row>
        <row r="149">
          <cell r="E149">
            <v>35</v>
          </cell>
          <cell r="P149" t="str">
            <v>LATERRIERE, QC</v>
          </cell>
        </row>
        <row r="150">
          <cell r="E150">
            <v>35.5</v>
          </cell>
          <cell r="P150" t="str">
            <v>LAURIERVILLE, QC</v>
          </cell>
        </row>
        <row r="151">
          <cell r="E151">
            <v>36</v>
          </cell>
          <cell r="P151" t="str">
            <v>LAVAL, QC</v>
          </cell>
        </row>
        <row r="152">
          <cell r="E152">
            <v>36.5</v>
          </cell>
          <cell r="P152" t="str">
            <v>LE GARDEUR, QC</v>
          </cell>
        </row>
        <row r="153">
          <cell r="E153">
            <v>37</v>
          </cell>
          <cell r="P153" t="str">
            <v>LÉVIS, QC</v>
          </cell>
        </row>
        <row r="154">
          <cell r="E154">
            <v>37.5</v>
          </cell>
          <cell r="P154" t="str">
            <v>LONGUEUIL, QC</v>
          </cell>
        </row>
        <row r="155">
          <cell r="E155">
            <v>38</v>
          </cell>
          <cell r="P155" t="str">
            <v>LOTBINIERE, QC</v>
          </cell>
        </row>
        <row r="156">
          <cell r="E156">
            <v>38.5</v>
          </cell>
          <cell r="P156" t="str">
            <v>LOURDES, QC</v>
          </cell>
        </row>
        <row r="157">
          <cell r="E157">
            <v>39</v>
          </cell>
          <cell r="P157" t="str">
            <v>LYSTER. QC</v>
          </cell>
        </row>
        <row r="158">
          <cell r="E158">
            <v>39.5</v>
          </cell>
          <cell r="P158" t="str">
            <v>MARMORA, ON</v>
          </cell>
        </row>
        <row r="159">
          <cell r="E159">
            <v>40</v>
          </cell>
          <cell r="P159" t="str">
            <v>MASCOUCHE, QC</v>
          </cell>
        </row>
        <row r="160">
          <cell r="E160">
            <v>40.5</v>
          </cell>
          <cell r="P160" t="str">
            <v>MATANE, QC</v>
          </cell>
        </row>
        <row r="161">
          <cell r="E161">
            <v>41</v>
          </cell>
          <cell r="P161" t="str">
            <v>MERCIER, QC</v>
          </cell>
        </row>
        <row r="162">
          <cell r="E162">
            <v>41.5</v>
          </cell>
          <cell r="P162" t="str">
            <v>MIRABEL, QC</v>
          </cell>
        </row>
        <row r="163">
          <cell r="E163">
            <v>42</v>
          </cell>
          <cell r="P163" t="str">
            <v>MONCTON, NB</v>
          </cell>
        </row>
        <row r="164">
          <cell r="E164">
            <v>42.5</v>
          </cell>
          <cell r="P164" t="str">
            <v>MONT LAURIER, QC</v>
          </cell>
        </row>
        <row r="165">
          <cell r="E165">
            <v>43</v>
          </cell>
          <cell r="P165" t="str">
            <v>MONTREAL, QC</v>
          </cell>
        </row>
        <row r="166">
          <cell r="E166">
            <v>43.5</v>
          </cell>
          <cell r="P166" t="str">
            <v>N-DAME DE HAM, QC</v>
          </cell>
        </row>
        <row r="167">
          <cell r="E167">
            <v>44</v>
          </cell>
          <cell r="P167" t="str">
            <v>N-DAME DE LOURDES, QC</v>
          </cell>
        </row>
        <row r="168">
          <cell r="E168">
            <v>44.5</v>
          </cell>
          <cell r="P168" t="str">
            <v>N-DAME DU BON CONSEIL, QC</v>
          </cell>
        </row>
        <row r="169">
          <cell r="E169">
            <v>45</v>
          </cell>
          <cell r="P169" t="str">
            <v>NEUVILLE, QC</v>
          </cell>
        </row>
        <row r="170">
          <cell r="E170">
            <v>45.5</v>
          </cell>
          <cell r="P170" t="str">
            <v>NEW RICHMOND, QC</v>
          </cell>
        </row>
        <row r="171">
          <cell r="E171">
            <v>46</v>
          </cell>
          <cell r="P171" t="str">
            <v>NICOLET, QC</v>
          </cell>
        </row>
        <row r="172">
          <cell r="E172">
            <v>46.5</v>
          </cell>
          <cell r="P172" t="str">
            <v>NORBERTVILLE, QC</v>
          </cell>
        </row>
        <row r="173">
          <cell r="E173">
            <v>47</v>
          </cell>
          <cell r="P173" t="str">
            <v>NORTH TONAWANDA, NY</v>
          </cell>
        </row>
        <row r="174">
          <cell r="E174">
            <v>47.5</v>
          </cell>
          <cell r="P174" t="str">
            <v>OAKVILLE, ON</v>
          </cell>
        </row>
        <row r="175">
          <cell r="E175">
            <v>48</v>
          </cell>
          <cell r="P175" t="str">
            <v>ORLEAN, ON</v>
          </cell>
        </row>
        <row r="176">
          <cell r="E176">
            <v>48.5</v>
          </cell>
          <cell r="P176" t="str">
            <v>OTTAWA, ON</v>
          </cell>
        </row>
        <row r="177">
          <cell r="E177">
            <v>49</v>
          </cell>
          <cell r="P177" t="str">
            <v>OUTREMONT, QC</v>
          </cell>
        </row>
        <row r="178">
          <cell r="E178">
            <v>49.5</v>
          </cell>
          <cell r="P178" t="str">
            <v>PIERREFOND, QC</v>
          </cell>
        </row>
        <row r="179">
          <cell r="E179">
            <v>50</v>
          </cell>
          <cell r="P179" t="str">
            <v>PINTENDRE, QC</v>
          </cell>
        </row>
        <row r="180">
          <cell r="E180">
            <v>50.5</v>
          </cell>
          <cell r="P180" t="str">
            <v>PLESSISVILLE, PQ</v>
          </cell>
        </row>
        <row r="181">
          <cell r="E181">
            <v>51</v>
          </cell>
          <cell r="P181" t="str">
            <v>PONT ROUGE, QC</v>
          </cell>
        </row>
        <row r="182">
          <cell r="E182">
            <v>51.5</v>
          </cell>
          <cell r="P182" t="str">
            <v>PORTLAND, OR</v>
          </cell>
        </row>
        <row r="183">
          <cell r="E183">
            <v>52</v>
          </cell>
          <cell r="P183" t="str">
            <v>PRINCEVILLE, PQ</v>
          </cell>
        </row>
        <row r="184">
          <cell r="E184">
            <v>52.5</v>
          </cell>
          <cell r="P184" t="str">
            <v>QUEBEC, QC</v>
          </cell>
        </row>
        <row r="185">
          <cell r="P185" t="str">
            <v>RAWDON, QC</v>
          </cell>
        </row>
        <row r="186">
          <cell r="P186" t="str">
            <v>RICHELIEU, QC</v>
          </cell>
        </row>
        <row r="187">
          <cell r="P187" t="str">
            <v>RICHMOND, QC</v>
          </cell>
        </row>
        <row r="188">
          <cell r="P188" t="str">
            <v>RIMOUSKI, QC</v>
          </cell>
        </row>
        <row r="189">
          <cell r="P189" t="str">
            <v>ROBERTSONVILLE, QC</v>
          </cell>
        </row>
        <row r="190">
          <cell r="P190" t="str">
            <v>ROUYN NORANDA, QC</v>
          </cell>
        </row>
        <row r="191">
          <cell r="P191" t="str">
            <v>ROXTON POND, QC</v>
          </cell>
        </row>
        <row r="192">
          <cell r="P192" t="str">
            <v>SHAWINIGAN. QC</v>
          </cell>
        </row>
        <row r="193">
          <cell r="P193" t="str">
            <v>SHERBROOKE, QC</v>
          </cell>
        </row>
        <row r="194">
          <cell r="P194" t="str">
            <v>SHILO, MB</v>
          </cell>
        </row>
        <row r="195">
          <cell r="P195" t="str">
            <v>SOREL, QC</v>
          </cell>
        </row>
        <row r="196">
          <cell r="P196" t="str">
            <v>ST-ADRIEN DE HAM, QC</v>
          </cell>
        </row>
        <row r="197">
          <cell r="P197" t="str">
            <v>ST-ALBERT, QC</v>
          </cell>
        </row>
        <row r="198">
          <cell r="P198" t="str">
            <v>ST-ALEXANDRE IBERVILLE, QC</v>
          </cell>
        </row>
        <row r="199">
          <cell r="P199" t="str">
            <v>ST-AMABLE, QC</v>
          </cell>
        </row>
        <row r="200">
          <cell r="P200" t="str">
            <v>ST-AUGUSTIN DESMAURES, QC</v>
          </cell>
        </row>
        <row r="201">
          <cell r="P201" t="str">
            <v>ST-BASILE LE GRAND, QC</v>
          </cell>
        </row>
        <row r="202">
          <cell r="P202" t="str">
            <v>ST-BRUNO (LAC ST JEAN), QC</v>
          </cell>
        </row>
        <row r="203">
          <cell r="P203" t="str">
            <v>ST-CHARLES DE DRUMMOND, QC</v>
          </cell>
        </row>
        <row r="204">
          <cell r="P204" t="str">
            <v>ST-CHRISTOPHE D`ARTH, QC</v>
          </cell>
        </row>
        <row r="205">
          <cell r="P205" t="str">
            <v>ST-CYRILLE DE WENDOVER, QC</v>
          </cell>
        </row>
        <row r="206">
          <cell r="P206" t="str">
            <v>ST-DENIS SUR RICHELIEU, QC</v>
          </cell>
        </row>
        <row r="207">
          <cell r="P207" t="str">
            <v>STE-ANNE DES MONTS, QC</v>
          </cell>
        </row>
        <row r="208">
          <cell r="P208" t="str">
            <v>STE-ANNE DU SAULT, QC</v>
          </cell>
        </row>
        <row r="209">
          <cell r="P209" t="str">
            <v>STE-CLOTHILDE HORTON, QC</v>
          </cell>
        </row>
        <row r="210">
          <cell r="P210" t="str">
            <v>ST-ÉDOUARD DE LOBINIERE, QC</v>
          </cell>
        </row>
        <row r="211">
          <cell r="P211" t="str">
            <v>STE-ELISABETH DE WARWICK, QC</v>
          </cell>
        </row>
        <row r="212">
          <cell r="P212" t="str">
            <v>STE-EULALIE, QC</v>
          </cell>
        </row>
        <row r="213">
          <cell r="P213" t="str">
            <v>STE-FOY, QC</v>
          </cell>
        </row>
        <row r="214">
          <cell r="P214" t="str">
            <v>STE-HÉLENE DE CHESTER, QC</v>
          </cell>
        </row>
        <row r="215">
          <cell r="P215" t="str">
            <v>STE-JULIE, QC</v>
          </cell>
        </row>
        <row r="216">
          <cell r="P216" t="str">
            <v>STE-JULIENNE, QC</v>
          </cell>
        </row>
        <row r="217">
          <cell r="P217" t="str">
            <v>STE-MARIE DE BLANDFORD, QC</v>
          </cell>
        </row>
        <row r="218">
          <cell r="P218" t="str">
            <v>STE-MARIE DE KENT, NB</v>
          </cell>
        </row>
        <row r="219">
          <cell r="P219" t="str">
            <v>STE-PERPETUE, QC</v>
          </cell>
        </row>
        <row r="220">
          <cell r="P220" t="str">
            <v>STE-ROSE DE LAVAL, QC</v>
          </cell>
        </row>
        <row r="221">
          <cell r="P221" t="str">
            <v>STE-SÉRAPHINE, QC</v>
          </cell>
        </row>
        <row r="222">
          <cell r="P222" t="str">
            <v>STE-SOPHIE DE LÉVRARD, QC</v>
          </cell>
        </row>
        <row r="223">
          <cell r="P223" t="str">
            <v>STE-THERESE, QC</v>
          </cell>
        </row>
        <row r="224">
          <cell r="P224" t="str">
            <v>ST-ÉTIENNE DE BOLTON</v>
          </cell>
        </row>
        <row r="225">
          <cell r="P225" t="str">
            <v>ST-FÉLICIEN, QC</v>
          </cell>
        </row>
        <row r="226">
          <cell r="P226" t="str">
            <v>ST-FERDINAND, QC</v>
          </cell>
        </row>
        <row r="227">
          <cell r="P227" t="str">
            <v>ST-FÉRÉOLE LES NEIGES, QC</v>
          </cell>
        </row>
        <row r="228">
          <cell r="P228" t="str">
            <v>ST-FRANCOIS DU LAC, QC</v>
          </cell>
        </row>
        <row r="229">
          <cell r="P229" t="str">
            <v>ST-GABRIEL DE RIMOUSKI, QC</v>
          </cell>
        </row>
        <row r="230">
          <cell r="P230" t="str">
            <v>ST-GEORGES DE BEAUCE, QC</v>
          </cell>
        </row>
        <row r="231">
          <cell r="P231" t="str">
            <v>ST-GEORGES DE WINDSOR, QC</v>
          </cell>
        </row>
        <row r="232">
          <cell r="P232" t="str">
            <v>ST-GERMAIN GRANTHAM, QC</v>
          </cell>
        </row>
        <row r="233">
          <cell r="P233" t="str">
            <v>ST-HUBERT, QC</v>
          </cell>
        </row>
        <row r="234">
          <cell r="P234" t="str">
            <v>ST-HYACINTE, QC</v>
          </cell>
        </row>
        <row r="235">
          <cell r="P235" t="str">
            <v>ST-JEAN CHRISSOSTOME, QC</v>
          </cell>
        </row>
        <row r="236">
          <cell r="P236" t="str">
            <v>ST-JEAN PORT JOLY, QC</v>
          </cell>
        </row>
        <row r="237">
          <cell r="P237" t="str">
            <v>ST-JEAN SUR RICHELIEU, QC</v>
          </cell>
        </row>
        <row r="238">
          <cell r="P238" t="str">
            <v>ST-JÉROME, QC</v>
          </cell>
        </row>
        <row r="239">
          <cell r="P239" t="str">
            <v>ST-LEONARD D`ASTON, QC</v>
          </cell>
        </row>
        <row r="240">
          <cell r="P240" t="str">
            <v>ST-LOUIS DE BLANDFORD, QC</v>
          </cell>
        </row>
        <row r="241">
          <cell r="P241" t="str">
            <v>ST-LOUIS DE France, QC</v>
          </cell>
        </row>
        <row r="242">
          <cell r="P242" t="str">
            <v>ST-MARTHYRS CANADIEN, QC</v>
          </cell>
        </row>
        <row r="243">
          <cell r="P243" t="str">
            <v>ST-MODESTE, QC</v>
          </cell>
        </row>
        <row r="244">
          <cell r="P244" t="str">
            <v>ST-NICOLAS, QC</v>
          </cell>
        </row>
        <row r="245">
          <cell r="P245" t="str">
            <v>ST-PAUL CHESTER, QC</v>
          </cell>
        </row>
        <row r="246">
          <cell r="P246" t="str">
            <v>ST-PIERRE BAPTISTE, QC</v>
          </cell>
        </row>
        <row r="247">
          <cell r="P247" t="str">
            <v>ST-PIERRE LES BECQUETS, QC</v>
          </cell>
        </row>
        <row r="248">
          <cell r="P248" t="str">
            <v>ST-PRIME, QC</v>
          </cell>
        </row>
        <row r="249">
          <cell r="P249" t="str">
            <v>ST-RÉDEMPTEUR, QC</v>
          </cell>
        </row>
        <row r="250">
          <cell r="P250" t="str">
            <v>ST-RÉMI , QC</v>
          </cell>
        </row>
        <row r="251">
          <cell r="P251" t="str">
            <v>ST-RÉMI DE TINGWICK, QC</v>
          </cell>
        </row>
        <row r="252">
          <cell r="P252" t="str">
            <v>ST-ROSAIRE, QC</v>
          </cell>
        </row>
        <row r="253">
          <cell r="P253" t="str">
            <v>ST-SAMUEL, QC</v>
          </cell>
        </row>
        <row r="254">
          <cell r="P254" t="str">
            <v>ST-STANISTLAS, QC</v>
          </cell>
        </row>
        <row r="255">
          <cell r="P255" t="str">
            <v>ST-THECLE, QC</v>
          </cell>
        </row>
        <row r="256">
          <cell r="P256" t="str">
            <v>ST-TITE, QC</v>
          </cell>
        </row>
        <row r="257">
          <cell r="P257" t="str">
            <v>ST-VALERE, QC</v>
          </cell>
        </row>
        <row r="258">
          <cell r="P258" t="str">
            <v>SUTTON, QC</v>
          </cell>
        </row>
        <row r="259">
          <cell r="P259" t="str">
            <v>TERREBONNE, QC</v>
          </cell>
        </row>
        <row r="260">
          <cell r="P260" t="str">
            <v>THETFORD MINES, QC</v>
          </cell>
        </row>
        <row r="261">
          <cell r="P261" t="str">
            <v>TINGWICK, QC</v>
          </cell>
        </row>
        <row r="262">
          <cell r="P262" t="str">
            <v>TORONTO, ON</v>
          </cell>
        </row>
        <row r="263">
          <cell r="P263" t="str">
            <v>TROIS-LACS, QC</v>
          </cell>
        </row>
        <row r="264">
          <cell r="P264" t="str">
            <v>TROIS-RIVIERES OUEST, QC</v>
          </cell>
        </row>
        <row r="265">
          <cell r="P265" t="str">
            <v>TROIS-RIVIERES, QC</v>
          </cell>
        </row>
        <row r="266">
          <cell r="P266" t="str">
            <v>TR-RIVIERES (SECT PTE DU LAC), QC</v>
          </cell>
        </row>
        <row r="267">
          <cell r="P267" t="str">
            <v>VALLEYFIELD, QC</v>
          </cell>
        </row>
        <row r="268">
          <cell r="P268" t="str">
            <v>VARENNES, QC</v>
          </cell>
        </row>
        <row r="269">
          <cell r="P269" t="str">
            <v>VERDUN, QC</v>
          </cell>
        </row>
        <row r="270">
          <cell r="P270" t="str">
            <v>VICTO, QC</v>
          </cell>
        </row>
        <row r="271">
          <cell r="P271" t="str">
            <v>VICTORIA VALE, NS</v>
          </cell>
        </row>
        <row r="272">
          <cell r="P272" t="str">
            <v>VICTORIAVILLE, QC</v>
          </cell>
        </row>
        <row r="273">
          <cell r="P273" t="str">
            <v>VILLEROY, QC</v>
          </cell>
        </row>
        <row r="274">
          <cell r="P274" t="str">
            <v>WARWICK, QC</v>
          </cell>
        </row>
        <row r="275">
          <cell r="P275" t="str">
            <v>WEEDON, QC</v>
          </cell>
        </row>
        <row r="276">
          <cell r="P276" t="str">
            <v>WOTTON, QC</v>
          </cell>
        </row>
      </sheetData>
      <sheetData sheetId="138"/>
      <sheetData sheetId="139"/>
      <sheetData sheetId="140"/>
      <sheetData sheetId="141"/>
      <sheetData sheetId="142">
        <row r="1">
          <cell r="C1" t="str">
            <v>INDIQUER ????</v>
          </cell>
        </row>
        <row r="2">
          <cell r="C2" t="str">
            <v>2e  ÉQUIPE (3 HOMMES)</v>
          </cell>
          <cell r="J2" t="str">
            <v>JOHANNE SÉVIGNY</v>
          </cell>
        </row>
        <row r="3">
          <cell r="C3" t="str">
            <v>ROUTE</v>
          </cell>
          <cell r="J3" t="str">
            <v>RONALD RHEAULT</v>
          </cell>
        </row>
        <row r="4">
          <cell r="C4" t="str">
            <v>EMBALLAGE</v>
          </cell>
        </row>
        <row r="5">
          <cell r="C5" t="str">
            <v>EMBALLER +CHARGEMENT</v>
          </cell>
        </row>
        <row r="6">
          <cell r="C6" t="str">
            <v>EMBALLER +CHARGEMENT+ROUTE</v>
          </cell>
        </row>
        <row r="7">
          <cell r="C7" t="str">
            <v>EMBALLER +CHARGEMENT+LIVRER</v>
          </cell>
        </row>
        <row r="8">
          <cell r="C8" t="str">
            <v>CHARGEMENT</v>
          </cell>
        </row>
        <row r="9">
          <cell r="C9" t="str">
            <v>CHARGER   LIVRER</v>
          </cell>
        </row>
        <row r="10">
          <cell r="C10" t="str">
            <v>LIVRAISON</v>
          </cell>
        </row>
        <row r="11">
          <cell r="C11" t="str">
            <v>LIVRAISON + DÉBALLAGE</v>
          </cell>
        </row>
        <row r="12">
          <cell r="C12" t="str">
            <v>LIVRAISON + ROUTE AUTRE CLIENT</v>
          </cell>
        </row>
        <row r="13">
          <cell r="C13" t="str">
            <v>LIVRAISON + RETOUR BUREAU</v>
          </cell>
        </row>
        <row r="14">
          <cell r="C14" t="str">
            <v>RÉSIDENCE-RÉSIDENCE</v>
          </cell>
        </row>
        <row r="15">
          <cell r="C15" t="str">
            <v>ROUTE+LIVRAISON</v>
          </cell>
        </row>
        <row r="16">
          <cell r="C16" t="str">
            <v>ROUTE+RETOUR</v>
          </cell>
        </row>
        <row r="23">
          <cell r="F23" t="str">
            <v>200,00</v>
          </cell>
        </row>
        <row r="24">
          <cell r="F24">
            <v>150</v>
          </cell>
        </row>
        <row r="25">
          <cell r="F25">
            <v>100</v>
          </cell>
        </row>
        <row r="28">
          <cell r="F28" t="str">
            <v>ARGENT $</v>
          </cell>
        </row>
        <row r="29">
          <cell r="F29" t="str">
            <v>CHEQUE</v>
          </cell>
        </row>
        <row r="30">
          <cell r="F30" t="str">
            <v>C-CREDIT</v>
          </cell>
        </row>
      </sheetData>
      <sheetData sheetId="143"/>
      <sheetData sheetId="144"/>
      <sheetData sheetId="145"/>
      <sheetData sheetId="146"/>
      <sheetData sheetId="14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ER CLIENT"/>
      <sheetName val="CLIENTS"/>
      <sheetName val="ESTIME-DEVIS"/>
      <sheetName val="RESERVATION"/>
      <sheetName val="IMP-BOITE A FACTURER"/>
      <sheetName val="IMP-CONTROLE QUALITE (BON)"/>
      <sheetName val="IMP-CONFIRME RESERV $110.00"/>
      <sheetName val="CONFIRME DATE 2 JR"/>
      <sheetName val="CONFIRME DATE 3 JR-PACK"/>
      <sheetName val="CONFIRME DATE 4 JR"/>
      <sheetName val="IMP-BON COM 1 JOURS"/>
      <sheetName val="BON COM 2 JOURS"/>
      <sheetName val="BON COM 2 JOURS+TAXES"/>
      <sheetName val="PIANO BON COM 2 JOURS PIANO"/>
      <sheetName val="BON COM ENTREPOT+SEUL"/>
      <sheetName val="BON COM LOCATION 1-2 JOUR EXT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-VIN ST-VALENTIN POSTER"/>
      <sheetName val="POSTER NOEL COMP"/>
      <sheetName val="LETT CONFIRM DESTINATION"/>
      <sheetName val="OFFRE SERVICE"/>
      <sheetName val="ESTIMEE A FAIRE+DETAIL"/>
      <sheetName val="LETTRE 5% GARANTIE"/>
      <sheetName val="LETTRE 2 COMBINE+LOCATION"/>
      <sheetName val="LETTRE 3 DEVIS"/>
      <sheetName val="LETTRE 4 DEVIS HRS-POIDS"/>
      <sheetName val="LETTRE 4 DEVIS"/>
      <sheetName val="LETTRE DEVIS M-VENDU"/>
      <sheetName val="LETTRE DEVIS N-VIDEO"/>
      <sheetName val="LETTRE DEVIS UNITED VIDEO"/>
      <sheetName val="LETTRE OFF LOCAL"/>
      <sheetName val="A COEUR DEVIS"/>
      <sheetName val="EST HEURE N-PACK EXT"/>
      <sheetName val="EST HEURE N-PACK EXT (2 JRS)"/>
      <sheetName val="EST HEURE-EMBALL HEURE"/>
      <sheetName val="EST HEURE-EMBALL POIDS"/>
      <sheetName val="EST LOCAL SEUL"/>
      <sheetName val="EST HEUREMODELE"/>
      <sheetName val="EST HEURE N-PACK MODELE"/>
      <sheetName val="EST LOCAL+EXTRA"/>
      <sheetName val="EST GROUPÉ"/>
      <sheetName val="EST ENTREPOT LOCAL"/>
      <sheetName val="EST ENTREPOT PACK HRS"/>
      <sheetName val="EST ENTREPOT PACK CTW"/>
      <sheetName val="USA ESTIMATE"/>
      <sheetName val="EST LOCAT 32 PIED EXT"/>
      <sheetName val="EST LOCAT 48 PIED"/>
      <sheetName val="EST LOCAT 32 PIED LOCAL"/>
      <sheetName val="INV 32 PIED"/>
      <sheetName val="INV 48 PIED"/>
      <sheetName val="INV 53 PIED"/>
      <sheetName val="ENTREPOT RESPONSAB"/>
      <sheetName val="ENTREPOT  CASIER"/>
      <sheetName val="NOTE PADS ENTREPOT"/>
      <sheetName val="PAYABLE LIVRAISON"/>
      <sheetName val="BON COM 3 JOURS EMBALLER"/>
      <sheetName val="BON COM 3 JOURS PAS EMBALLAGE"/>
      <sheetName val="BON COM LOCATION 2 JOUR"/>
      <sheetName val="FACTURE+EXTRA"/>
      <sheetName val="FACT 1 JOURS"/>
      <sheetName val="FACT 2 JOURS"/>
      <sheetName val="FACT COMBINEE"/>
      <sheetName val="FACT T-DEMI 1 -2 JOURS"/>
      <sheetName val="FACT T-DEMI 1 -2 JRS+PLUS HOMM "/>
      <sheetName val="FACT 1-2 JOURS +TX"/>
      <sheetName val="BON COM LOCATION 1-2 JOUR E (2)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NIL MESSAGE BUREAU VERSO"/>
      <sheetName val="E-MAIL RESERV-VERSO"/>
      <sheetName val="MESSAGE TELEPHONIQUE"/>
      <sheetName val="CLAIM  ORIG-DEST SERVICE"/>
      <sheetName val="CLAIM A REGLER .60LBS"/>
      <sheetName val="BON COMMANDE RHEAULT SEUL"/>
      <sheetName val="BON COMMANDE RHEAULT DEM "/>
      <sheetName val="BON COM RHEAULT &amp; FILS"/>
      <sheetName val="FACTURE A COEUR SEUL"/>
      <sheetName val="FACTURE RHEAULT SEUL"/>
      <sheetName val="FACTURE DEM A COEUR"/>
      <sheetName val="FACTURE RHEAULT DEM"/>
      <sheetName val="FACTURE RHEAULT &amp; FILS"/>
      <sheetName val="ETAT COMPTE+STORAGE"/>
      <sheetName val="ETAT DE COMPTE"/>
      <sheetName val="ETAT  COMPTE ENTREPOT"/>
      <sheetName val="HANSEN AUTO"/>
      <sheetName val="FOURNISSEUR"/>
      <sheetName val="MODELE FACTURE"/>
      <sheetName val="FLEURISTE"/>
      <sheetName val="ORIG-DEST SERVICE"/>
      <sheetName val="TAUX LOCATION"/>
      <sheetName val="HEURE+POIDS"/>
      <sheetName val="ASSURANCE"/>
      <sheetName val="TARRIFF"/>
      <sheetName val="TARRIFF PÂCK"/>
      <sheetName val="EMPLOYEE LISTE"/>
      <sheetName val="FACTURE ENTRER DES DONNÉES"/>
      <sheetName val="A FAIRE IMPORTANT"/>
      <sheetName val="PICK-UP"/>
      <sheetName val="ORIGINE REQUEST"/>
      <sheetName val="FEUILLE TEMP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>
        <row r="1">
          <cell r="A1" t="str">
            <v xml:space="preserve">              NOM                      ADRESSE             VILLE              PROVINCE                   TELÉPHONE            FAX                               E-MAIL</v>
          </cell>
        </row>
        <row r="2">
          <cell r="A2" t="str">
            <v>REPARER PAR ??</v>
          </cell>
        </row>
        <row r="3">
          <cell r="A3" t="str">
            <v>BUREAU RHEAULT DEMENAGEMENT</v>
          </cell>
        </row>
        <row r="4">
          <cell r="A4" t="str">
            <v>EB LAVAL EBENISTE  YVAN &amp; SERGE DAVIAULT                                   LAVAL, QC  TEL 450-437-1223</v>
          </cell>
        </row>
        <row r="5">
          <cell r="A5" t="str">
            <v xml:space="preserve">EB TR-RIV 1 EBN ...A TOUT FAIRE ** SERVICE C.M.R A.S PÎERRE LAFLAMME E-MAIL PIELAF1@HOTMAIL.COM  TÉL 819-690-7007 </v>
          </cell>
        </row>
        <row r="6">
          <cell r="A6" t="str">
            <v>EB TR-RIV 2 EBENISTE J C PICARD 2000 INC 2681 RG ST-MALO TROIS-RIVIERES, QC G8V-1X6    TEL 819-375-0396        FAX   819-375-2719</v>
          </cell>
        </row>
        <row r="7">
          <cell r="A7" t="str">
            <v>EB VICTO 1 EBENISTE JULIEN BOLDUC, 33 champlain Victoriaville, Qc  G6P 1W1  819-795-3916    E-mail ; julienbolduc@live.ca</v>
          </cell>
        </row>
        <row r="8">
          <cell r="A8" t="str">
            <v>EB VICTO 2 EBENISTE  ALAIN CARRIER  1235 NOTRE DAME EST , VICTORIAVILLE, QC  819-752-3634</v>
          </cell>
        </row>
        <row r="9">
          <cell r="A9" t="str">
            <v>EB VICTO 3 EBENISTE  GHYSLAIN PROVENCHER 282 BLAIS, VICTORIAVILLE, QC G6P-1H6  TEL 819-604-3517 E-MAIL GPPROVENCHER@YAHOO.CA</v>
          </cell>
        </row>
        <row r="11">
          <cell r="A11" t="str">
            <v xml:space="preserve">EL MTL-RIVE SUD ELECT  MARC TURGEON                                ST JEAN RICHELIEU, QC  TEL 514-663-7479 </v>
          </cell>
        </row>
        <row r="12">
          <cell r="A12" t="str">
            <v xml:space="preserve">EL RIVE-SUD BENOIT GROUPE M OUEILLET INC 1285 RUE GAY-LUSSAC, BOUCHERVILLE, QC J4B-7K1  TEL 450-655-6464  FAX  450-655-0969 </v>
          </cell>
        </row>
        <row r="13">
          <cell r="A13" t="str">
            <v>EL TR-RIV ELECTRICIEN JOCELYN GELINAS                                      ST-BARNABÉ, QC    TEL 819-264-5320         FAX   819-264-5313</v>
          </cell>
        </row>
        <row r="14">
          <cell r="A14" t="str">
            <v xml:space="preserve"> </v>
          </cell>
        </row>
        <row r="15">
          <cell r="A15" t="str">
            <v xml:space="preserve"> </v>
          </cell>
        </row>
        <row r="16">
          <cell r="A16" t="str">
            <v>FL AMOS AZALEE FLEURS 82 1e AVEUE EST AMOS, QC J9T 4B2 TÉL 888-343-3348  *  E-MAIL AZALEEFLEURS@HOTMAIL.COM</v>
          </cell>
        </row>
        <row r="17">
          <cell r="A17" t="str">
            <v>FL BELOEIL BOUTIQUE FLORALE 300 BOUL SIR WILFRID LAURIER, BELOEIL, QC J3G-4G7  TÉL 450.467.0882  * A APPELER</v>
          </cell>
        </row>
        <row r="18">
          <cell r="A18" t="str">
            <v>FL CHICOUTIMI LA FLEUR ENCHANTÉ  1324 TALBOT,CHICOUTIMI, QC G7H 4B8   TEL 418-543-4074      PAS DE FAX  * A APPELER</v>
          </cell>
        </row>
        <row r="19">
          <cell r="A19" t="str">
            <v>FL BOUCHERVILLE NICOLE FLEURISTE 528 DU FORT ST-LOUIS, BOUCHERVILLE, QC J4B-1S6  TEL 450-655-9121     FAX 450-641-0203</v>
          </cell>
        </row>
        <row r="20">
          <cell r="A20" t="str">
            <v>FL BROMONT FLEURISTE EDITH 855 SHEFFORD, BROMONT, QC J2L-1C4  TÉL. 450-534-1233 121   E-MAIL EDITHFLEURISTE@GMAIL.COM</v>
          </cell>
        </row>
        <row r="21">
          <cell r="A21" t="str">
            <v>FL STE-JULIE Fleuriste La Voie Des Fleurs Inc1980, ch du Fer-A-Cheval, Sainte-Julie, QC J3E 2T7 TÉL 450-338-0560  FAX 450-338-1405</v>
          </cell>
        </row>
        <row r="22">
          <cell r="A22" t="str">
            <v>FL NICOLET FLEURISTE PASSION FLEURIE 1475 BÉCANCOUR,  BECANCOUR, QC G9H--3V2 TEL 819-298-2644 FAX 819-298-2644</v>
          </cell>
        </row>
        <row r="23">
          <cell r="A23" t="str">
            <v xml:space="preserve">FL PONT ROUGE FLEURISTE LA SOLUTION FLEURIE 139 BOUL NOTRE-DAME, PONT-ROUGE, QC  TÉL 418-873-4393  FAX 418-873-1451 </v>
          </cell>
        </row>
        <row r="24">
          <cell r="A24" t="str">
            <v xml:space="preserve">FL QUEBEC RIVE SUD FLEURISTE VERT 813, RUE COMMERCIALE, SAINT JEAN-CHRYSOSTOME, QC G6Z 2E1 TÉL 855.491.8378  FAX 418.839.1842 
</v>
          </cell>
        </row>
        <row r="25">
          <cell r="A25" t="str">
            <v xml:space="preserve">FL RIV-DU-LOUP FLEURISTE AU MARCHE 292 LAFONTAINE, RIV-DU LOUP, QC G5R 3A8 TÉL 418-862-6731 FAX 418.862.6731 
</v>
          </cell>
        </row>
        <row r="26">
          <cell r="A26" t="str">
            <v>FL SHERBROOKE RITA FLEURISTE 1255 KING OUEST, SHERBROOKE , QC  J1J 2B7   TEL: 819-563-4212   FAX : 819-563-3358</v>
          </cell>
        </row>
        <row r="27">
          <cell r="A27" t="str">
            <v>FL SHERBROOKE JARDIN EDEN 5316 BOUL BOURQUE, SHERBROOKE , QC  J1N-1H3   TEL: 819-864-6831 E-MAIL LUC.BEAULIEU@JARDINEDEN.CA</v>
          </cell>
        </row>
        <row r="28">
          <cell r="A28" t="str">
            <v>FL ST-BRUNO Marche Aux Fleurs (Le) 1481, rue Roberval, Saint-Bruno, QC J3V 3P8  TEL 450-461-1845  E-MAIL INFO@MARCHEAUXFLEURS.CA</v>
          </cell>
        </row>
        <row r="29">
          <cell r="A29" t="str">
            <v>FL ST-LÉONARD ASTON BOUTIQUE SIMONE 188 PRINCIPALE, ST LEONARD D`ASTON, QC J0C-1M0  TEL: 819-399-3244  FAX: 819-399-3244</v>
          </cell>
        </row>
        <row r="30">
          <cell r="A30" t="str">
            <v>FL STE-ROSE FLEURISTE STE-ROSE 1104 BD CURE LABELLE, BLAINVILLE, QC TÉL 800-775-5132  FAX 450-622-7011</v>
          </cell>
        </row>
        <row r="31">
          <cell r="A31" t="str">
            <v>FL TR-RIV FLEURICULTURE GAUTHIER 4936 BL KRUGER, TR-RIVIERES, QC  G9A-4N1 TEL: 819-375-4813 FAX :819-375-1267</v>
          </cell>
        </row>
        <row r="32">
          <cell r="A32" t="str">
            <v>FL VICTO FLEURISTE GARNEAU 29 BOUL ARTHABASKA, VICTORIAVILLE, QC G6S-5R9  TEL 819-758-3887     FAX 819-758-4237</v>
          </cell>
        </row>
        <row r="34">
          <cell r="A34" t="str">
            <v>PL CHICOUITMI PLOMPERIE J.O GAUDREAU 158 PRICE OUEST CHICOUTIMI, QC G7J-1G8   TEL 418-549-6127   FAX 418-549-9096</v>
          </cell>
        </row>
        <row r="35">
          <cell r="A35" t="str">
            <v>PL RIVE-SUD PLOMBERIE JTF 49 DE GAULE RR2 ST-PHILIPPE, QC J0L-2K0       TEL  450-724-4001    FAX   450-724-0711</v>
          </cell>
        </row>
        <row r="36">
          <cell r="A36" t="str">
            <v>PL RIVE-SUD A.S JEAMN-MARC APP MENAGER THERRIEN 5751 D`AUTEUIL, BROSSARD, QC J4Z-1M6 TEL  450-676-2950  FAX 450-678-1722</v>
          </cell>
        </row>
        <row r="37">
          <cell r="A37" t="str">
            <v xml:space="preserve">PL-1 ++ A TOUT FAIRE ** SERVICE C.M.R A.S PÎERRE LAFLAMME E-MAIL PIELAF1@HOTMAIL.COM  TÉL 819-690-7007 </v>
          </cell>
        </row>
        <row r="38">
          <cell r="A38" t="str">
            <v>PL-2 TR-RIV PLOMBERIE MOBILE J MATHIEU 657 BERLINGUET TROIS-RIVIERES, QC    TEL 819-378-6884        FAX   819-378-8291</v>
          </cell>
        </row>
        <row r="39">
          <cell r="A39" t="str">
            <v>PL- VICTO PLOMBERIE ROBERT LAVIGNE  VICTORIAVILLE, QC    TEL 819-352-2740</v>
          </cell>
        </row>
        <row r="40">
          <cell r="A40" t="str">
            <v xml:space="preserve"> </v>
          </cell>
        </row>
        <row r="41">
          <cell r="A41" t="str">
            <v xml:space="preserve"> </v>
          </cell>
        </row>
        <row r="42">
          <cell r="A42" t="str">
            <v>RENOV MTL EBENISTE-PEINTRE CAMPEAU MARC                                  TEL 514-891-7531                                 MARC_CAMPEAU@HOTMAIL.COM</v>
          </cell>
        </row>
        <row r="43">
          <cell r="A43" t="str">
            <v>REP CUIR  LONGUEUIL FIBRENEW  A/S GUY LEBLANC  649 CH. DES HURONS, ST.MATHIAS.RICHELIEU, QC J3L-6A1 TEL 514.838.9555 FX 450-658-3173</v>
          </cell>
        </row>
        <row r="44">
          <cell r="A44" t="str">
            <v>REP CUIR  TR-RIVIERE FIBRENEW  A/S GUY EVANS 52 PIE X11, TR-RIVIERES SECT CAP QC G8T-1P7 CELL 819-380-7208  PORTE GARAGE 5252</v>
          </cell>
        </row>
        <row r="45">
          <cell r="A45" t="str">
            <v>REP LAVEUSE   GRENIER JEAN MARC 5521 D`AUTEUIL, BROSSARD, QC    TEL 450-676-2950     FAX 450-678-1722</v>
          </cell>
        </row>
        <row r="46">
          <cell r="A46" t="str">
            <v>REP LAVEUSE   CHAMPAGNE MAURICE, ST-CLOTHILDE, QC TEL 819.336.3179     CEL 819.470.8621</v>
          </cell>
        </row>
        <row r="51">
          <cell r="A51" t="str">
            <v xml:space="preserve"> </v>
          </cell>
        </row>
        <row r="52">
          <cell r="A52" t="str">
            <v xml:space="preserve"> </v>
          </cell>
        </row>
      </sheetData>
      <sheetData sheetId="97"/>
      <sheetData sheetId="98"/>
      <sheetData sheetId="99"/>
      <sheetData sheetId="100"/>
      <sheetData sheetId="101">
        <row r="4">
          <cell r="A4">
            <v>1</v>
          </cell>
        </row>
        <row r="5">
          <cell r="A5">
            <v>1.25</v>
          </cell>
        </row>
        <row r="6">
          <cell r="A6">
            <v>1.5</v>
          </cell>
        </row>
        <row r="7">
          <cell r="A7">
            <v>1.8</v>
          </cell>
        </row>
        <row r="8">
          <cell r="A8">
            <v>1.75</v>
          </cell>
        </row>
        <row r="9">
          <cell r="A9">
            <v>2</v>
          </cell>
        </row>
        <row r="10">
          <cell r="A10">
            <v>2.25</v>
          </cell>
        </row>
        <row r="11">
          <cell r="A11">
            <v>2.5</v>
          </cell>
        </row>
        <row r="12">
          <cell r="A12">
            <v>2.75</v>
          </cell>
        </row>
        <row r="13">
          <cell r="A13">
            <v>3</v>
          </cell>
        </row>
        <row r="14">
          <cell r="A14">
            <v>3.25</v>
          </cell>
        </row>
        <row r="15">
          <cell r="A15">
            <v>3.5</v>
          </cell>
        </row>
        <row r="16">
          <cell r="A16">
            <v>3.75</v>
          </cell>
        </row>
        <row r="17">
          <cell r="A17">
            <v>4</v>
          </cell>
        </row>
        <row r="18">
          <cell r="A18">
            <v>4.25</v>
          </cell>
        </row>
        <row r="19">
          <cell r="A19">
            <v>4.5</v>
          </cell>
        </row>
        <row r="20">
          <cell r="A20">
            <v>4.75</v>
          </cell>
        </row>
        <row r="21">
          <cell r="A21">
            <v>5</v>
          </cell>
        </row>
        <row r="22">
          <cell r="A22">
            <v>5.25</v>
          </cell>
        </row>
        <row r="23">
          <cell r="A23">
            <v>5.5</v>
          </cell>
        </row>
        <row r="24">
          <cell r="A24">
            <v>5.75</v>
          </cell>
        </row>
        <row r="25">
          <cell r="A25">
            <v>6</v>
          </cell>
        </row>
        <row r="26">
          <cell r="A26">
            <v>6.25</v>
          </cell>
        </row>
        <row r="27">
          <cell r="A27">
            <v>6.5</v>
          </cell>
        </row>
        <row r="28">
          <cell r="A28">
            <v>6.75</v>
          </cell>
        </row>
        <row r="29">
          <cell r="A29">
            <v>7</v>
          </cell>
        </row>
        <row r="30">
          <cell r="A30">
            <v>7.25</v>
          </cell>
        </row>
        <row r="31">
          <cell r="A31">
            <v>7.5</v>
          </cell>
        </row>
        <row r="32">
          <cell r="A32">
            <v>7.75</v>
          </cell>
        </row>
        <row r="33">
          <cell r="A33">
            <v>8</v>
          </cell>
        </row>
        <row r="34">
          <cell r="A34">
            <v>8.25</v>
          </cell>
        </row>
        <row r="35">
          <cell r="A35">
            <v>8.5</v>
          </cell>
        </row>
        <row r="36">
          <cell r="A36">
            <v>8.75</v>
          </cell>
        </row>
        <row r="37">
          <cell r="A37">
            <v>9</v>
          </cell>
        </row>
        <row r="38">
          <cell r="A38">
            <v>9.25</v>
          </cell>
        </row>
        <row r="39">
          <cell r="A39">
            <v>9.5</v>
          </cell>
        </row>
        <row r="40">
          <cell r="A40">
            <v>9.75</v>
          </cell>
        </row>
        <row r="41">
          <cell r="A41">
            <v>10</v>
          </cell>
        </row>
        <row r="42">
          <cell r="A42">
            <v>10.25</v>
          </cell>
        </row>
        <row r="43">
          <cell r="A43">
            <v>10.5</v>
          </cell>
        </row>
        <row r="44">
          <cell r="A44">
            <v>10.75</v>
          </cell>
        </row>
      </sheetData>
      <sheetData sheetId="102"/>
      <sheetData sheetId="103"/>
      <sheetData sheetId="104"/>
      <sheetData sheetId="105">
        <row r="2">
          <cell r="B2" t="str">
            <v>EMPLOYER 0</v>
          </cell>
          <cell r="I2">
            <v>0</v>
          </cell>
          <cell r="P2" t="str">
            <v>.</v>
          </cell>
        </row>
        <row r="3">
          <cell r="B3" t="str">
            <v>.</v>
          </cell>
          <cell r="I3" t="str">
            <v>CALL 1/2</v>
          </cell>
          <cell r="P3" t="str">
            <v>2 CHARGEMENT  A FAIRE</v>
          </cell>
        </row>
        <row r="4">
          <cell r="B4">
            <v>0</v>
          </cell>
          <cell r="I4" t="str">
            <v>HRS  ?</v>
          </cell>
          <cell r="K4" t="str">
            <v>NOTE PADS</v>
          </cell>
          <cell r="P4" t="str">
            <v>APPELER LE CLIENT 1 HRS AVANT * DÉPART</v>
          </cell>
        </row>
        <row r="5">
          <cell r="B5" t="str">
            <v>*</v>
          </cell>
          <cell r="I5" t="str">
            <v>????</v>
          </cell>
          <cell r="K5" t="str">
            <v xml:space="preserve"> □   </v>
          </cell>
          <cell r="P5" t="str">
            <v>APPELER LE CLIENT 1/2 HRS AVANT * DÉPART</v>
          </cell>
        </row>
        <row r="6">
          <cell r="B6" t="str">
            <v>NOM</v>
          </cell>
          <cell r="G6">
            <v>0</v>
          </cell>
          <cell r="I6">
            <v>6</v>
          </cell>
          <cell r="K6" t="str">
            <v xml:space="preserve"> □   ARRET LIVRAISON SUPPLEMENTAIRE</v>
          </cell>
          <cell r="P6" t="str">
            <v>APPORTER  PLASTIC A MATELAS  =</v>
          </cell>
        </row>
        <row r="7">
          <cell r="B7" t="str">
            <v xml:space="preserve">MICHEL P </v>
          </cell>
          <cell r="G7">
            <v>10000</v>
          </cell>
          <cell r="I7">
            <v>6.5</v>
          </cell>
          <cell r="K7" t="str">
            <v xml:space="preserve"> □   ARRET PICK-UP SUPPLEMENTAIRE</v>
          </cell>
          <cell r="P7" t="str">
            <v>APPORTER FOAM POUR POELE * PLAQUE CÉRAMIQUE</v>
          </cell>
        </row>
        <row r="8">
          <cell r="B8" t="str">
            <v xml:space="preserve">MARIO L </v>
          </cell>
          <cell r="G8">
            <v>20000</v>
          </cell>
          <cell r="I8">
            <v>7</v>
          </cell>
          <cell r="K8" t="str">
            <v xml:space="preserve"> □   ASSURANCE A FAIRE INTIALISER * A NEUF OU LIBÉRER</v>
          </cell>
          <cell r="P8" t="str">
            <v>ARRET SUPPLEMENTAIRE A FAIRE ** 2 CHARGEMENT **</v>
          </cell>
        </row>
        <row r="9">
          <cell r="B9" t="str">
            <v>MERLIN C</v>
          </cell>
          <cell r="G9">
            <v>30000</v>
          </cell>
          <cell r="I9">
            <v>7.5</v>
          </cell>
          <cell r="K9" t="str">
            <v xml:space="preserve"> □   </v>
          </cell>
          <cell r="P9" t="str">
            <v>ARRET SUPPLEMENTAIRE A FAIRE *********</v>
          </cell>
        </row>
        <row r="10">
          <cell r="B10" t="str">
            <v>MATHIEU M</v>
          </cell>
          <cell r="G10">
            <v>40000</v>
          </cell>
          <cell r="I10">
            <v>8</v>
          </cell>
          <cell r="K10" t="str">
            <v xml:space="preserve"> □   EMBALLAGE POUR TV   *** CREATE MIROIR + BULLE</v>
          </cell>
          <cell r="P10" t="str">
            <v>ASSURANCE LIBÉRÉ $ 0.60/LBS/ARTICLES</v>
          </cell>
        </row>
        <row r="11">
          <cell r="B11" t="str">
            <v>JERICHO S</v>
          </cell>
          <cell r="G11">
            <v>50000</v>
          </cell>
          <cell r="I11">
            <v>8.5</v>
          </cell>
          <cell r="K11" t="str">
            <v xml:space="preserve"> □   EMBALLAGE CREATE BOIS * A VÉFIFIER</v>
          </cell>
          <cell r="P11" t="str">
            <v>ASSURANCE A FAIRE INTIALER PAR LE CLIENT</v>
          </cell>
        </row>
        <row r="12">
          <cell r="B12" t="str">
            <v>J-FRANCOIS T</v>
          </cell>
          <cell r="G12">
            <v>60000</v>
          </cell>
          <cell r="I12">
            <v>9</v>
          </cell>
          <cell r="K12" t="str">
            <v xml:space="preserve"> □   </v>
          </cell>
          <cell r="P12" t="str">
            <v>AU RISQUE PROP. TABLE MARBRE NON CREATER</v>
          </cell>
        </row>
        <row r="13">
          <cell r="B13" t="str">
            <v>FREDERIC M</v>
          </cell>
          <cell r="G13">
            <v>70000</v>
          </cell>
          <cell r="I13">
            <v>10</v>
          </cell>
          <cell r="K13" t="str">
            <v xml:space="preserve"> □   ENTREPOSAGE * FAIRE BINGO SHEET</v>
          </cell>
          <cell r="P13" t="str">
            <v>CHEMIN * VOIR LE TRACER SUR FEUILLET</v>
          </cell>
        </row>
        <row r="14">
          <cell r="B14" t="str">
            <v>VINCENT P</v>
          </cell>
          <cell r="G14">
            <v>80000</v>
          </cell>
          <cell r="I14">
            <v>11</v>
          </cell>
          <cell r="K14" t="str">
            <v xml:space="preserve"> □   ENTREPOSAGE * FAIRE SIGNER CONTRAT ET REMETTRE UNE COPIE AU CLIENT</v>
          </cell>
          <cell r="P14" t="str">
            <v>DEMANDEZ ADRESSE DE FACTURATION</v>
          </cell>
        </row>
        <row r="15">
          <cell r="B15" t="str">
            <v>STEVEN D</v>
          </cell>
          <cell r="G15">
            <v>90000</v>
          </cell>
          <cell r="I15">
            <v>12</v>
          </cell>
          <cell r="K15" t="str">
            <v xml:space="preserve"> □   </v>
          </cell>
          <cell r="P15" t="str">
            <v>ELECTRONIQUE AU RISQUES DU PROPRIETAIRE</v>
          </cell>
        </row>
        <row r="16">
          <cell r="B16" t="str">
            <v>BOIVIN MATHIEU</v>
          </cell>
          <cell r="D16">
            <v>0</v>
          </cell>
          <cell r="G16">
            <v>100000</v>
          </cell>
          <cell r="I16">
            <v>13</v>
          </cell>
          <cell r="K16" t="str">
            <v xml:space="preserve"> □   INVENTAIRE A FAIRE * VISUEL MONTRER BRIS AU CLIENT</v>
          </cell>
          <cell r="P16" t="str">
            <v>EMBALLEURS A L` EMBALLAGE</v>
          </cell>
        </row>
        <row r="17">
          <cell r="B17" t="str">
            <v xml:space="preserve">RHEAULT RONALD </v>
          </cell>
          <cell r="D17">
            <v>0.5</v>
          </cell>
          <cell r="G17">
            <v>110000</v>
          </cell>
          <cell r="I17">
            <v>14</v>
          </cell>
          <cell r="K17" t="str">
            <v xml:space="preserve"> □   INVENTAIRE A FAIRE * MEUBLES SEULEMENT</v>
          </cell>
          <cell r="P17" t="str">
            <v>ENTREPOT LOCATION TRAIL $ 20/JR</v>
          </cell>
        </row>
        <row r="18">
          <cell r="B18" t="str">
            <v>PABLO R</v>
          </cell>
          <cell r="D18">
            <v>0.75</v>
          </cell>
          <cell r="G18">
            <v>120000</v>
          </cell>
          <cell r="I18">
            <v>16</v>
          </cell>
          <cell r="K18" t="str">
            <v xml:space="preserve"> □   INVENTAIRE A FAIRE * COMPLET</v>
          </cell>
          <cell r="P18" t="str">
            <v>FACTURE  (LE CLIENT  VAS VOUS PAYER CASH )</v>
          </cell>
        </row>
        <row r="19">
          <cell r="B19" t="str">
            <v>PHILLIP P</v>
          </cell>
          <cell r="D19">
            <v>0.8</v>
          </cell>
          <cell r="G19">
            <v>130000</v>
          </cell>
          <cell r="I19">
            <v>17</v>
          </cell>
          <cell r="K19" t="str">
            <v xml:space="preserve"> □   </v>
          </cell>
          <cell r="P19" t="str">
            <v>FACTURER  (1/2 MILLAGE) + (1/2 ROUTE)</v>
          </cell>
        </row>
        <row r="20">
          <cell r="B20" t="str">
            <v xml:space="preserve">PIERRE LUC M  </v>
          </cell>
          <cell r="G20">
            <v>140000</v>
          </cell>
          <cell r="I20">
            <v>6.5</v>
          </cell>
          <cell r="K20" t="str">
            <v xml:space="preserve"> □  PESER CHEZ GAUDREAU COM #</v>
          </cell>
          <cell r="P20" t="str">
            <v>INDIQUER ADRESSE DE LIVRAISON</v>
          </cell>
        </row>
        <row r="21">
          <cell r="B21" t="str">
            <v>JEASON L</v>
          </cell>
          <cell r="G21">
            <v>150000</v>
          </cell>
          <cell r="I21">
            <v>7</v>
          </cell>
          <cell r="K21" t="str">
            <v xml:space="preserve"> □   PESER CASCADES CLIENT 747450</v>
          </cell>
          <cell r="P21" t="str">
            <v>INDIQUER MATÉRIEL D`EMBALLAGE REQUIS</v>
          </cell>
        </row>
        <row r="22">
          <cell r="B22" t="str">
            <v>BRUNO PIER T</v>
          </cell>
          <cell r="I22">
            <v>7.25</v>
          </cell>
          <cell r="K22" t="str">
            <v xml:space="preserve"> □   PESER EN ROUTE</v>
          </cell>
          <cell r="P22" t="str">
            <v>INDIQUER NOUVEAU TÉLÉPHONE</v>
          </cell>
        </row>
        <row r="23">
          <cell r="B23" t="str">
            <v>RAPHAEL G</v>
          </cell>
          <cell r="D23" t="str">
            <v>?????</v>
          </cell>
          <cell r="I23">
            <v>7.5</v>
          </cell>
          <cell r="P23" t="str">
            <v>INV COMPLET A FAIRE SIGNER</v>
          </cell>
        </row>
        <row r="24">
          <cell r="B24" t="str">
            <v>JOHNNY M</v>
          </cell>
          <cell r="D24" t="str">
            <v>INCLUS</v>
          </cell>
          <cell r="G24" t="str">
            <v>*</v>
          </cell>
          <cell r="I24">
            <v>7.75</v>
          </cell>
          <cell r="K24" t="str">
            <v xml:space="preserve"> □   VOYAGE COMBINEE ENLEVER 1/2 ROUTE + 1/2  MILLAGE</v>
          </cell>
          <cell r="P24" t="str">
            <v>INV COMPLET ENTREPOT * PESER COM #</v>
          </cell>
        </row>
        <row r="25">
          <cell r="B25" t="str">
            <v xml:space="preserve">MARCEL L </v>
          </cell>
          <cell r="D25" t="str">
            <v>EN SUS</v>
          </cell>
          <cell r="G25">
            <v>4</v>
          </cell>
          <cell r="I25">
            <v>8</v>
          </cell>
          <cell r="P25" t="str">
            <v>INV MEUBLE SEULEMENT *  PESER COM #</v>
          </cell>
        </row>
        <row r="26">
          <cell r="B26" t="str">
            <v>NORMANDE F</v>
          </cell>
          <cell r="D26" t="str">
            <v>PRIX FERME</v>
          </cell>
          <cell r="G26">
            <v>6</v>
          </cell>
          <cell r="I26">
            <v>8.25</v>
          </cell>
          <cell r="P26" t="str">
            <v>INV MEUBLE SEULEMENT * PRENDRE MILLAGE</v>
          </cell>
        </row>
        <row r="27">
          <cell r="B27" t="str">
            <v>MARYSE M</v>
          </cell>
          <cell r="G27" t="str">
            <v>323-053</v>
          </cell>
          <cell r="I27">
            <v>8.5</v>
          </cell>
          <cell r="P27" t="str">
            <v>INV VISUEL ET MONTRER AU CLIENT</v>
          </cell>
        </row>
        <row r="28">
          <cell r="B28" t="str">
            <v>MAXIME M</v>
          </cell>
          <cell r="G28" t="str">
            <v>323-048</v>
          </cell>
          <cell r="I28">
            <v>8.75</v>
          </cell>
          <cell r="K28" t="str">
            <v>NOEL</v>
          </cell>
          <cell r="P28" t="str">
            <v>LAISSER NUMERO CELLULAIRE</v>
          </cell>
        </row>
        <row r="29">
          <cell r="B29" t="str">
            <v>DAVID F</v>
          </cell>
          <cell r="G29" t="str">
            <v>LOCATION</v>
          </cell>
          <cell r="I29">
            <v>9</v>
          </cell>
          <cell r="K29" t="str">
            <v>……</v>
          </cell>
          <cell r="P29" t="str">
            <v>LAISSER NUMÉRO CELLULAIRE</v>
          </cell>
        </row>
        <row r="30">
          <cell r="B30" t="str">
            <v>SEBASTIEN S</v>
          </cell>
          <cell r="I30">
            <v>9.25</v>
          </cell>
          <cell r="K30" t="str">
            <v>LETTRE DE CONFIRMATION……</v>
          </cell>
          <cell r="P30" t="str">
            <v xml:space="preserve">LAISSEZ LES BOITES DE G-ROBES ET NOTEZ SUR LA FACTURE </v>
          </cell>
        </row>
        <row r="31">
          <cell r="B31" t="str">
            <v>NICOLAS F BROCHU</v>
          </cell>
          <cell r="I31">
            <v>9.5</v>
          </cell>
          <cell r="K31" t="str">
            <v>LETTRE D`OFFRE DE SERVICE</v>
          </cell>
          <cell r="P31" t="str">
            <v>LE CLIENT SERA A FACTURER</v>
          </cell>
        </row>
        <row r="32">
          <cell r="B32" t="str">
            <v>DANIEL B</v>
          </cell>
          <cell r="I32">
            <v>9.75</v>
          </cell>
          <cell r="K32" t="str">
            <v>JOYEUX NOEL ET BONNE HEUREUSE ANNÉE</v>
          </cell>
          <cell r="P32" t="str">
            <v>LE CLIENT VA PASSER PAYER AU BUREAU</v>
          </cell>
        </row>
        <row r="33">
          <cell r="B33" t="str">
            <v>PATRICK D</v>
          </cell>
          <cell r="I33">
            <v>10</v>
          </cell>
          <cell r="K33" t="str">
            <v>NOEL C</v>
          </cell>
          <cell r="P33" t="str">
            <v>MILLAGE A INDIQUER POUR FACTURATION</v>
          </cell>
        </row>
        <row r="34">
          <cell r="B34" t="str">
            <v>MARC P</v>
          </cell>
          <cell r="I34">
            <v>10.25</v>
          </cell>
          <cell r="K34" t="str">
            <v>NOEL B</v>
          </cell>
          <cell r="P34" t="str">
            <v>MILLAGE FACTURER 1/2 * COMBINER AVEC AUTRE VOYAGE</v>
          </cell>
        </row>
        <row r="35">
          <cell r="B35" t="str">
            <v>STEVE B</v>
          </cell>
          <cell r="I35">
            <v>10.5</v>
          </cell>
          <cell r="K35" t="str">
            <v>NOEL V</v>
          </cell>
          <cell r="P35" t="str">
            <v>MINIMUM 1 HEURES ************************</v>
          </cell>
        </row>
        <row r="36">
          <cell r="B36" t="str">
            <v>JIMMY C</v>
          </cell>
          <cell r="I36">
            <v>10.75</v>
          </cell>
          <cell r="K36" t="str">
            <v xml:space="preserve">JOYEUSE ST-VALENTIN </v>
          </cell>
          <cell r="P36" t="str">
            <v>MINIMUM  2 HEURES ************************</v>
          </cell>
        </row>
        <row r="37">
          <cell r="B37" t="str">
            <v>JONATHAN T</v>
          </cell>
          <cell r="I37">
            <v>11</v>
          </cell>
          <cell r="K37" t="str">
            <v xml:space="preserve"> ST-VALENTIN </v>
          </cell>
          <cell r="P37" t="str">
            <v>PEUT DÉMÉNAGER AVANT APPELEZ 1/2 AVANT</v>
          </cell>
        </row>
        <row r="38">
          <cell r="B38" t="str">
            <v>JEAN H</v>
          </cell>
          <cell r="I38">
            <v>11.25</v>
          </cell>
          <cell r="K38" t="str">
            <v>NOEL N</v>
          </cell>
          <cell r="P38" t="str">
            <v>PIANO EXTRA $ 250.00 SUPPLÉMENTAIRE</v>
          </cell>
        </row>
        <row r="39">
          <cell r="B39" t="str">
            <v>RAPHAEL M</v>
          </cell>
          <cell r="I39">
            <v>11.5</v>
          </cell>
          <cell r="K39" t="str">
            <v>VIN</v>
          </cell>
          <cell r="P39" t="str">
            <v xml:space="preserve">SI  POSSIBLE PLUS TOT * APP LE CLIENT 1/2 HRS AVANT </v>
          </cell>
        </row>
        <row r="40">
          <cell r="B40" t="str">
            <v xml:space="preserve">MIKE C </v>
          </cell>
          <cell r="I40">
            <v>11.75</v>
          </cell>
          <cell r="P40" t="str">
            <v>TV A EMBALLER  ** APPORTEZ CREATE MIROIR AVEC BULLE</v>
          </cell>
        </row>
        <row r="41">
          <cell r="B41" t="str">
            <v>MARC OLIVIER R</v>
          </cell>
          <cell r="I41">
            <v>12</v>
          </cell>
          <cell r="P41" t="str">
            <v xml:space="preserve">VERIFIER  INVENTAIRE CAMION  </v>
          </cell>
        </row>
        <row r="42">
          <cell r="B42" t="str">
            <v>AEYDO A</v>
          </cell>
          <cell r="I42">
            <v>12.25</v>
          </cell>
          <cell r="P42" t="str">
            <v>VIA ENTREPOT RHEAULT 142 ST-JEAN-BAPTISTE, VICTO G6P-4G3</v>
          </cell>
        </row>
        <row r="43">
          <cell r="B43" t="str">
            <v>SEBASTIEN B</v>
          </cell>
          <cell r="I43">
            <v>12.5</v>
          </cell>
          <cell r="P43" t="str">
            <v>VOYAGE COMBINÉE ENLEVER 1/2 TEMPS ROUTE ++ 1/2 MILLAGE</v>
          </cell>
        </row>
        <row r="44">
          <cell r="B44" t="str">
            <v xml:space="preserve">STEPHANE D </v>
          </cell>
          <cell r="I44">
            <v>12.75</v>
          </cell>
        </row>
        <row r="45">
          <cell r="B45" t="str">
            <v>JACQUES L</v>
          </cell>
          <cell r="I45">
            <v>13</v>
          </cell>
          <cell r="K45" t="str">
            <v>************** ETAT DE COMPTE **************</v>
          </cell>
        </row>
        <row r="46">
          <cell r="B46" t="str">
            <v>BILLY B</v>
          </cell>
          <cell r="I46">
            <v>13.25</v>
          </cell>
          <cell r="K46" t="str">
            <v>************** DERNIERE AVIS **************</v>
          </cell>
        </row>
        <row r="47">
          <cell r="B47" t="str">
            <v>ANDRÉ V</v>
          </cell>
          <cell r="I47">
            <v>13.5</v>
          </cell>
          <cell r="K47" t="str">
            <v>********* FRAIS D`ENTREPOSAGE *********</v>
          </cell>
        </row>
        <row r="48">
          <cell r="B48" t="str">
            <v>MANUEL C</v>
          </cell>
          <cell r="G48">
            <v>1</v>
          </cell>
          <cell r="I48">
            <v>13.75</v>
          </cell>
          <cell r="K48" t="str">
            <v>************** COMPTE EN COLLECTION **************</v>
          </cell>
          <cell r="P48" t="str">
            <v>XXXX</v>
          </cell>
        </row>
        <row r="49">
          <cell r="B49" t="str">
            <v xml:space="preserve">PIERRE LUC R  </v>
          </cell>
          <cell r="G49">
            <v>2</v>
          </cell>
          <cell r="I49">
            <v>14</v>
          </cell>
          <cell r="P49" t="str">
            <v>EBENISTE</v>
          </cell>
        </row>
        <row r="50">
          <cell r="B50" t="str">
            <v>DOMINIC T</v>
          </cell>
          <cell r="D50" t="str">
            <v>ENTREPOSAGE</v>
          </cell>
          <cell r="G50">
            <v>3</v>
          </cell>
          <cell r="I50">
            <v>14.25</v>
          </cell>
          <cell r="P50">
            <v>1</v>
          </cell>
        </row>
        <row r="51">
          <cell r="B51" t="str">
            <v>JONATHAN M</v>
          </cell>
          <cell r="D51" t="str">
            <v>DÉT:____________________</v>
          </cell>
          <cell r="G51">
            <v>4</v>
          </cell>
          <cell r="I51">
            <v>14.5</v>
          </cell>
          <cell r="P51">
            <v>2</v>
          </cell>
        </row>
        <row r="52">
          <cell r="B52" t="str">
            <v>FRÉDÉRIC M</v>
          </cell>
          <cell r="D52" t="str">
            <v>AIDE</v>
          </cell>
          <cell r="G52">
            <v>5</v>
          </cell>
          <cell r="I52">
            <v>14.75</v>
          </cell>
          <cell r="K52" t="str">
            <v>ESTIMÉE PRIX MONTANT FIXE</v>
          </cell>
          <cell r="P52">
            <v>3</v>
          </cell>
        </row>
        <row r="53">
          <cell r="B53" t="str">
            <v>ALEX P</v>
          </cell>
          <cell r="D53" t="str">
            <v>EMBALLAGE</v>
          </cell>
          <cell r="I53">
            <v>15</v>
          </cell>
          <cell r="K53" t="str">
            <v>ESTIMÉE PRIX MONTANT FIXE + TAXES</v>
          </cell>
          <cell r="P53">
            <v>4</v>
          </cell>
        </row>
        <row r="54">
          <cell r="B54" t="str">
            <v>SERGE P</v>
          </cell>
          <cell r="D54" t="str">
            <v>DÉBALLAGE</v>
          </cell>
          <cell r="I54">
            <v>15.25</v>
          </cell>
          <cell r="K54" t="str">
            <v>ESTIMÉE GARANTIE + OU - 10% MAXIMUM  ++ TAXES</v>
          </cell>
          <cell r="P54">
            <v>5</v>
          </cell>
        </row>
        <row r="55">
          <cell r="B55" t="str">
            <v>GUILLERMO M</v>
          </cell>
          <cell r="D55" t="str">
            <v>CHARGEMENT</v>
          </cell>
          <cell r="I55">
            <v>15.5</v>
          </cell>
          <cell r="K55" t="str">
            <v>ESTIMÉE APPROXIMATIF (LA FACTURE SERA BASÉE SUR LE TEMPS ET MILLAGE RÉEL REQUIS) TAXES EN SUS</v>
          </cell>
          <cell r="P55" t="str">
            <v>ELECTRICIEN</v>
          </cell>
        </row>
        <row r="56">
          <cell r="B56" t="str">
            <v>MANUEL GALLRDO</v>
          </cell>
          <cell r="D56" t="str">
            <v>CHARGER ENTREPOT</v>
          </cell>
          <cell r="I56">
            <v>15.75</v>
          </cell>
          <cell r="K56" t="str">
            <v>ESTIMÉE APPROXIMATIF (LA FACTURE SERA BASÉE SUR LE TEMPS ET MILLAGE RÉEL REQUIS) TAXES INCLUSES</v>
          </cell>
          <cell r="P56" t="str">
            <v>PLOMBIER</v>
          </cell>
        </row>
        <row r="57">
          <cell r="B57" t="str">
            <v>JORGE M</v>
          </cell>
          <cell r="D57" t="str">
            <v>CHARGER RÉSIDENCE</v>
          </cell>
          <cell r="I57">
            <v>16</v>
          </cell>
          <cell r="K57" t="str">
            <v>ESTIMÉE PRIX FERME (CHOISISSEZ AVEC OU SANS ÉVALUATION A NEUF)</v>
          </cell>
          <cell r="P57" t="str">
            <v>RHEAULT</v>
          </cell>
        </row>
        <row r="58">
          <cell r="B58" t="str">
            <v>WILMAN P</v>
          </cell>
          <cell r="D58" t="str">
            <v>DÉMÉNAGEMENT</v>
          </cell>
          <cell r="I58">
            <v>16.25</v>
          </cell>
          <cell r="K58" t="str">
            <v>************</v>
          </cell>
        </row>
        <row r="59">
          <cell r="B59" t="str">
            <v>MICHAEL D</v>
          </cell>
          <cell r="D59" t="str">
            <v>DÉPLACEMENT ENTRE-DEUX</v>
          </cell>
          <cell r="I59">
            <v>16.5</v>
          </cell>
        </row>
        <row r="60">
          <cell r="B60" t="str">
            <v>STEVE T</v>
          </cell>
          <cell r="D60" t="str">
            <v>ENTREPOSAGE MANUT</v>
          </cell>
          <cell r="I60">
            <v>16.75</v>
          </cell>
        </row>
        <row r="61">
          <cell r="B61" t="str">
            <v>PATRICK J</v>
          </cell>
          <cell r="D61" t="str">
            <v>LIVRAISON</v>
          </cell>
          <cell r="I61">
            <v>17</v>
          </cell>
        </row>
        <row r="62">
          <cell r="B62" t="str">
            <v>MANU C</v>
          </cell>
          <cell r="D62" t="str">
            <v>LIVRER ENTREPOT</v>
          </cell>
          <cell r="I62">
            <v>17.25</v>
          </cell>
          <cell r="P62" t="str">
            <v>$$$</v>
          </cell>
        </row>
        <row r="63">
          <cell r="B63" t="str">
            <v xml:space="preserve">JACK R </v>
          </cell>
          <cell r="D63" t="str">
            <v>LIVRER RÉSIDENCE</v>
          </cell>
          <cell r="I63">
            <v>17.5</v>
          </cell>
          <cell r="P63" t="str">
            <v>DECONNECTER ET RECONNECTER</v>
          </cell>
        </row>
        <row r="64">
          <cell r="B64" t="str">
            <v>PATRICK D</v>
          </cell>
          <cell r="D64" t="str">
            <v>LOCATION</v>
          </cell>
          <cell r="I64">
            <v>17.75</v>
          </cell>
          <cell r="P64" t="str">
            <v>DESTINATION</v>
          </cell>
        </row>
        <row r="65">
          <cell r="B65" t="str">
            <v>ST LAURENT KEVIN</v>
          </cell>
          <cell r="D65" t="str">
            <v>RAMASSAGE</v>
          </cell>
          <cell r="I65">
            <v>18</v>
          </cell>
          <cell r="P65" t="str">
            <v>FAIRE CREATE BOIS + FOAM</v>
          </cell>
        </row>
        <row r="66">
          <cell r="B66" t="str">
            <v>RONALD R</v>
          </cell>
          <cell r="D66" t="str">
            <v>RAMASSER RETOUR BUREAU</v>
          </cell>
          <cell r="I66">
            <v>18.25</v>
          </cell>
          <cell r="P66" t="str">
            <v>FAN  POELE DÉBRANCHER -REBRANCHER</v>
          </cell>
        </row>
        <row r="67">
          <cell r="B67" t="str">
            <v>BRUNO PIER T</v>
          </cell>
          <cell r="D67" t="str">
            <v>RETOUR</v>
          </cell>
          <cell r="I67">
            <v>18.5</v>
          </cell>
          <cell r="P67" t="str">
            <v>FAN POELE A ECHANGER (2)</v>
          </cell>
        </row>
        <row r="68">
          <cell r="B68" t="str">
            <v>MARIO C</v>
          </cell>
          <cell r="D68" t="str">
            <v>TEMP ROUTE CHARGEMENT</v>
          </cell>
          <cell r="I68">
            <v>18.75</v>
          </cell>
          <cell r="P68" t="str">
            <v>LAV -SECH A DEBRANCHER - REBRANCHER</v>
          </cell>
        </row>
        <row r="69">
          <cell r="B69" t="str">
            <v>ERIC B</v>
          </cell>
          <cell r="D69" t="str">
            <v>TEMP ROUTE LIVRAISON</v>
          </cell>
          <cell r="I69">
            <v>19</v>
          </cell>
          <cell r="P69" t="str">
            <v>LUSTRE A DÉBRANCHER - REBRANCHER</v>
          </cell>
        </row>
        <row r="70">
          <cell r="B70" t="str">
            <v>MATHIEU T</v>
          </cell>
          <cell r="I70">
            <v>19.25</v>
          </cell>
          <cell r="P70" t="str">
            <v>L-VAISSELLE A DEBRANCHER - REBRANCHER</v>
          </cell>
        </row>
        <row r="71">
          <cell r="B71" t="str">
            <v>M-OLIVIER B</v>
          </cell>
          <cell r="I71">
            <v>19.5</v>
          </cell>
          <cell r="P71" t="str">
            <v>L-VAISSELLE A ÉCHANGER (2)</v>
          </cell>
        </row>
        <row r="72">
          <cell r="B72" t="str">
            <v>GINETTE B</v>
          </cell>
          <cell r="I72">
            <v>19.75</v>
          </cell>
          <cell r="P72" t="str">
            <v>ORIGINE</v>
          </cell>
        </row>
        <row r="73">
          <cell r="B73" t="str">
            <v xml:space="preserve">LISE L </v>
          </cell>
          <cell r="D73" t="str">
            <v>REM 32 PIED</v>
          </cell>
          <cell r="I73">
            <v>20</v>
          </cell>
          <cell r="P73" t="str">
            <v>ORIGINE-DESTINATION</v>
          </cell>
        </row>
        <row r="74">
          <cell r="B74" t="str">
            <v>GERMAIN HUGO 341</v>
          </cell>
          <cell r="D74" t="str">
            <v>REM 48 PIED</v>
          </cell>
          <cell r="I74">
            <v>20.25</v>
          </cell>
          <cell r="P74" t="str">
            <v>TV ACL A CREATER - DÉCREATER</v>
          </cell>
        </row>
        <row r="75">
          <cell r="B75" t="str">
            <v>SAMSON MARC ANDRE 379</v>
          </cell>
          <cell r="D75" t="str">
            <v>REM 53 PIED</v>
          </cell>
          <cell r="I75">
            <v>20.5</v>
          </cell>
        </row>
        <row r="76">
          <cell r="B76" t="str">
            <v>VIGNEAULT MATHIEU 380</v>
          </cell>
          <cell r="I76">
            <v>20.75</v>
          </cell>
        </row>
        <row r="77">
          <cell r="B77" t="str">
            <v>RAYMOND DAVE 369</v>
          </cell>
          <cell r="I77">
            <v>21</v>
          </cell>
        </row>
        <row r="78">
          <cell r="B78" t="str">
            <v>BLAIS STEVE 356</v>
          </cell>
          <cell r="I78">
            <v>21.25</v>
          </cell>
        </row>
        <row r="79">
          <cell r="B79" t="str">
            <v>CAOUETE REMY 373</v>
          </cell>
          <cell r="I79">
            <v>21.5</v>
          </cell>
        </row>
        <row r="80">
          <cell r="B80" t="str">
            <v>TOUSIGNANT DOM 375</v>
          </cell>
          <cell r="D80" t="str">
            <v>EMBALLAGE</v>
          </cell>
          <cell r="I80">
            <v>21.75</v>
          </cell>
          <cell r="P80" t="str">
            <v>.</v>
          </cell>
        </row>
        <row r="81">
          <cell r="B81" t="str">
            <v>DUBOIS SEBASTIEN 368</v>
          </cell>
          <cell r="D81" t="str">
            <v>DÉMÉNAGEMENT</v>
          </cell>
          <cell r="I81">
            <v>22</v>
          </cell>
          <cell r="P81" t="str">
            <v>VICTO, QC</v>
          </cell>
        </row>
        <row r="82">
          <cell r="B82" t="str">
            <v>BERGERON SEBASTIEN 377</v>
          </cell>
          <cell r="G82">
            <v>1000</v>
          </cell>
          <cell r="I82">
            <v>22.25</v>
          </cell>
          <cell r="P82" t="str">
            <v>VICTORIAVILLE, QC</v>
          </cell>
        </row>
        <row r="83">
          <cell r="B83" t="str">
            <v>TARDIF DAVE 375</v>
          </cell>
          <cell r="E83">
            <v>2</v>
          </cell>
          <cell r="G83">
            <v>2000</v>
          </cell>
          <cell r="I83">
            <v>22.5</v>
          </cell>
          <cell r="P83" t="str">
            <v>PLESSISVILLE, QC</v>
          </cell>
        </row>
        <row r="84">
          <cell r="B84" t="str">
            <v>BOISVERT SEBASTIEN 376</v>
          </cell>
          <cell r="E84">
            <v>2.5</v>
          </cell>
          <cell r="G84">
            <v>3000</v>
          </cell>
          <cell r="I84">
            <v>22.75</v>
          </cell>
          <cell r="P84" t="str">
            <v>PRINCEVILLE, PQ</v>
          </cell>
        </row>
        <row r="85">
          <cell r="B85" t="str">
            <v>HOULE LAURENT 372</v>
          </cell>
          <cell r="E85">
            <v>3</v>
          </cell>
          <cell r="G85">
            <v>4000</v>
          </cell>
          <cell r="I85">
            <v>23</v>
          </cell>
          <cell r="P85" t="str">
            <v>ST-CHRISTOPHE D`ARTH, QC</v>
          </cell>
        </row>
        <row r="86">
          <cell r="B86" t="str">
            <v xml:space="preserve">TREMBLAY ALLAN 376  </v>
          </cell>
          <cell r="E86">
            <v>3.5</v>
          </cell>
          <cell r="G86">
            <v>5000</v>
          </cell>
          <cell r="I86">
            <v>23.25</v>
          </cell>
          <cell r="P86" t="str">
            <v>WARWICK, QC</v>
          </cell>
        </row>
        <row r="87">
          <cell r="B87" t="str">
            <v>PELLERIN ALEX 346</v>
          </cell>
          <cell r="E87">
            <v>4</v>
          </cell>
          <cell r="G87">
            <v>6000</v>
          </cell>
          <cell r="I87">
            <v>23.5</v>
          </cell>
          <cell r="P87" t="str">
            <v>A DÉTERMINÉE, QC</v>
          </cell>
        </row>
        <row r="88">
          <cell r="B88" t="str">
            <v xml:space="preserve">CUMMINS ALEXIS 371   </v>
          </cell>
          <cell r="E88">
            <v>4.5</v>
          </cell>
          <cell r="G88">
            <v>7000</v>
          </cell>
          <cell r="I88">
            <v>23.75</v>
          </cell>
          <cell r="P88" t="str">
            <v>ACTON VALE, QC</v>
          </cell>
        </row>
        <row r="89">
          <cell r="B89" t="str">
            <v>BERGERON SEBASTIEN</v>
          </cell>
          <cell r="E89">
            <v>5</v>
          </cell>
          <cell r="G89">
            <v>8000</v>
          </cell>
          <cell r="I89">
            <v>24</v>
          </cell>
          <cell r="P89" t="str">
            <v>AMOS, QC</v>
          </cell>
        </row>
        <row r="90">
          <cell r="B90" t="str">
            <v>AUGER CLAUDE 369</v>
          </cell>
          <cell r="E90">
            <v>5.5</v>
          </cell>
          <cell r="G90">
            <v>9000</v>
          </cell>
          <cell r="I90">
            <v>40</v>
          </cell>
          <cell r="P90" t="str">
            <v>AMQUI, QC</v>
          </cell>
        </row>
        <row r="91">
          <cell r="B91" t="str">
            <v>BLOUIN VINCENT 351</v>
          </cell>
          <cell r="E91">
            <v>6</v>
          </cell>
          <cell r="G91">
            <v>10000</v>
          </cell>
          <cell r="I91">
            <v>4.25</v>
          </cell>
          <cell r="P91" t="str">
            <v>ASBESTOS, QC</v>
          </cell>
        </row>
        <row r="92">
          <cell r="B92" t="str">
            <v xml:space="preserve">BOILY MARTIN 203          </v>
          </cell>
          <cell r="E92">
            <v>6.5</v>
          </cell>
          <cell r="G92">
            <v>11000</v>
          </cell>
          <cell r="I92">
            <v>4.5</v>
          </cell>
          <cell r="P92" t="str">
            <v>BAIE-COMEAU, QC</v>
          </cell>
        </row>
        <row r="93">
          <cell r="B93" t="str">
            <v>BOIVIN ERIC 314</v>
          </cell>
          <cell r="E93">
            <v>7</v>
          </cell>
          <cell r="G93">
            <v>12000</v>
          </cell>
          <cell r="I93">
            <v>4.75</v>
          </cell>
          <cell r="P93" t="str">
            <v>BEAUPRE, QC</v>
          </cell>
        </row>
        <row r="94">
          <cell r="B94" t="str">
            <v>CASAVANT MANUEL 333</v>
          </cell>
          <cell r="E94">
            <v>7.5</v>
          </cell>
          <cell r="G94">
            <v>13000</v>
          </cell>
          <cell r="I94">
            <v>5</v>
          </cell>
          <cell r="P94" t="str">
            <v>BECANCOUR, QC</v>
          </cell>
        </row>
        <row r="95">
          <cell r="B95" t="str">
            <v>GAGNE YVAN 285</v>
          </cell>
          <cell r="E95">
            <v>8</v>
          </cell>
          <cell r="G95">
            <v>14000</v>
          </cell>
          <cell r="I95">
            <v>5.25</v>
          </cell>
          <cell r="P95" t="str">
            <v>BELOEIL, QC</v>
          </cell>
        </row>
        <row r="96">
          <cell r="B96" t="str">
            <v>GAGNON MARIO</v>
          </cell>
          <cell r="E96">
            <v>8.5</v>
          </cell>
          <cell r="G96">
            <v>15000</v>
          </cell>
          <cell r="I96">
            <v>5.5</v>
          </cell>
          <cell r="P96" t="str">
            <v>BON CONSEIL, QC</v>
          </cell>
        </row>
        <row r="97">
          <cell r="B97" t="str">
            <v>GOUIN FREDERIC 359</v>
          </cell>
          <cell r="E97">
            <v>9</v>
          </cell>
          <cell r="G97">
            <v>16000</v>
          </cell>
          <cell r="I97">
            <v>5.75</v>
          </cell>
          <cell r="P97" t="str">
            <v>BONAVENTURE, QC</v>
          </cell>
        </row>
        <row r="98">
          <cell r="B98" t="str">
            <v>HOULE STEVEN 337</v>
          </cell>
          <cell r="E98">
            <v>9.5</v>
          </cell>
          <cell r="G98">
            <v>17000</v>
          </cell>
          <cell r="P98" t="str">
            <v>BOUCHERVILLE, QC</v>
          </cell>
        </row>
        <row r="99">
          <cell r="B99" t="str">
            <v>LARIVEE SEBASTIEN 331</v>
          </cell>
          <cell r="E99">
            <v>10</v>
          </cell>
          <cell r="G99">
            <v>18000</v>
          </cell>
          <cell r="P99" t="str">
            <v>BROMONT, QC</v>
          </cell>
        </row>
        <row r="100">
          <cell r="B100" t="str">
            <v>MICHAUD JIMMY</v>
          </cell>
          <cell r="E100">
            <v>10.5</v>
          </cell>
          <cell r="G100">
            <v>19000</v>
          </cell>
          <cell r="P100" t="str">
            <v>BROMPTONVILLE, QC</v>
          </cell>
        </row>
        <row r="101">
          <cell r="B101" t="str">
            <v>MICHAUD LUC 123</v>
          </cell>
          <cell r="E101">
            <v>11</v>
          </cell>
          <cell r="G101">
            <v>20000</v>
          </cell>
          <cell r="P101" t="str">
            <v>CALGARY, AB</v>
          </cell>
        </row>
        <row r="102">
          <cell r="B102" t="str">
            <v>MICHAUD TOBY 370</v>
          </cell>
          <cell r="E102">
            <v>11.5</v>
          </cell>
          <cell r="P102" t="str">
            <v>CANDIAC, QC</v>
          </cell>
        </row>
        <row r="103">
          <cell r="B103" t="str">
            <v>PELLERIN REGIS 317</v>
          </cell>
          <cell r="E103">
            <v>12</v>
          </cell>
          <cell r="P103" t="str">
            <v>CARIGNAN, QC</v>
          </cell>
        </row>
        <row r="104">
          <cell r="B104" t="str">
            <v>PELLERIN SERGE 363</v>
          </cell>
          <cell r="E104">
            <v>12.5</v>
          </cell>
          <cell r="P104" t="str">
            <v>CHAMBLY, QC</v>
          </cell>
        </row>
        <row r="105">
          <cell r="B105" t="str">
            <v>RICHER JACQUES 201</v>
          </cell>
          <cell r="E105">
            <v>13</v>
          </cell>
          <cell r="P105" t="str">
            <v>CHAMPLAIN, QC</v>
          </cell>
        </row>
        <row r="106">
          <cell r="B106" t="str">
            <v xml:space="preserve">ROUX DENIS 347      </v>
          </cell>
          <cell r="E106">
            <v>13.5</v>
          </cell>
          <cell r="P106" t="str">
            <v>CHANDLER, QC</v>
          </cell>
        </row>
        <row r="107">
          <cell r="B107" t="str">
            <v>SEVIGNY JOHANNE 000</v>
          </cell>
          <cell r="E107">
            <v>14</v>
          </cell>
          <cell r="P107" t="str">
            <v>CHESTERVILLE, QC</v>
          </cell>
        </row>
        <row r="108">
          <cell r="B108" t="str">
            <v>SOPHIE * CHUM J.O</v>
          </cell>
          <cell r="E108">
            <v>14.5</v>
          </cell>
          <cell r="P108" t="str">
            <v>CHIBOUGAMEAU, QC</v>
          </cell>
        </row>
        <row r="109">
          <cell r="B109" t="str">
            <v>TALBOT FRANCIS 361</v>
          </cell>
          <cell r="E109">
            <v>15</v>
          </cell>
          <cell r="P109" t="str">
            <v>CHICOUTIMI, QC</v>
          </cell>
        </row>
        <row r="110">
          <cell r="B110" t="str">
            <v>TARDIF MATHIEU 334</v>
          </cell>
          <cell r="E110">
            <v>15.5</v>
          </cell>
          <cell r="P110" t="str">
            <v>CINCINNATI, OHIO</v>
          </cell>
        </row>
        <row r="111">
          <cell r="B111" t="str">
            <v>VACHON GASTON 203</v>
          </cell>
          <cell r="E111">
            <v>16</v>
          </cell>
          <cell r="P111" t="str">
            <v>CLEVELAND, QC</v>
          </cell>
        </row>
        <row r="112">
          <cell r="B112" t="str">
            <v>VIGNEAULT ALEX  362</v>
          </cell>
          <cell r="E112">
            <v>16.5</v>
          </cell>
          <cell r="P112" t="str">
            <v>COATICOOK, QC</v>
          </cell>
        </row>
        <row r="113">
          <cell r="B113" t="str">
            <v>VIGNEAULT ALEX  362</v>
          </cell>
          <cell r="E113">
            <v>17</v>
          </cell>
          <cell r="P113" t="str">
            <v>COOKSHIRE, QC</v>
          </cell>
        </row>
        <row r="114">
          <cell r="E114">
            <v>17.5</v>
          </cell>
          <cell r="P114" t="str">
            <v>COWANSVILLE, QC</v>
          </cell>
        </row>
        <row r="115">
          <cell r="E115">
            <v>18</v>
          </cell>
          <cell r="P115" t="str">
            <v>DANVILLE, QC</v>
          </cell>
        </row>
        <row r="116">
          <cell r="E116">
            <v>18.5</v>
          </cell>
          <cell r="P116" t="str">
            <v>DAVELUYVILLE, QC</v>
          </cell>
        </row>
        <row r="117">
          <cell r="E117">
            <v>19</v>
          </cell>
          <cell r="P117" t="str">
            <v>DEAUVILLE, QC</v>
          </cell>
        </row>
        <row r="118">
          <cell r="E118">
            <v>19.5</v>
          </cell>
          <cell r="P118" t="str">
            <v>DISRAELI, QC</v>
          </cell>
        </row>
        <row r="119">
          <cell r="E119">
            <v>20</v>
          </cell>
          <cell r="P119" t="str">
            <v>DOLLARD DES ORMEAUX, QC</v>
          </cell>
        </row>
        <row r="120">
          <cell r="P120" t="str">
            <v>DRUMMONDVILLE, QC</v>
          </cell>
        </row>
        <row r="121">
          <cell r="P121" t="str">
            <v>EASTMAN, QC</v>
          </cell>
        </row>
        <row r="122">
          <cell r="P122" t="str">
            <v>FLEURIMONT, QC</v>
          </cell>
        </row>
        <row r="123">
          <cell r="P123" t="str">
            <v>GENTILLY, QC</v>
          </cell>
        </row>
        <row r="124">
          <cell r="P124" t="str">
            <v>GRANBY, QC</v>
          </cell>
        </row>
        <row r="125">
          <cell r="P125" t="str">
            <v>GRANDE PILES, QC</v>
          </cell>
        </row>
        <row r="126">
          <cell r="P126" t="str">
            <v>HAM NORD, QC</v>
          </cell>
        </row>
        <row r="127">
          <cell r="P127" t="str">
            <v>HEMMINGFORD, QC</v>
          </cell>
        </row>
        <row r="128">
          <cell r="P128" t="str">
            <v>HOUSTON, TX</v>
          </cell>
        </row>
        <row r="129">
          <cell r="P129" t="str">
            <v>JOLIETTE, QC</v>
          </cell>
        </row>
        <row r="130">
          <cell r="P130" t="str">
            <v>KEMPTVILLE, ON</v>
          </cell>
        </row>
        <row r="131">
          <cell r="P131" t="str">
            <v>KINGSEY FALLS, QC</v>
          </cell>
        </row>
        <row r="132">
          <cell r="P132" t="str">
            <v>KINGSTON, ON</v>
          </cell>
        </row>
        <row r="133">
          <cell r="P133" t="str">
            <v>L`ISLET SUR MER, QC</v>
          </cell>
        </row>
        <row r="134">
          <cell r="P134" t="str">
            <v>LA BAIE, QC</v>
          </cell>
        </row>
        <row r="135">
          <cell r="P135" t="str">
            <v>LA TUQUE, QC</v>
          </cell>
        </row>
        <row r="136">
          <cell r="P136" t="str">
            <v>LAC BEAUPORT, QC</v>
          </cell>
        </row>
        <row r="137">
          <cell r="P137" t="str">
            <v>LAC BROME, QC</v>
          </cell>
        </row>
        <row r="138">
          <cell r="P138" t="str">
            <v>LAC MASSON STE-MARGUERITE, QC</v>
          </cell>
        </row>
        <row r="139">
          <cell r="P139" t="str">
            <v>LAC MÉGANTIC, QC</v>
          </cell>
        </row>
        <row r="140">
          <cell r="P140" t="str">
            <v>LACHENAIE, QC</v>
          </cell>
        </row>
        <row r="141">
          <cell r="P141" t="str">
            <v>LACHUTE, QC</v>
          </cell>
        </row>
        <row r="142">
          <cell r="P142" t="str">
            <v>LANORAIE, QC</v>
          </cell>
        </row>
        <row r="143">
          <cell r="P143" t="str">
            <v>LATERRIERE, QC</v>
          </cell>
        </row>
        <row r="144">
          <cell r="P144" t="str">
            <v>LAURIERVILLE, QC</v>
          </cell>
        </row>
        <row r="145">
          <cell r="P145" t="str">
            <v>LAVAL, QC</v>
          </cell>
        </row>
        <row r="146">
          <cell r="P146" t="str">
            <v>LE GARDEUR, QC</v>
          </cell>
        </row>
        <row r="147">
          <cell r="P147" t="str">
            <v>LÉVIS, QC</v>
          </cell>
        </row>
        <row r="148">
          <cell r="P148" t="str">
            <v>LONGUEUIL, QC</v>
          </cell>
        </row>
        <row r="149">
          <cell r="P149" t="str">
            <v>LOTBINIERE, QC</v>
          </cell>
        </row>
        <row r="150">
          <cell r="P150" t="str">
            <v>LOURDES, QC</v>
          </cell>
        </row>
        <row r="151">
          <cell r="P151" t="str">
            <v>LYSTER. QC</v>
          </cell>
        </row>
        <row r="152">
          <cell r="P152" t="str">
            <v>MARMORA, ON</v>
          </cell>
        </row>
        <row r="153">
          <cell r="P153" t="str">
            <v>MASCOUCHE, QC</v>
          </cell>
        </row>
        <row r="154">
          <cell r="P154" t="str">
            <v>MATANE, QC</v>
          </cell>
        </row>
        <row r="155">
          <cell r="P155" t="str">
            <v>MERCIER, QC</v>
          </cell>
        </row>
        <row r="156">
          <cell r="P156" t="str">
            <v>MIRABEL, QC</v>
          </cell>
        </row>
        <row r="157">
          <cell r="P157" t="str">
            <v>MONCTON, NB</v>
          </cell>
        </row>
        <row r="158">
          <cell r="P158" t="str">
            <v>MONT LAURIER, QC</v>
          </cell>
        </row>
        <row r="159">
          <cell r="P159" t="str">
            <v>MONTREAL, QC</v>
          </cell>
        </row>
        <row r="160">
          <cell r="P160" t="str">
            <v>N-DAME DE HAM, QC</v>
          </cell>
        </row>
        <row r="161">
          <cell r="P161" t="str">
            <v>N-DAME DE LOURDES, QC</v>
          </cell>
        </row>
        <row r="162">
          <cell r="P162" t="str">
            <v>N-DAME DU BON CONSEIL, QC</v>
          </cell>
        </row>
        <row r="163">
          <cell r="P163" t="str">
            <v>NEUVILLE, QC</v>
          </cell>
        </row>
        <row r="164">
          <cell r="P164" t="str">
            <v>NEW RICHMOND, QC</v>
          </cell>
        </row>
        <row r="165">
          <cell r="P165" t="str">
            <v>NICOLET, QC</v>
          </cell>
        </row>
        <row r="166">
          <cell r="P166" t="str">
            <v>NORBERTVILLE, QC</v>
          </cell>
        </row>
        <row r="167">
          <cell r="P167" t="str">
            <v>NORTH TONAWANDA, NY</v>
          </cell>
        </row>
        <row r="168">
          <cell r="P168" t="str">
            <v>OAKVILLE, ON</v>
          </cell>
        </row>
        <row r="169">
          <cell r="P169" t="str">
            <v>ORLEAN, ON</v>
          </cell>
        </row>
        <row r="170">
          <cell r="P170" t="str">
            <v>OTTAWA, ON</v>
          </cell>
        </row>
        <row r="171">
          <cell r="P171" t="str">
            <v>OUTREMONT, QC</v>
          </cell>
        </row>
        <row r="172">
          <cell r="P172" t="str">
            <v>PIERREFOND, QC</v>
          </cell>
        </row>
        <row r="173">
          <cell r="P173" t="str">
            <v>PINTENDRE, QC</v>
          </cell>
        </row>
        <row r="174">
          <cell r="P174" t="str">
            <v>PLESSISVILLE, PQ</v>
          </cell>
        </row>
        <row r="175">
          <cell r="P175" t="str">
            <v>PONT ROUGE, QC</v>
          </cell>
        </row>
        <row r="176">
          <cell r="P176" t="str">
            <v>PORTLAND, OR</v>
          </cell>
        </row>
        <row r="177">
          <cell r="P177" t="str">
            <v>PRINCEVILLE, PQ</v>
          </cell>
        </row>
        <row r="178">
          <cell r="P178" t="str">
            <v>QUEBEC, QC</v>
          </cell>
        </row>
        <row r="179">
          <cell r="P179" t="str">
            <v>RAWDON, QC</v>
          </cell>
        </row>
        <row r="180">
          <cell r="P180" t="str">
            <v>RICHELIEU, QC</v>
          </cell>
        </row>
        <row r="181">
          <cell r="P181" t="str">
            <v>RICHMOND, QC</v>
          </cell>
        </row>
        <row r="182">
          <cell r="P182" t="str">
            <v>RIMOUSKI, QC</v>
          </cell>
        </row>
        <row r="183">
          <cell r="P183" t="str">
            <v>ROBERTSONVILLE, QC</v>
          </cell>
        </row>
        <row r="184">
          <cell r="P184" t="str">
            <v>ROUYN NORANDA, QC</v>
          </cell>
        </row>
        <row r="185">
          <cell r="P185" t="str">
            <v>ROXTON POND, QC</v>
          </cell>
        </row>
        <row r="186">
          <cell r="P186" t="str">
            <v>SHAWINIGAN. QC</v>
          </cell>
        </row>
        <row r="187">
          <cell r="P187" t="str">
            <v>SHERBROOKE, QC</v>
          </cell>
        </row>
        <row r="188">
          <cell r="P188" t="str">
            <v>SHILO, MB</v>
          </cell>
        </row>
        <row r="189">
          <cell r="P189" t="str">
            <v>SOREL, QC</v>
          </cell>
        </row>
        <row r="190">
          <cell r="P190" t="str">
            <v>ST-ADRIEN DE HAM, QC</v>
          </cell>
        </row>
        <row r="191">
          <cell r="P191" t="str">
            <v>ST-ALBERT, QC</v>
          </cell>
        </row>
        <row r="192">
          <cell r="P192" t="str">
            <v>ST-ALEXANDRE IBERVILLE, QC</v>
          </cell>
        </row>
        <row r="193">
          <cell r="P193" t="str">
            <v>ST-AMABLE, QC</v>
          </cell>
        </row>
        <row r="194">
          <cell r="P194" t="str">
            <v>ST-AUGUSTIN DESMAURES, QC</v>
          </cell>
        </row>
        <row r="195">
          <cell r="P195" t="str">
            <v>ST-BASILE LE GRAND, QC</v>
          </cell>
        </row>
        <row r="196">
          <cell r="P196" t="str">
            <v>ST-BRUNO (LAC ST JEAN), QC</v>
          </cell>
        </row>
        <row r="197">
          <cell r="P197" t="str">
            <v>ST-CHARLES DE DRUMMOND, QC</v>
          </cell>
        </row>
        <row r="198">
          <cell r="P198" t="str">
            <v>ST-CHRISTOPHE D`ARTH, QC</v>
          </cell>
        </row>
        <row r="199">
          <cell r="P199" t="str">
            <v>ST-CYRILLE DE WENDOVER, QC</v>
          </cell>
        </row>
        <row r="200">
          <cell r="P200" t="str">
            <v>ST-DENIS SUR RICHELIEU, QC</v>
          </cell>
        </row>
        <row r="201">
          <cell r="P201" t="str">
            <v>STE-ANNE DES MONTS, QC</v>
          </cell>
        </row>
        <row r="202">
          <cell r="P202" t="str">
            <v>STE-ANNE DU SAULT, QC</v>
          </cell>
        </row>
        <row r="203">
          <cell r="P203" t="str">
            <v>STE-CLOTHILDE HORTON, QC</v>
          </cell>
        </row>
        <row r="204">
          <cell r="P204" t="str">
            <v>ST-ÉDOUARD DE LOBINIERE, QC</v>
          </cell>
        </row>
        <row r="205">
          <cell r="P205" t="str">
            <v>STE-ELISABETH DE WARWICK, QC</v>
          </cell>
        </row>
        <row r="206">
          <cell r="P206" t="str">
            <v>STE-EULALIE, QC</v>
          </cell>
        </row>
        <row r="207">
          <cell r="P207" t="str">
            <v>STE-FOY, QC</v>
          </cell>
        </row>
        <row r="208">
          <cell r="P208" t="str">
            <v>STE-HÉLENE DE CHESTER, QC</v>
          </cell>
        </row>
        <row r="209">
          <cell r="P209" t="str">
            <v>STE-JULIE, QC</v>
          </cell>
        </row>
        <row r="210">
          <cell r="P210" t="str">
            <v>STE-JULIENNE, QC</v>
          </cell>
        </row>
        <row r="211">
          <cell r="P211" t="str">
            <v>STE-MARIE DE BLANDFORD, QC</v>
          </cell>
        </row>
        <row r="212">
          <cell r="P212" t="str">
            <v>STE-MARIE DE KENT, NB</v>
          </cell>
        </row>
        <row r="213">
          <cell r="P213" t="str">
            <v>STE-PERPETUE, QC</v>
          </cell>
        </row>
        <row r="214">
          <cell r="P214" t="str">
            <v>STE-ROSE DE LAVAL, QC</v>
          </cell>
        </row>
        <row r="215">
          <cell r="P215" t="str">
            <v>STE-SÉRAPHINE, QC</v>
          </cell>
        </row>
        <row r="216">
          <cell r="P216" t="str">
            <v>STE-SOPHIE DE LÉVRARD, QC</v>
          </cell>
        </row>
        <row r="217">
          <cell r="P217" t="str">
            <v>STE-THERESE, QC</v>
          </cell>
        </row>
        <row r="218">
          <cell r="P218" t="str">
            <v>ST-ÉTIENNE DE BOLTON</v>
          </cell>
        </row>
        <row r="219">
          <cell r="P219" t="str">
            <v>ST-FÉLICIEN, QC</v>
          </cell>
        </row>
        <row r="220">
          <cell r="P220" t="str">
            <v>ST-FERDINAND, QC</v>
          </cell>
        </row>
        <row r="221">
          <cell r="P221" t="str">
            <v>ST-FÉRÉOLE LES NEIGES, QC</v>
          </cell>
        </row>
        <row r="222">
          <cell r="P222" t="str">
            <v>ST-FRANCOIS DU LAC, QC</v>
          </cell>
        </row>
        <row r="223">
          <cell r="P223" t="str">
            <v>ST-GABRIEL DE RIMOUSKI, QC</v>
          </cell>
        </row>
        <row r="224">
          <cell r="P224" t="str">
            <v>ST-GEORGES DE BEAUCE, QC</v>
          </cell>
        </row>
        <row r="225">
          <cell r="P225" t="str">
            <v>ST-GEORGES DE WINDSOR, QC</v>
          </cell>
        </row>
        <row r="226">
          <cell r="P226" t="str">
            <v>ST-GERMAIN GRANTHAM, QC</v>
          </cell>
        </row>
        <row r="227">
          <cell r="P227" t="str">
            <v>ST-HUBERT, QC</v>
          </cell>
        </row>
        <row r="228">
          <cell r="P228" t="str">
            <v>ST-HYACINTE, QC</v>
          </cell>
        </row>
        <row r="229">
          <cell r="P229" t="str">
            <v>ST-JEAN CHRISSOSTOME, QC</v>
          </cell>
        </row>
        <row r="230">
          <cell r="P230" t="str">
            <v>ST-JEAN PORT JOLY, QC</v>
          </cell>
        </row>
        <row r="231">
          <cell r="P231" t="str">
            <v>ST-JEAN SUR RICHELIEU, QC</v>
          </cell>
        </row>
        <row r="232">
          <cell r="P232" t="str">
            <v>ST-JÉROME, QC</v>
          </cell>
        </row>
        <row r="233">
          <cell r="P233" t="str">
            <v>ST-LEONARD D`ASTON, QC</v>
          </cell>
        </row>
        <row r="234">
          <cell r="P234" t="str">
            <v>ST-LOUIS DE BLANDFORD, QC</v>
          </cell>
        </row>
        <row r="235">
          <cell r="P235" t="str">
            <v>ST-LOUIS DE France, QC</v>
          </cell>
        </row>
        <row r="236">
          <cell r="P236" t="str">
            <v>ST-MARTHYRS CANADIEN, QC</v>
          </cell>
        </row>
        <row r="237">
          <cell r="P237" t="str">
            <v>ST-MODESTE, QC</v>
          </cell>
        </row>
        <row r="238">
          <cell r="P238" t="str">
            <v>ST-NICOLAS, QC</v>
          </cell>
        </row>
        <row r="239">
          <cell r="P239" t="str">
            <v>ST-PAUL CHESTER, QC</v>
          </cell>
        </row>
        <row r="240">
          <cell r="P240" t="str">
            <v>ST-PIERRE BAPTISTE, QC</v>
          </cell>
        </row>
        <row r="241">
          <cell r="P241" t="str">
            <v>ST-PIERRE LES BECQUETS, QC</v>
          </cell>
        </row>
        <row r="242">
          <cell r="P242" t="str">
            <v>ST-PRIME, QC</v>
          </cell>
        </row>
        <row r="243">
          <cell r="P243" t="str">
            <v>ST-RÉDEMPTEUR, QC</v>
          </cell>
        </row>
        <row r="244">
          <cell r="P244" t="str">
            <v>ST-RÉMI , QC</v>
          </cell>
        </row>
        <row r="245">
          <cell r="P245" t="str">
            <v>ST-RÉMI DE TINGWICK, QC</v>
          </cell>
        </row>
        <row r="246">
          <cell r="P246" t="str">
            <v>ST-ROSAIRE, QC</v>
          </cell>
        </row>
        <row r="247">
          <cell r="P247" t="str">
            <v>ST-SAMUEL, QC</v>
          </cell>
        </row>
        <row r="248">
          <cell r="P248" t="str">
            <v>ST-STANISTLAS, QC</v>
          </cell>
        </row>
        <row r="249">
          <cell r="P249" t="str">
            <v>ST-THECLE, QC</v>
          </cell>
        </row>
        <row r="250">
          <cell r="P250" t="str">
            <v>ST-TITE, QC</v>
          </cell>
        </row>
        <row r="251">
          <cell r="P251" t="str">
            <v>ST-VALERE, QC</v>
          </cell>
        </row>
        <row r="252">
          <cell r="P252" t="str">
            <v>SUTTON, QC</v>
          </cell>
        </row>
        <row r="253">
          <cell r="P253" t="str">
            <v>TERREBONNE, QC</v>
          </cell>
        </row>
        <row r="254">
          <cell r="P254" t="str">
            <v>THETFORD MINES, QC</v>
          </cell>
        </row>
        <row r="255">
          <cell r="P255" t="str">
            <v>TINGWICK, QC</v>
          </cell>
        </row>
        <row r="256">
          <cell r="P256" t="str">
            <v>TORONTO, ON</v>
          </cell>
        </row>
        <row r="257">
          <cell r="P257" t="str">
            <v>TROIS-LACS, QC</v>
          </cell>
        </row>
        <row r="258">
          <cell r="P258" t="str">
            <v>TROIS-RIVIERES OUEST, QC</v>
          </cell>
        </row>
        <row r="259">
          <cell r="P259" t="str">
            <v>TROIS-RIVIERES, QC</v>
          </cell>
        </row>
        <row r="260">
          <cell r="P260" t="str">
            <v>TR-RIVIERES (SECT PTE DU LAC), QC</v>
          </cell>
        </row>
        <row r="261">
          <cell r="P261" t="str">
            <v>VALLEYFIELD, QC</v>
          </cell>
        </row>
        <row r="262">
          <cell r="P262" t="str">
            <v>VARENNES, QC</v>
          </cell>
        </row>
        <row r="263">
          <cell r="P263" t="str">
            <v>VERDUN, QC</v>
          </cell>
        </row>
        <row r="264">
          <cell r="P264" t="str">
            <v>VICTO, QC</v>
          </cell>
        </row>
        <row r="265">
          <cell r="P265" t="str">
            <v>VICTORIA VALE, NS</v>
          </cell>
        </row>
        <row r="266">
          <cell r="P266" t="str">
            <v>VICTORIAVILLE, QC</v>
          </cell>
        </row>
        <row r="267">
          <cell r="P267" t="str">
            <v>VILLEROY, QC</v>
          </cell>
        </row>
        <row r="268">
          <cell r="P268" t="str">
            <v>WARWICK, QC</v>
          </cell>
        </row>
        <row r="269">
          <cell r="P269" t="str">
            <v>WEEDON, QC</v>
          </cell>
        </row>
        <row r="270">
          <cell r="P270" t="str">
            <v>WOTTON, QC</v>
          </cell>
        </row>
      </sheetData>
      <sheetData sheetId="106"/>
      <sheetData sheetId="107"/>
      <sheetData sheetId="108"/>
      <sheetData sheetId="109"/>
      <sheetData sheetId="110"/>
      <sheetData sheetId="1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ROLL MIKE AVR 12 "/>
      <sheetName val="CARROLL MIKE JUIN 12 "/>
      <sheetName val="CARROLL MIKE JUIL 12"/>
      <sheetName val="CARROLL MIKE AOUT 12"/>
      <sheetName val="CARROLL MIKE SEPT 12"/>
      <sheetName val="CARROLL MIKE OCT 12"/>
      <sheetName val="CARROLL MIKE NOV 12"/>
      <sheetName val="CARROLL MIKE DEC 12"/>
      <sheetName val="TOUPIN STEVE ANNUEL 2011"/>
      <sheetName val="TOUPIN STEVE JANV 2011"/>
      <sheetName val="TOUPIN STEVE FEV 2011"/>
      <sheetName val="TOUPIN STEVE MAI 2011"/>
      <sheetName val="TOUPIN STEVE JUIN 2011"/>
      <sheetName val="TOUPIN STEVE JUIL 2011"/>
      <sheetName val="TOUPIN STEVE AOUT 2011"/>
      <sheetName val="TOUPIN STEVE SEPT 2011"/>
      <sheetName val="TOUPIN STEVE OCT 2011"/>
      <sheetName val="TOUPIN STEVE NOV 2011"/>
      <sheetName val="TOUPIN STEVE DEC 2011"/>
      <sheetName val="FORTIER NORMAND ANNUEL 2011"/>
      <sheetName val="FORTIER NORMAND JANV 2011"/>
      <sheetName val="FORTIER NORMAND FEV 2011"/>
      <sheetName val="FORTIER NORMANDE ANNUEL 2011"/>
      <sheetName val="LANGLOIS MARCEL ANNUEL 2011"/>
      <sheetName val="CARROLL MIKE ANNUEL 2011"/>
      <sheetName val=" PATRY MICHEL ANNUEL 2011"/>
      <sheetName val="CARROLL MIKE JANV 2011"/>
      <sheetName val="MORIN MATHIEU MARS 11"/>
      <sheetName val="MORIN MATHIEU JUIL 11"/>
      <sheetName val="MORIN MATHIEU AOUT 11"/>
      <sheetName val="MORIN MATHIEU OCT 11"/>
      <sheetName val="MORIN MATHIEU NOV 11"/>
      <sheetName val="MORIN MATHIEU DEC 11"/>
      <sheetName val="JACQUES PATRICK MARS 11"/>
      <sheetName val="JACQUES PATRICK AVR 11"/>
      <sheetName val="JACQUES PATRICK MAI 11"/>
      <sheetName val="JACQUES PATRICK JUIN 11"/>
      <sheetName val="JACQUES PATRICK JUIL 11"/>
      <sheetName val="JACQUES PATRICK AOUT 11"/>
      <sheetName val="JACQUES PATRICK SEPT 11"/>
      <sheetName val="JACQUES PATRICK OCT 11"/>
      <sheetName val="JACQUES PATRICK NOV 11"/>
      <sheetName val="JACQUES PATRICK DEC 11"/>
      <sheetName val="BOILY MARTIN  ANNUEL 2011"/>
      <sheetName val="BLAIS STEVE MARS 11"/>
      <sheetName val="BLAIS STEVE AVR 11"/>
      <sheetName val="BLAIS STEVE JUIN 11"/>
      <sheetName val="BLAIS STEVE JUIL 11"/>
      <sheetName val="BLAIS STEVE AOUT 11"/>
      <sheetName val="BLAIS STEVE SEPT 11"/>
      <sheetName val="BLAIS STEVE OCT 11"/>
      <sheetName val="BLAIS STEVE NOV 11"/>
      <sheetName val="BLAIS STEVE DEC 11"/>
      <sheetName val="MORIN MARYSE MARS 11"/>
      <sheetName val="MORIN MARYSE MAI 11"/>
      <sheetName val="MORIN MARYSE JUIN 11"/>
      <sheetName val="MORIN MARYSE JUIL 11"/>
      <sheetName val="MORIN MARYSE AOUT 11"/>
      <sheetName val="MORIN MARYSE NOV 11"/>
      <sheetName val="MORIN MARYSE DEC 11"/>
      <sheetName val="MEUNIER P-LUC JANV 2011"/>
      <sheetName val=" MEUNIER PIERRE LUC JUIL 11"/>
      <sheetName val=" MEUNIER PIERRE LUC NOV 11"/>
      <sheetName val="DUPONT MICHAEL MARS 11"/>
      <sheetName val="DUPONT MICHAEL AVR 11"/>
      <sheetName val="DUPONT MICHAEL JUIN 11"/>
      <sheetName val="DUPONT MICHAEL JUIL 11"/>
      <sheetName val="DUPONT MICHAEL AOUT 11"/>
      <sheetName val="DUPONT MICHAEL OCT 11"/>
      <sheetName val="DUPONT MICHAEL NOV 11"/>
      <sheetName val="DUPONT MICHAEL DEC 11"/>
      <sheetName val="LAMARRE MARIO JANV 2011"/>
      <sheetName val="MORIN MATHIEU JANV 2011"/>
      <sheetName val=" BLAIS STEVE ANNUEL 2011"/>
      <sheetName val="BLAIS STEVE JANV 2011"/>
      <sheetName val=" BLAIS STEVE JUIL 2011"/>
      <sheetName val="BLAIS STEVE AOUT 2011"/>
      <sheetName val="BLAIS STEVE SEPT 2011"/>
      <sheetName val="BLAIS STEVE OCT 2011"/>
      <sheetName val="BLAIS STEVE NOV 2011"/>
      <sheetName val="BLAIS STEVE DEC 2011"/>
      <sheetName val="DUPONT MICHAEL ANNUEL 2011"/>
      <sheetName val="DUPONT MICHAEL JANV 2011"/>
      <sheetName val="DUPONT MICHAEL OCT 2011"/>
      <sheetName val="DUPONT MICHAEL NOV 2011"/>
      <sheetName val="DUPONT MICHAEL DEC 2011"/>
      <sheetName val="HARDY JEAN JANV 2011"/>
      <sheetName val="SEVIGNY JOHANNE MARS 2012"/>
      <sheetName val="SEVIGNY JOHANNE MAI 2012"/>
      <sheetName val="SEVIGNY JOHANNE JUIN 2012"/>
      <sheetName val="SEVIGNY JOHANNE JUIL 2012"/>
      <sheetName val="SEVIGNY JOHANNE AOUT 2012"/>
      <sheetName val="SEVIGNY JOHANNE SEPT 2012"/>
      <sheetName val="SEVIGNY JOHANNE OCT 2012"/>
      <sheetName val="SEVIGNY JOHANNE NOV 2012"/>
      <sheetName val="SEVIGNY JOHANNE DEC 2012"/>
      <sheetName val="PATRY MICHEL ANNUEL 2011"/>
      <sheetName val="PATRY MICHEL JANV 2011"/>
      <sheetName val=" FORTIER NORMANDE ANNUEL 2011"/>
      <sheetName val="JACQUES PATRICK ANNUEL 2011"/>
      <sheetName val="JACQUES PATRICK JANV 2011"/>
      <sheetName val="JACQUES PATRICK MARS 2011"/>
      <sheetName val="JACQUES PATRICK AVR 2011"/>
      <sheetName val="JACQUES PATRICK MAI 2011"/>
      <sheetName val="JACQUES PATRICK JUIN 2011"/>
      <sheetName val="JACQUES PATRICK JUIL 2011"/>
      <sheetName val="JACQUES PATRICK AOUT 2011"/>
      <sheetName val="JACQUES PATRICK SEPT 2011"/>
      <sheetName val="JACQUES PATRICK OCT 2011"/>
      <sheetName val="JACQUES PATRICK NOV 2011"/>
      <sheetName val="JACQUES PATRICK DEC 2011"/>
      <sheetName val=" LANGLOIS MARCEL ANNUEL 2011"/>
      <sheetName val="LANGLOIS MARCEL JANV 2011"/>
      <sheetName val="LANGLOIS MARCEL MARS 2011"/>
      <sheetName val="MORIN MARYSE FEV 11"/>
      <sheetName val=" MORIN MARYSE ANNUEL 2011"/>
      <sheetName val="MORIN MARYSE JANV 2011"/>
      <sheetName val="MORIN MARYSE MARS 2011"/>
      <sheetName val="MORIN MARYSE MAI 2011"/>
      <sheetName val=" BOILY MARTIN ANNUEL 2011"/>
      <sheetName val="BOILY MARTIN JANV 2011"/>
      <sheetName val="RHEAULT RONALD ANNUEL 2011"/>
      <sheetName val="RHEAULT RONALD JANV 2011"/>
      <sheetName val="RHEAULT RONALD MARS 2011"/>
      <sheetName val="RHEAULT RONALD AVR 2011"/>
      <sheetName val="RHEAULT RONALD MAI 2011"/>
      <sheetName val="RHEAULT RONALD JUIN 2011"/>
      <sheetName val="RHEAULT RONALD AOUT 2011"/>
      <sheetName val="SEVIGNY JOHANNE JANV 2011"/>
      <sheetName val="MICHAUD LUC AVR 2011"/>
      <sheetName val="MICHAUD LUC ANNUEL 2011"/>
      <sheetName val="MICHAUD LUC JANV 2011"/>
      <sheetName val="MICHAUD LUC MARS 2011"/>
      <sheetName val="MICHAUD LUC MAI 2011"/>
      <sheetName val="MICHAUD LUC JUIN 2011"/>
      <sheetName val="MICHAUD LUC JUIL 2011"/>
      <sheetName val="MICHAUD LUC AOUT 2011"/>
      <sheetName val="MICHAUD LUC SEPT 2011"/>
      <sheetName val=" LABONTÉ LOUIS ANNUEL 2011"/>
      <sheetName val="LABONTÉ LOUIS JANV 2011"/>
      <sheetName val="LABONTÉ LOUIS MARS 2011"/>
      <sheetName val="LABONTÉ LOUIS AVR 2011"/>
      <sheetName val="LABONTÉ LOUIS MAI 2011"/>
      <sheetName val="LABONTÉ LOUIS JUIN 2011"/>
      <sheetName val="LABONTÉ LOUIS AOUT 2011"/>
      <sheetName val="LABONTÉ LOUIS SEPT 2011"/>
      <sheetName val="LABONTÉ LOUIS OCT 2011"/>
      <sheetName val="LABONTÉ LOUIS NOV 2011"/>
      <sheetName val="LABONTÉ LOUIS DEC 2011"/>
      <sheetName val="TOUSIGNANT DOM ANNUEL 2011"/>
      <sheetName val="TOUSIGNANT DOM JANV 2011"/>
      <sheetName val="TOUSIGNANT DOM FEV 2011"/>
      <sheetName val="TOUSIGNANT DOM MARS 2011"/>
      <sheetName val=" DEMERS STEPHANE ANNUEL 2011"/>
      <sheetName val="DEMERS STEPHANE JANV 2011"/>
      <sheetName val="DEMERS STEPHANE FEV 2011"/>
      <sheetName val="DEMERS STEPHANE MARS 2011"/>
      <sheetName val="DEMERS STEPHANE AVR 2011"/>
      <sheetName val="DEMERS STEPHANE OCT 2011"/>
      <sheetName val="DEMERS STEPHANE NOV 2011"/>
      <sheetName val="DEMERS STEPHANE DEC 2011"/>
      <sheetName val="SEVIGNY JOHANNE MAI 2011 (2)"/>
      <sheetName val="SEVIGNY JOHANNE AVR 2011 (2)"/>
      <sheetName val=" CHAPDELEINE CAROLE ANNUEL 2011"/>
      <sheetName val=" CHAPDELEINE CAROLE JANV 2011"/>
      <sheetName val=" CHAPDELEINE CAROLE FEV 2011"/>
      <sheetName val=" CHAPDELEINE CAROLE MARS 2011"/>
      <sheetName val=" CHAPDELEINE CAROLE AVR 2011"/>
      <sheetName val=" CHAPDELEINE CAROLE MAI 2011"/>
      <sheetName val=" CHAPDELEINE CAROLE AOUT 2011"/>
      <sheetName val=" CHAPDELEINE CAROLE SEPT 2011"/>
      <sheetName val=" CHAPDELEINE CAROLE OCT 2011"/>
      <sheetName val=" CHAPDELEINE CAROLE NOV 2011"/>
      <sheetName val=" CHAPDELEINE CAROLE DEC 2011"/>
      <sheetName val="MEUNIER P-LUC JUIN 2011(nil)"/>
      <sheetName val="SEVIGNY JOHANNE JUIN 2011 (2)"/>
      <sheetName val="GALLRDO MANUEL ANNUEL 2011 "/>
      <sheetName val="GALLRDO MANUEL JANV 2011"/>
      <sheetName val="GALLRDO MANUEL FEV 2011"/>
      <sheetName val="GALLRDO MANUEL MARS 2011"/>
      <sheetName val="GALLRDO MANUEL AVR 2011"/>
      <sheetName val="GALLRDO MANUEL MAI 2011"/>
      <sheetName val="GALLRDO MANUEL JUIL 2011"/>
      <sheetName val="GALLRDO MANUEL AOUT 2011"/>
      <sheetName val="GALLRDO MANUEL SEPT 2011"/>
      <sheetName val="GALLRDO MANUEL OCT 2011"/>
      <sheetName val="GALLRDO MANUEL NOV 2011"/>
      <sheetName val="GALLRDO MANUEL DEC 2011"/>
      <sheetName val="MENDOZA GUILLERMO ANNUEL 2011"/>
      <sheetName val="MENDOZA GUILLERMO JANV 2011"/>
      <sheetName val="MENDOZA GUILLERMO FEV 2011"/>
      <sheetName val="MENDOZA GUILLERMO MARS 2011"/>
      <sheetName val="MENDOZA GUILLERMO AVR 2011"/>
      <sheetName val="MENDOZA GUILLERMO MAI 2011"/>
      <sheetName val=" MENDOZA GUILLERMO AOUT 2011"/>
      <sheetName val="MENDOZA GUILLERMO SEPT 2011"/>
      <sheetName val="MENDOZA GUILLERMO OCT 2011"/>
      <sheetName val="MENDOZA GUILLERMO  NOV 2011"/>
      <sheetName val="MENDOZA GUILLERMO DEC 2011"/>
      <sheetName val="DUHAMEL SEBASTIEN ANNUEL 2011"/>
      <sheetName val="DUHAMEL SEBASTIEN JANV 2011"/>
      <sheetName val="DUHAMEL SEBASTIEN FEV 2011"/>
      <sheetName val="DUHAMEL SEBASTIEN MARS 2011"/>
      <sheetName val="DUHAMEL SEBASTIEN AVR 2011"/>
      <sheetName val="DUHAMEL SEBASTIEN MAI 2011"/>
      <sheetName val="DUHAMEL SEBASTIEN JUIN 2011"/>
      <sheetName val="DUHAMEL SEBASTIEN AOUT 2011"/>
      <sheetName val="DUHAMEL SEBASTIEN SEPT 201"/>
      <sheetName val="DUHAMEL SEBASTIEN OCT 2011"/>
      <sheetName val="DUHAMEL SEBASTIEN NOV 2011"/>
      <sheetName val="DUHAMEL SEBASTIEN DEC 2011"/>
      <sheetName val="SEVIGNY JOHANNE SEPT 2011 (23)"/>
      <sheetName val="SEVIGNY JOHANNE SEPT 2011 (24)"/>
      <sheetName val="RICARD PABLO ANNUEL 2011"/>
      <sheetName val="RICARD PABLO JANV 2011"/>
      <sheetName val="RICARD PABLO FEV 2011"/>
      <sheetName val="RICARD PABLO MARS 2011"/>
      <sheetName val="RICARD PABLO AVR 2011"/>
      <sheetName val="RICARD PABLO MAI 2011"/>
      <sheetName val="RICARD PABLO JUIN 2011"/>
      <sheetName val="RICARD PABLO JUIL 2011"/>
      <sheetName val="RICARD PABLO AOUT 2011"/>
      <sheetName val="SEVIGNY JOHANNE SEPT 2011 (28)"/>
      <sheetName val="ALVAREZ AEYDO ANNUEL 2011"/>
      <sheetName val="ALVAREZ AEYDO JANV 2011"/>
      <sheetName val="ALVAREZ AEYDO FEV 2011"/>
      <sheetName val="ALVAREZ AEYDO MARS 2011"/>
      <sheetName val="ALVAREZ AEYDO AVR 2011"/>
      <sheetName val="ALVAREZ AEYDO MAI 2011"/>
      <sheetName val="ALVAREZ AEYDO JUIN 2011"/>
      <sheetName val="ALVAREZ AEYDO JUIL 2011"/>
      <sheetName val="ALVAREZ AEYDO AOUT 2011"/>
      <sheetName val="ALVAREZ AEYDO NOV 2011"/>
      <sheetName val="ALVAREZ AEYDO DEC 2011"/>
      <sheetName val="OCT 2011 LUNDI ()"/>
      <sheetName val="SEVIGNY JOHANNE OCT 2011 (2)"/>
      <sheetName val="SEVIGNY JOHANNE OCT 2011 (2 (3)"/>
      <sheetName val="SEVIGNY JOHANNE OCT 2011 (2 (4)"/>
      <sheetName val="THERRIEN J-FRANCOIS ANNUEL 2011"/>
      <sheetName val="THERRIEN J-FRANCOIS JANV 2011"/>
      <sheetName val="THERRIEN J-FRANCOIS FEV 2011"/>
      <sheetName val="THERRIEN J-FRANCOIS MARS 2011"/>
      <sheetName val="THERRIEN J-FRANCOIS AVR 2011"/>
      <sheetName val="THERRIEN J-FRANCOIS MAI 2011"/>
      <sheetName val="THERRIEN J-FRANCOIS JUIN 2011"/>
      <sheetName val="THERRIEN J-FRANCOIS JUIL 2011"/>
      <sheetName val="THERRIEN J-FRANCOIS AOUT 2011"/>
      <sheetName val="THERRIEN J-FRANCOIS SEPT 2011"/>
      <sheetName val="THERRIEN J-FRANCOIS OCT 2011"/>
      <sheetName val=" THERRIEN J-FRANCOIS DEC 2011"/>
      <sheetName val="SEVIGNY JOHANNE NOV 2011 (2)"/>
      <sheetName val="JANV  2012 DIM (23)"/>
      <sheetName val="JANV  2012 SAM (22)"/>
      <sheetName val="JANV  2012 VEND (21)"/>
      <sheetName val="JANV  2012 JEUDI (20)"/>
      <sheetName val="JANV  2012 MARDI (18)"/>
      <sheetName val="JANV  2012  LUNDI (17)"/>
      <sheetName val="PATRY MICHEL MARS 2012"/>
      <sheetName val="PATRY MICHEL JUIN 2012"/>
      <sheetName val="PATRY MICHEL JUIL 2012"/>
      <sheetName val="PATRY MICHEL AOUT 2012"/>
      <sheetName val="PATRY MICHEL SEPT 2012"/>
      <sheetName val="PATRY MICHEL OCT 2012"/>
      <sheetName val="PATRY MICHEL NOV 2012"/>
      <sheetName val="PATRY MICHEL DEC 2012"/>
      <sheetName val="LAMARRE MARIO MARS 2012"/>
      <sheetName val="LAMARRE MARIO JUIN 2012"/>
      <sheetName val="LAMARRE MARIO JUIL 2012"/>
      <sheetName val="LAMARRE MARIO AOUT 2012"/>
      <sheetName val="LAMARRE MARIO SEPT 2012"/>
      <sheetName val="LAMARRE MARIO OCT 2012"/>
      <sheetName val="LAMARRE MARIO NOV 2012"/>
      <sheetName val="LAMARRE MARIO DEC 2012"/>
      <sheetName val="MORIN MATHIEU MARS 2012"/>
      <sheetName val="MORIN MATHIEU JUIN 2012"/>
      <sheetName val="MORIN MATHIEU JUIL 2012"/>
      <sheetName val="MORIN MATHIEU AOUT 2012"/>
      <sheetName val="MORIN MATHIEU SEPT 2012"/>
      <sheetName val="MORIN MATHIEU OCT 2012"/>
      <sheetName val="MORIN MATHIEU NOV 2012"/>
      <sheetName val="MORIN MATHIEU DEC 2012"/>
      <sheetName val="RICARD PABLO ANNUEL 2012"/>
      <sheetName val="RICARD PABLO  MARS 2012"/>
      <sheetName val="RICARD PABLO MAI 2012"/>
      <sheetName val="RICARD PABLO JUIN 2012"/>
      <sheetName val="RICARD PABLO JUIL 2012"/>
      <sheetName val="RICARD PABLO AOUT 2012"/>
      <sheetName val="RICARD PABLO SEPT 2012"/>
      <sheetName val="RICARD PABLO OCT 2012"/>
      <sheetName val="RICARD PABLO NOV 2012"/>
      <sheetName val="RICARD PABLO DEC 2012"/>
      <sheetName val="CARROLL MIKE MARS 2012"/>
      <sheetName val="CARROLL MIKE AVR 2012"/>
      <sheetName val="CARROLL MIKE MAI 2012"/>
      <sheetName val="CARROLL MIKE JUIN 2012"/>
      <sheetName val="CARROLL MIKE JUIL 2012"/>
      <sheetName val="CARROLL MIKE AOUT 2012"/>
      <sheetName val="CARROLL MIKE SEPT 2012"/>
      <sheetName val="CARROLL MIKE OCT 2012"/>
      <sheetName val="CARROLL MIKE NOV 2012"/>
      <sheetName val="CARROLL MIKE DEC 2012"/>
      <sheetName val="PATRY MICHEL JANV 2012"/>
      <sheetName val="PATRY MICHEL.JUIN 12"/>
      <sheetName val="PATRY MICHEL.JUIL 12"/>
      <sheetName val="PATRY MICHEL.AOUT 12"/>
      <sheetName val="PATRY MICHEL.SEPT 12"/>
      <sheetName val="PATRY MICHEL.OCT 12"/>
      <sheetName val="PATRY MICHEL.NOV 12"/>
      <sheetName val="PATRY MICHEL.DEC 12"/>
      <sheetName val="LAMARRE MARIO ANNUEL12"/>
      <sheetName val="LAMARRE MARIO JANV 2012"/>
      <sheetName val="LAMARRE MARIO AVR 12"/>
      <sheetName val="LAMARRE MARIO JUIN 12"/>
      <sheetName val="LAMARRE MARIO JUIL 12"/>
      <sheetName val="LAMARRE MARIO AOUT 12"/>
      <sheetName val="LAMARRE MARIO SEPT 12"/>
      <sheetName val="LAMARRE MARIO OCT 12"/>
      <sheetName val="LAMARRE MARIO NOV 12"/>
      <sheetName val="LAMARRE MARIO DEC 12"/>
      <sheetName val="HARDY JEAN ANNUEL12"/>
      <sheetName val="HARDY JEAN AVR 12"/>
      <sheetName val="HARDY JEAN JUIN 12"/>
      <sheetName val="HARDY JEAN JUIL 12"/>
      <sheetName val="HARDY JEAN AOUT 12"/>
      <sheetName val="HARDY JEAN SEPT 12"/>
      <sheetName val="HARDY JEAN OCT 12"/>
      <sheetName val="HARDY JEAN NOV 12"/>
      <sheetName val="HARDY JEAN DEC 12"/>
      <sheetName val="FORTIER NORMANDE JANV 2012"/>
      <sheetName val="FORTIER NORMANDE JUIN 12"/>
      <sheetName val="FORTIER NORMANDE JUIL 12"/>
      <sheetName val="FORTIER NORMANDE AOUT12"/>
      <sheetName val="FORTIER NORMANDE SEPT 12"/>
      <sheetName val="FORTIER NORMANDE OCT 12"/>
      <sheetName val="FORTIER NORMANDE NOV 12"/>
      <sheetName val="FORTIER NORMANDE DEC 12"/>
      <sheetName val="MORIN MATHIEU ANNUEL12"/>
      <sheetName val="MORIN MATHIEU JUIN 12"/>
      <sheetName val="MORIN MATHIEU JUIL 12"/>
      <sheetName val="MORIN MATHIEU AOUT 12"/>
      <sheetName val="MORIN MATHIEU SEPT 12"/>
      <sheetName val="MORIN MATHIEU OCT 12"/>
      <sheetName val="MORIN MATHIEU NOV 12"/>
      <sheetName val="MORIN MATHIEU DEC 12"/>
      <sheetName val="THERRIEN J-FRANCOIS JANV 2012"/>
      <sheetName val="THERRIEN J-FRANCOIS JUIN 12"/>
      <sheetName val="THERRIEN J-FRANCOIS JUIL 12"/>
      <sheetName val="THERRIEN J-FRANCOIS AOUT 12"/>
      <sheetName val="THERRIEN J-FRANCOIS SEPT 12"/>
      <sheetName val="THERRIEN J-FRANCOIS OCT 12"/>
      <sheetName val="THERRIEN J-FRANCOIS NOV 12"/>
      <sheetName val="THERRIEN J-FRANCOIS DEC 12"/>
      <sheetName val="RICARD PABLO ANNUEL12"/>
      <sheetName val="RICARD PABLO JANV 2012"/>
      <sheetName val="RICARD PABLO AVR 12"/>
      <sheetName val="RICARD PABLO JUIN 12"/>
      <sheetName val="RICARD PABLO JUIL 12"/>
      <sheetName val="RICARD PABLO AOUT 12"/>
      <sheetName val="RICARD PABLO SEPT 12"/>
      <sheetName val="RICARD PABLO OCT 12"/>
      <sheetName val="RICARD PABLO NOV 12"/>
      <sheetName val="RICARD PABLO DEC 12"/>
      <sheetName val="SEVIGNY JOHANNE ANNUEL"/>
      <sheetName val="SEVIGNY JOHANNE JANV 12"/>
      <sheetName val="SEVIGNY JOHANNE MAI 12"/>
      <sheetName val="SEVIGNY JOHANNE JUIN 12"/>
      <sheetName val="SEVIGNY JOHANNE JUIL 12"/>
      <sheetName val="SEVIGNY JOHANNE AOUT 12"/>
      <sheetName val="SEVIGNY JOHANNE SEPT 12"/>
      <sheetName val="SEVIGNY JOHANNE OCT 12"/>
      <sheetName val="SEVIGNY JOHANNE NOV 12"/>
      <sheetName val="SEVIGNY JOHANNE DEC 12"/>
      <sheetName val="BOILY MARTIN  JANV 2012"/>
      <sheetName val="BOILY MARTIN FEV 2012"/>
      <sheetName val="BOILY MARTIN ANNUEL12"/>
      <sheetName val="BOILY MARTIN AVR 12"/>
      <sheetName val="BOILY MARTIN JUIN 12"/>
      <sheetName val="BOILY MARTIN JUIL 12"/>
      <sheetName val="BOILY MARTIN AOUT 12"/>
      <sheetName val="BOILY MARTIN SEPT 12"/>
      <sheetName val="BOILY MARTIN OCT 12"/>
      <sheetName val="BOILY MARTIN NOV 12"/>
      <sheetName val="BOILY MARTIN DEC 12"/>
      <sheetName val="MEUNIER PIERRE LUC ANNUEL12"/>
      <sheetName val="MEUNIER PIERRE LUC JANV 2012"/>
      <sheetName val="MEUNIER PIERRE LUC AVR 12"/>
      <sheetName val="MEUNIER PIERRE LUC JUIN 12"/>
      <sheetName val="MEUNIER PIERRE LUC JUIL 12"/>
      <sheetName val="MEUNIER PIERRE LUC AOUT 12"/>
      <sheetName val="MEUNIER PIERRE LUC SEPT 12"/>
      <sheetName val="MEUNIER PIERRE LUC OCT 12"/>
      <sheetName val="MEUNIER PIERRE LUC NOV 12"/>
      <sheetName val="MEUNIER PIERRE LUC DEC 12"/>
      <sheetName val="AV 2012 MARS (  )"/>
      <sheetName val="PELLERIN ALEX ANNUEL12"/>
      <sheetName val="PELLERIN ALEX JANV 12"/>
      <sheetName val="PELLERIN ALEX FEV 12"/>
      <sheetName val="PELLERIN ALEX AVR 12"/>
      <sheetName val="PELLERIN ALEX JUIN 12"/>
      <sheetName val="PELLERIN ALEX JUIL 12"/>
      <sheetName val="PELLERIN ALEX AOUT 12"/>
      <sheetName val="PELLERIN ALEX SEPT 12"/>
      <sheetName val="PELLERIN ALEX OCT 12"/>
      <sheetName val="PELLERIN ALEX NOV 12"/>
      <sheetName val="PELLERIN ALEX DEC 12"/>
      <sheetName val="TOUSIGNANT DOM DEC 2011"/>
      <sheetName val="SEVIGNY JOHANNE AVR 2012 (2)"/>
      <sheetName val="TOUSIGNANT DOM ANNUEL12"/>
      <sheetName val="TOUSIGNANT DOM JANV 12"/>
      <sheetName val="TOUSIGNANT DOM FEV 12"/>
      <sheetName val="TOUSIGNANT DOM MARS 12"/>
      <sheetName val="TOUSIGNANT DOM JUIN 12"/>
      <sheetName val="TOUSIGNANT DOM JUIL 12"/>
      <sheetName val="TOUSIGNANT DOM AOUT 12"/>
      <sheetName val="TOUSIGNANT DOM SEPT 12"/>
      <sheetName val="TOUSIGNANT DOM OCT 12"/>
      <sheetName val="TOUSIGNANT DOM NOV 12"/>
      <sheetName val="TOUSIGNANT DOM DEC 12"/>
      <sheetName val="LEBLANC DAVE ANNUEL12"/>
      <sheetName val="LEBLANC DAVE JANV 12"/>
      <sheetName val="LEBLANC DAVE FEV 12"/>
      <sheetName val="LEBLANC DAVE MARS 12"/>
      <sheetName val="LEBLANC DAVE JUIN 12"/>
      <sheetName val="LEBLANC DAVE JUIL 12"/>
      <sheetName val="LEBLANC DAVE AOUT 12"/>
      <sheetName val="LEBLANC DAVE SEPT 12"/>
      <sheetName val="LEBLANC DAVE OCT 12"/>
      <sheetName val="LEBLANC DAVE NOV 12"/>
      <sheetName val="LEBLANC DAVE  DEC 12"/>
      <sheetName val="VEILLETTE ANDRE ANNUEL12"/>
      <sheetName val="VEILLETTE ANDRE JANV 12"/>
      <sheetName val="VEILLETTE ANDRE FEV 12"/>
      <sheetName val="VEILLETTE ANDRE MARS 12"/>
      <sheetName val="VEILLETTE ANDRE JUIN 12"/>
      <sheetName val="VEILLETTE ANDRE JUIL 12"/>
      <sheetName val="VEILLETTE ANDRE AOUT 12"/>
      <sheetName val="VEILLETTE ANDRE SEPT 12"/>
      <sheetName val="VEILLETTE ANDRE OCT 12"/>
      <sheetName val="VEILLETTE ANDRE NOV 12"/>
      <sheetName val="VEILLETTE ANDRE DEC 12"/>
      <sheetName val="MORIN MARYSE ANNUEL12"/>
      <sheetName val="MORIN MARYSE JANV 12"/>
      <sheetName val="MORIN MARYSE FEV 12"/>
      <sheetName val="MORIN MARYSE MARS 12"/>
      <sheetName val="MORIN MARYSE JUIN 12"/>
      <sheetName val="MORIN MARYSE JUIL 12"/>
      <sheetName val="MORIN MARYSE AOUT 12"/>
      <sheetName val="MORIN MARYSE SEPT 12"/>
      <sheetName val="MORIN MARYSE OCT 12"/>
      <sheetName val="MORIN MARYSE NOV 12"/>
      <sheetName val="MORIN MARYSE DEC 12"/>
      <sheetName val="MICHAUD LUC ANNUEL12"/>
      <sheetName val="MICHAUD LUC JANV 12"/>
      <sheetName val="MICHAUD LUC FEV 12"/>
      <sheetName val="MICHAUD LUC MARS 12"/>
      <sheetName val="MICHAUD LUC JUIN 12"/>
      <sheetName val="MICHAUD LUC JUIL 12"/>
      <sheetName val="MICHAUD LUC AOUT 12"/>
      <sheetName val="MICHAUD LUC SEPT 12"/>
      <sheetName val="MICHAUD LUC OCT 12"/>
      <sheetName val="MICHAUD LUC NOV 12"/>
      <sheetName val="MICHAUD LUC DEC 12"/>
      <sheetName val="MICHAUD JOHNNY ANNUEL12"/>
      <sheetName val="MICHAUD JOHNNY JANV 12"/>
      <sheetName val="MICHAUD JOHNNY FEV 12"/>
      <sheetName val="MICHAUD JOHNNY MARS 12"/>
      <sheetName val="MICHAUD JOHNNY JUIN 12"/>
      <sheetName val="MICHAUD JOHNNY JUIL 12"/>
      <sheetName val="MICHAUD JOHNNY AOUT 12"/>
      <sheetName val="MICHAUD JOHNNY SEPT 12"/>
      <sheetName val="MICHAUD JOHNNY OCT 12"/>
      <sheetName val="MICHAUD JOHNNY NOV 12"/>
      <sheetName val="MICHAUD JOHNNY DEC 12"/>
      <sheetName val="DEMERS FRANCOIS ANNUEL12"/>
      <sheetName val="DEMERS FRANCOIS JANV 12"/>
      <sheetName val="DEMERS FRANCOIS FEV 12"/>
      <sheetName val="DEMERS FRANCOIS MARS 12"/>
      <sheetName val="DEMERS FRANCOIS JUIN 12"/>
      <sheetName val="DEMERS FRANCOIS JUIL 12"/>
      <sheetName val="DEMERS FRANCOIS AOUT 12"/>
      <sheetName val="DEMERS FRANCOIS SEPT 12"/>
      <sheetName val="DEMERS FRANCOIS OCT 12"/>
      <sheetName val="DEMERS FRANCOIS NOV 12"/>
      <sheetName val="DEMERS FRANCOIS DEC 12"/>
      <sheetName val="DEP 2012 MAI (0) "/>
      <sheetName val="A FAIRE BUR FEV (  )"/>
      <sheetName val="FEUILLE TEMP"/>
      <sheetName val="HOM DISP SAM-DIM  AVRIL ()"/>
      <sheetName val="EMPLOYEE LISTE"/>
      <sheetName val=" DEPENSE FORME VIDE"/>
      <sheetName val="nPATRY MICHEL 1 ANNUEL"/>
      <sheetName val="DONAVAN PATRICK 321 ANNUEL"/>
      <sheetName val="RICHER JACK 201 ANNUEL  "/>
      <sheetName val="MICHAUD JOHNNY 212 ANNUEL"/>
      <sheetName val="LAMARRE MARIO 256 ANNUEL"/>
      <sheetName val="BEAUDET M-OLIVIER 342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COTE MARIO 343 ANNUEL"/>
      <sheetName val="ISABEL JEAN-ROBERT 344 ANNUEL"/>
      <sheetName val="CASAVANT MANUEL 333 NOV"/>
      <sheetName val="CASAVANT MANUEL 333 DEC"/>
      <sheetName val="JACQUES PATRICK 345 ANNUEL"/>
      <sheetName val="JACQUES PATRICK 345 SEPT"/>
      <sheetName val="PATRY MICHEL 1 AVRIL"/>
      <sheetName val="PATRY MICHEL 1 MAI"/>
      <sheetName val="PATRY MICHEL FIN JUIN "/>
      <sheetName val="PATRY MICHEL 1JUIN"/>
      <sheetName val="PATRY MICHEL 1 JUILLET"/>
      <sheetName val="PATRY MICHEL 1 AOUT"/>
      <sheetName val="PATRY MICHEL 1 SEPT"/>
      <sheetName val="TIRAGE 2010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FIN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FIN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FIN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FIN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MAI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FIN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DEMERS STEPHANE 378 ANNUEL"/>
      <sheetName val="DEMERS STEPHANE 378 MAI"/>
      <sheetName val="DEMERS STEPHANE 378 JUIN"/>
      <sheetName val="DEMERS STEPHANE 378 JUILLET"/>
      <sheetName val="PELLERIN SERGE ANNUEL"/>
      <sheetName val="PELLERIN SERGE AOUT"/>
      <sheetName val="PELLERIN SERGE SEPT"/>
      <sheetName val="PELLERIN SERGE OCT"/>
      <sheetName val="PELLERIN SERGE  NOV"/>
      <sheetName val="PELLERIN SERGE DEC"/>
      <sheetName val="DEMERS STEPHANE 378 AOUT"/>
      <sheetName val="DEMERS STEPHANE 378 SEPT"/>
      <sheetName val="DEMERS STEPHANE 378 OCT"/>
      <sheetName val="DEMERS STEPHANE 378 NOV"/>
      <sheetName val="DEMERS STEPHANE 378 DEC"/>
      <sheetName val=" ISABEL JEAN-ROBERT 344 AVRIL"/>
      <sheetName val="CASAVANT MANUEL 333 MAI"/>
      <sheetName val="TOUSIGNANT DOM 375 ANNUEL"/>
      <sheetName val="CASAVANT MANUEL 333 JUIN"/>
      <sheetName val="CASAVANT MANUEL FIN JUIN"/>
      <sheetName val="CASAVANT MANUEL 333 JUILLET"/>
      <sheetName val="TOUSIGNANT DOM 375 JUIN"/>
      <sheetName val="TOUSIGNANT DOM FIN JUIN"/>
      <sheetName val="TOUSIGNANT DOM JUIN"/>
      <sheetName val="CASAVANT MANUEL 333 AOUT"/>
      <sheetName val="CASAVANT MANUEL 333  SEPT"/>
      <sheetName val="CASAVANT MANUEL 333 OCT"/>
      <sheetName val="TOUSIGNANT DOM 375 JUILLET"/>
      <sheetName val="TOUSIGNANT DOM 375 AOUT"/>
      <sheetName val="TOUSIGNANT DOM 375 SEPT"/>
      <sheetName val="TOUSIGNANT DOM 375 OCT"/>
      <sheetName val="TOUSIGNANT DOM 375 NOV"/>
      <sheetName val="TOUSIGNANT DOM 375 DEC"/>
      <sheetName val="TOUSIGNANT DOM 375 MAI"/>
      <sheetName val="TOUTANT BRUNO PIERRE ANNUEL"/>
      <sheetName val="TOUTANT BRUNO PIERRE JANV "/>
      <sheetName val="TOUTANT BRUNO PIERRE FEV"/>
      <sheetName val="TOUTANT BRUNO PIERRE MARS"/>
      <sheetName val="TOUTANT BRUNO PIERRE AVRIL"/>
      <sheetName val="TOUTANT BRUNO PIERRE MAI"/>
      <sheetName val="TOUTANT BRUNO PIERRE JUIN"/>
      <sheetName val="TOUTANT BRUNO PIERRE JUILLET"/>
      <sheetName val="TOUTANT BRUNO PIERRE AOUT"/>
      <sheetName val="TOUTANT BRUNO PIERRE SEPT"/>
      <sheetName val="TOUTANT BRUNO PIERRE OCT "/>
      <sheetName val="TOUTANT BRUNO PIERRE NOV"/>
      <sheetName val=" TOUTANT BRUNO PIERRE  DEC"/>
      <sheetName val="MICHAUD JOHNNY 212 JUIN"/>
      <sheetName val="MICHAUD JOHNNY 212 JUILLET"/>
      <sheetName val="TARDIF MATHIEU 334 MAI"/>
      <sheetName val="HARDY JEAN  MAI"/>
      <sheetName val="HARDY JEAN JUIN"/>
      <sheetName val="JACQUES PATRICK 345 MAI"/>
      <sheetName val="ISABEL JEAN-ROBERT 344 JUIN"/>
      <sheetName val="ISABEL JEAN-ROBERT 344 JUILLET"/>
      <sheetName val="ISABEL JEAN-ROBERT 344 AOUT"/>
      <sheetName val="ISABEL JEAN-ROBERT 344 SEPT"/>
      <sheetName val="ISABEL JEAN-ROBERT 344 OCT"/>
      <sheetName val="ISABEL JEAN-ROBERT 344  NOV"/>
      <sheetName val="ISABEL JEAN-ROBERT 344 DEC"/>
      <sheetName val="TARDIF MATHIEU 334  ANNUEL"/>
      <sheetName val="TARDIF MATHIEU 334 AVRIL"/>
      <sheetName val="HARDY JEAN FIN JUIN"/>
      <sheetName val="HARDY JEAN JUILLET"/>
      <sheetName val="HARDY JEAN AOUT"/>
      <sheetName val="HARDY JEAN  SEPT"/>
      <sheetName val="HARDY JEAN OCT"/>
      <sheetName val="HARDY JEAN NOV "/>
      <sheetName val="PATRY MICHEL FEV 2011"/>
      <sheetName val="PATRY MICHEL MARS 2011"/>
      <sheetName val="CARROLL MIKE FEV 2011"/>
      <sheetName val="PATRY MICHEL AVR 2011"/>
      <sheetName val="CARROLL MIKE MARS 2011"/>
      <sheetName val="MEUNIER P-LUC FEV 2011"/>
      <sheetName val="HARDY JEAN DEC"/>
      <sheetName val="MICHAUD JOHNNY 212 AOUT"/>
      <sheetName val="TARDIF MATHIEU 334 AOUT"/>
      <sheetName val="TARDIF MATHIEU 334 SEPT"/>
      <sheetName val="TARDIF MATHIEU 334 OCT"/>
      <sheetName val="TARDIF MATHIEU 334 NOV"/>
      <sheetName val="TARDIF MATHIEU 334  DEC"/>
      <sheetName val="CASAVANT MANUEL 333  ANNUEL"/>
      <sheetName val="CASAVANT MANUEL 333 AVRIL"/>
      <sheetName val="JACQUES PATRICK 345 AVRIL"/>
      <sheetName val="BEAUDET M-OLIVIER 342 AVRIL"/>
      <sheetName val="BEAUDET M-OLIVIER 342 MAI"/>
      <sheetName val="BEAUDET M-OLIVIER 342 JUIN"/>
      <sheetName val="BEAUDET M-OLIVIER 342 JUILLET"/>
      <sheetName val="BEAUDET M-OLIVIER 342 AOUT"/>
      <sheetName val="BEAUDET M-OLIVIER 342 SEPT"/>
      <sheetName val="BEAUDET M-OLIVIER 342 OCT"/>
      <sheetName val="BEAUDET M-OLIVIER 342 NOV"/>
      <sheetName val="BEAUDET M-OLIVIER 342 DEC"/>
      <sheetName val="LANGLOIS MARCEL 2 AVRIL"/>
      <sheetName val="LANGLOIS MARCEL 2 MAI"/>
      <sheetName val="BERGERON ERIC ANNUEL"/>
      <sheetName val="BERGERON ERIC JANV"/>
      <sheetName val="BERGERON ERIC FEV "/>
      <sheetName val="BERGERON ERIC MARS"/>
      <sheetName val="BERGERON ERIC AVRIL"/>
      <sheetName val="BERGERON ERIC MAI"/>
      <sheetName val="BERGERON ERIC JUIN"/>
      <sheetName val="BERGERON ERIC JUILLET"/>
      <sheetName val="BERGERON ERIC AOUT"/>
      <sheetName val="BERGERON ERIC SEPT"/>
      <sheetName val="BERGERON ERIC OCT"/>
      <sheetName val="BERGERON ERIC NOV"/>
      <sheetName val="BERGERON ERIC DEC"/>
      <sheetName val="CLASS TOM JUILLET"/>
      <sheetName val="CLASS TOM  AOUT"/>
      <sheetName val="JACQUES PATRICK 345 JUILLET"/>
      <sheetName val="JACQUES PATRICK 345 AOUT"/>
      <sheetName val="COTE MARIO 343 JUIN"/>
      <sheetName val="COTE MARIO 343 AVRIL"/>
      <sheetName val="LANGLOIS MARCEL 2 JUIN"/>
      <sheetName val="LANGLOIS MARCEL 2 JUILLET"/>
      <sheetName val="LANGLOIS MARCEL 2 AOUT"/>
      <sheetName val="LABONTE LOUIS ANNUEL"/>
      <sheetName val="RAYMOND ZACHARY ANNUEL"/>
      <sheetName val="JACQUES PATRICK 345 OCT"/>
      <sheetName val="RAYMOND ZACHARY SEPT"/>
      <sheetName val="RAYMOND ZACHARY OCT"/>
      <sheetName val="RAYMOND ZACHARY NOV"/>
      <sheetName val="RAYMOND ZACHARY DEC"/>
      <sheetName val="PELLERIN ALEX 346 SEPT"/>
      <sheetName val="LABONTE LOUIS SEPT"/>
      <sheetName val="JACQUES PATRICK 345  NOV "/>
      <sheetName val="MORIN MATHIEU ANNUEL"/>
      <sheetName val="JACQUES PATRICK 345 DEC"/>
      <sheetName val="MORIN MATHIEU NOV"/>
      <sheetName val="MORIN MATHIEU DEC"/>
      <sheetName val="LABONTE LOUIS OCT"/>
      <sheetName val="LABONTE LOUIS NOV"/>
      <sheetName val="LABONTE LOUIS DEC"/>
      <sheetName val="LANGLOIS MARCEL 2 SEPT"/>
      <sheetName val="LANGLOIS MARCEL 2 OCT"/>
      <sheetName val="VACHON GASTON 203  NOV"/>
      <sheetName val="LANGLOIS MARCEL 2  NOV"/>
      <sheetName val="PATRY MICHEL MAI 2011"/>
      <sheetName val="CARROLL MIKE AVR 2011"/>
      <sheetName val="MEUNIER P-LUC MARS 2011"/>
      <sheetName val="LAMARRE MARIO FEV 2011"/>
      <sheetName val="DEMERS STEPHANE 378  DEC"/>
      <sheetName val="LANGLOIS MARCEL 2 DEC"/>
      <sheetName val="FORTIER NORMANDE 702 AVRIL"/>
      <sheetName val="FORTIER NORMANDE 702 MAI"/>
      <sheetName val="JACQUES PATRICK 345 JUIN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BLAIS STEVE ANNUEL 2011"/>
      <sheetName val="PATRY MICHEL JUIN 2011"/>
      <sheetName val="CARROLL MIKE MAI 2011"/>
      <sheetName val="MEUNIER P-LUC AVR 2011"/>
      <sheetName val="LAMARRE MARIO MARS 2011"/>
      <sheetName val="MORIN MATHIEU FEV 2011"/>
      <sheetName val="PATRY MICHEL JUIL 2011"/>
      <sheetName val="CARROLL MIKE JUIN 2011"/>
      <sheetName val="MEUNIER P-LUC MAI 2011"/>
      <sheetName val="LAMARRE MARIO AVR 2011"/>
      <sheetName val="MORIN MATHIEU MARS 2011"/>
      <sheetName val="BLAIS STEVE FEV 2011"/>
      <sheetName val="LAMARRE MARIO MAI 11"/>
      <sheetName val="MORIN MATHIEU AVR 2011"/>
      <sheetName val="BLAIS STEVE MARS 2011"/>
      <sheetName val="DUPONT MICHAEL FEV 2011"/>
      <sheetName val=" MEUNIER P-LUC ANNUEL 2011"/>
      <sheetName val="PATRY MICHEL AOUT 2011"/>
      <sheetName val="CARROLL MIKE JUIL 2011"/>
      <sheetName val="MEUNIER P-LUC JUIN 2011"/>
      <sheetName val="LAMARRE MARIO MAI 2011"/>
      <sheetName val="MORIN MATHIEU  MAI 11"/>
      <sheetName val="BLAIS STEVE AVR 2011"/>
      <sheetName val="DUPONT MICHAEL MARS 2011"/>
      <sheetName val="HARDY JEAN FEV 2011"/>
      <sheetName val="FORTIER NORMANDE 702 DEC"/>
      <sheetName val="BOILY MARTIN 203  AVRIL"/>
      <sheetName val="MORIN MARYSE ANNUEL"/>
      <sheetName val="MORIN MARYSE MAI"/>
      <sheetName val="MORIN MARYSE JUIN"/>
      <sheetName val="MORIN MARYSE JUILLET"/>
      <sheetName val="MORIN MARYSE AOUT"/>
      <sheetName val="MORIN MARYSE SEPT"/>
      <sheetName val="MORIN MARYSE OCT"/>
      <sheetName val="JACQUES PATRICK FEV 2011"/>
      <sheetName val="BOILY MARTIN FEV 2011"/>
      <sheetName val="HARDY JEAN ANNUEL 2011"/>
      <sheetName val="HARDY JEAN JUIN 11"/>
      <sheetName val="HARDY JEAN JUIL 11"/>
      <sheetName val="PATRY MICHEL OCT 2011"/>
      <sheetName val="PATRY MICHEL SEPT 2011"/>
      <sheetName val="CARROLL MIKE AOUT 2011"/>
      <sheetName val="MEUNIER P-LUC JUIL 2011"/>
      <sheetName val="LAMARRE MARIO JUIN 2011"/>
      <sheetName val="MORIN MATHIEU MAI 2011"/>
      <sheetName val="BLAIS STEVE MAI 11"/>
      <sheetName val="DUPONT MICHAEL AVR 2011"/>
      <sheetName val="HARDY JEAN MARS 2011"/>
      <sheetName val="DUPONT MICHAEL MAI 11"/>
      <sheetName val="PATRY MICHEL NOV 2011"/>
      <sheetName val="CARROLL MIKE OCT 2011"/>
      <sheetName val="CARROLL MIKE SEPT 2011"/>
      <sheetName val="MEUNIER P-LUC AOUT 2011"/>
      <sheetName val="LAMARRE MARIO JUIL 2011"/>
      <sheetName val="MORIN MATHIEU JUIN 2011"/>
      <sheetName val="BLAIS STEVE MAI 2011"/>
      <sheetName val="BLAIS STEVE JUIN 2011"/>
      <sheetName val="DUPONT MICHAEL MAI 2011"/>
      <sheetName val="PATRY MICHEL DEC 2011"/>
      <sheetName val="CARROLL MIKE NOV 2011"/>
      <sheetName val="MEUNIER P-LUC OCT 2011"/>
      <sheetName val="MEUNIER P-LUC SEPT 2011"/>
      <sheetName val="LAMARRE MARIO AOUT 2011"/>
      <sheetName val="MORIN MATHIEU JUIL 2011"/>
      <sheetName val="DUPONT MICHAEL JUIN 2011"/>
      <sheetName val="DEMERS STEPHANE MAI 2011"/>
      <sheetName val="TOUSIGNANT DOM AVR 2011"/>
      <sheetName val="PATRY MICHEL ANNUEL 2012"/>
      <sheetName val="PATRY MICHEL.JANV 12"/>
      <sheetName val="PAYE SEMAINE"/>
      <sheetName val="PATRY MICHEL.MARS 12"/>
      <sheetName val="PATRY MICHEL.FEV 12"/>
      <sheetName val="PATRY MICHEL FEV 2012"/>
      <sheetName val="CARROLL MIKE DEC 2011"/>
      <sheetName val="MEUNIER P-LUC NOV 2011"/>
      <sheetName val="LAMARRE MARIO OCT 2011"/>
      <sheetName val="LAMARRE MARIO SEPT 2011"/>
      <sheetName val="MORIN MATHIEU AOUT 2011"/>
      <sheetName val="DUPONT MICHAEL JUIL 2011"/>
      <sheetName val="DEMERS STEPHANE JUIN 2011"/>
      <sheetName val="TOUSIGNANT DOM MAI 2011"/>
      <sheetName val="HARDY JEAN AVR 2011"/>
      <sheetName val="TOUPIN STEVE MARS 2011"/>
      <sheetName val="MEUNIER P-LUC DEC 2011"/>
      <sheetName val="LAMARRE MARIO NOV 2011"/>
      <sheetName val="MORIN MATHIEU OCT 2011"/>
      <sheetName val="MORIN MATHIEU SEPT 2011"/>
      <sheetName val="MORIN MATHIEU  SEPT 11"/>
      <sheetName val="DUPONT MICHAEL AOUT 2011"/>
      <sheetName val="DEMERS STEPHANE JUIL 2011"/>
      <sheetName val="TOUSIGNANT DOM JUIN 2011"/>
      <sheetName val="HARDY JEAN MAI 2011"/>
      <sheetName val="TOUPIN STEVE AVR 2011"/>
      <sheetName val="HARDY JEAN MARS 11"/>
      <sheetName val="FORTIER NORMANDE MARS 11"/>
      <sheetName val="MORIN MARYSE  NOV"/>
      <sheetName val="MORIN MARYSE DEC"/>
      <sheetName val="BOILY MARTIN 203  MAI"/>
      <sheetName val="LECLERC LISE  ANNUEL "/>
      <sheetName val="LECLERC LISE JANV "/>
      <sheetName val="LECLERC LISE FEV"/>
      <sheetName val="LECLERC LISE AVRIL"/>
      <sheetName val="LECLERC LISE MARS"/>
      <sheetName val="LECLERC LISE  MAI"/>
      <sheetName val="LECLERC LISE  JUIN"/>
      <sheetName val="LECLERC LISE JUILLET"/>
      <sheetName val="LECLERC LISE  AOUT"/>
      <sheetName val="LECLRC LISE SEPT"/>
      <sheetName val="LECLERC LISE OCT"/>
      <sheetName val="LECLERC LISE NOV "/>
      <sheetName val="LECERC LISE DEC"/>
      <sheetName val="ST LAURENT KEVIN ANNUEL"/>
      <sheetName val="ST LAURENT KEVIN  JANV"/>
      <sheetName val="ST LAURENT KEVIN  FEV"/>
      <sheetName val="ST LAURENT KEVIN MARS"/>
      <sheetName val="ST LAURENT KEVIN AVRIL"/>
      <sheetName val="ST LAURENT KEVIN MAI"/>
      <sheetName val="ST LAURENT KEVIN JUIN"/>
      <sheetName val="ST LAURENT KEVIN  JUILLET"/>
      <sheetName val="ST LAURENT KEVIN AOUT"/>
      <sheetName val="ST LAUENT KEVIN SEPT"/>
      <sheetName val="ST LAURENT KEVIN OCT"/>
      <sheetName val="ST LAURENT KEVIN  NOV"/>
      <sheetName val="ST LAURENT KEVIN DEC"/>
      <sheetName val="PEREZ DARIEN ANNUEL"/>
      <sheetName val="PEREZ DARIEN JANV"/>
      <sheetName val="PEREZ DARIEN FEV"/>
      <sheetName val="PEREZ DARIEN MARS"/>
      <sheetName val="PEREZ DARIEN AVRIL"/>
      <sheetName val="PEREZ DARIEN MAI"/>
      <sheetName val="PEREZ DARIEN JUIN"/>
      <sheetName val="PEREZ DARIEN JUIL"/>
      <sheetName val="PEREZ DARIEN  AOUT"/>
      <sheetName val="PEREZ DARIEN SEPT"/>
      <sheetName val="PEREZ DARIEN OCT"/>
      <sheetName val="PEREZ DARIEN  NOV"/>
      <sheetName val="PEREZ DARIEN  DEC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MICHAUD JOHNNY 212 AVRIL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MORIN MARYSE FEV 2011"/>
      <sheetName val="LANGLOIS MARCEL FEV 2011"/>
      <sheetName val="NRHEAULT RONALD 1000 DEC"/>
      <sheetName val="BOIVIN GINETTE 727 AVRIL"/>
      <sheetName val="BOIVIN GINETTE 727 MAI"/>
      <sheetName val="GENDRON SEBASTIEN ANNUEL"/>
      <sheetName val="GENDRON SEBASTIEN JUIN"/>
      <sheetName val="GENDRON SEBASTIEN JUILLET"/>
      <sheetName val="GENDRON SEBASTIEN AOUT"/>
      <sheetName val="GENDRON SEBASTIEN  SEPT"/>
      <sheetName val="GENDRON SEBASTIEN OCT"/>
      <sheetName val="GENDRON SEBASTIEN  NOV"/>
      <sheetName val="GENDRON SEBASTIEN DEC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JANV (1)"/>
      <sheetName val="JANV (2)"/>
      <sheetName val="JANV (3)"/>
      <sheetName val="JANV (4)"/>
      <sheetName val="JANV (5)"/>
      <sheetName val="JANV (6)"/>
      <sheetName val="JANV (7)"/>
      <sheetName val="JANV (8)"/>
      <sheetName val="JANV (9)"/>
      <sheetName val="JANV (10)"/>
      <sheetName val="JANV (11)"/>
      <sheetName val="JANV (13)"/>
      <sheetName val="JANV (14)"/>
      <sheetName val="JANV (15)"/>
      <sheetName val="JANV (21)"/>
      <sheetName val="JANV (22)"/>
      <sheetName val="JANV (23)"/>
      <sheetName val="JANV (25)"/>
      <sheetName val="JANV (26)"/>
      <sheetName val="JANV (27)"/>
      <sheetName val="JANV (28)"/>
      <sheetName val="JANV (29)"/>
      <sheetName val="JANV (30)"/>
      <sheetName val="JANV (31)"/>
      <sheetName val="DEP JANV (11) MIKE"/>
      <sheetName val="DEP MIKE 15"/>
      <sheetName val="DEP JACK 15"/>
      <sheetName val="DEP PARTY (18)"/>
      <sheetName val="DEP PARTY (18-2)"/>
      <sheetName val="DEP PARTY (18-3)"/>
      <sheetName val="DEP MIKE (23)"/>
      <sheetName val="DEP MIKE (25)"/>
      <sheetName val="DEP MIKE (26)"/>
      <sheetName val="DEP MIKE (27)"/>
      <sheetName val="DEP MIKE (29)"/>
      <sheetName val="PATRY MICHEL 1 JANV"/>
      <sheetName val="DONAVAN PATRICK 321 JANV"/>
      <sheetName val="CARROLL MIKE 330 JAN"/>
      <sheetName val="MEUNIER PIERRE LUC 211 JAN"/>
      <sheetName val="RICHER JACK 201 JAN"/>
      <sheetName val="MICHAUD JOHNNY 212 JANV"/>
      <sheetName val="LAMARRE MARIO 256 JANV"/>
      <sheetName val="LANGLOIS MARCEL 2 JANV"/>
      <sheetName val="FORTIER NORMANDE 702 JANV"/>
      <sheetName val="BOILY MARTIN 203  JANV"/>
      <sheetName val="RHEAULT RONALD 1000 JANVI"/>
      <sheetName val="BOIVIN GINETTE 727 JANV"/>
      <sheetName val="FEV (1)"/>
      <sheetName val="FEV (2)"/>
      <sheetName val="FEV (3)"/>
      <sheetName val="FEV (4)"/>
      <sheetName val="FEV (5)"/>
      <sheetName val="FEV (6)"/>
      <sheetName val="FEV (7)"/>
      <sheetName val="FEV (8)"/>
      <sheetName val="FEV (9)"/>
      <sheetName val="FEV (10)"/>
      <sheetName val="FEV (11)"/>
      <sheetName val="FEV (13)"/>
      <sheetName val="FEV (14)"/>
      <sheetName val="FEV (15)"/>
      <sheetName val="FEV (16)"/>
      <sheetName val="FEV (17)"/>
      <sheetName val="FEV (18)"/>
      <sheetName val="FEV (19)"/>
      <sheetName val="FEV (20)"/>
      <sheetName val="FEV (21)"/>
      <sheetName val="FEV (22)"/>
      <sheetName val="FEV (23)"/>
      <sheetName val="FEV (24)"/>
      <sheetName val="FEV (25)"/>
      <sheetName val="FEV (26)"/>
      <sheetName val="FEV (27)"/>
      <sheetName val="FEV (28)"/>
      <sheetName val="DEP MIKE FEV (4)"/>
      <sheetName val="DEP JACK FEV (4)"/>
      <sheetName val="DEP JACK FEV (8)"/>
      <sheetName val="DEP JACK FEV (9)"/>
      <sheetName val="DEP JACK FEV (10)"/>
      <sheetName val="DEP jack FEV (11)"/>
      <sheetName val="DEP P-LUC FEV (16)"/>
      <sheetName val="DEP MICHEL FEV-18"/>
      <sheetName val="DEP MICHEL FEV-22"/>
      <sheetName val="DEP MICHEL FEV-23"/>
      <sheetName val="PATRY MICHEL 1 FEV"/>
      <sheetName val="DONAVAN PATRICK 321 FEV"/>
      <sheetName val="CARROLL MIKE 330 FEV"/>
      <sheetName val="MEUNIER PIERRE LUC 211 FEV"/>
      <sheetName val="RICHER JACK 201 FEV"/>
      <sheetName val="MICHAUD JOHNNY 212 FEV"/>
      <sheetName val="LAMARRE MARIO 256 FEV"/>
      <sheetName val="LANGLOIS MARCEL 2 FEV"/>
      <sheetName val="FORTIER NORMANDE 702 FEV"/>
      <sheetName val="BOILY MARTIN 203 FEV"/>
      <sheetName val="RHEAULT RONALD 1000  FEV"/>
      <sheetName val="BOIVIN GINETTE 727 FEV"/>
      <sheetName val="ISABEL JEAN-ROBERT 344 MAI"/>
      <sheetName val="SEVIGNY JOHANNE  ANNUEL"/>
      <sheetName val="SEVIGNY JOHANNE OCT"/>
      <sheetName val="SEVIGNY JOHANNE NOV"/>
      <sheetName val="SEVIGNY JOHANNE DEC"/>
      <sheetName val="SEVIGNY JOHANNE  NOV "/>
      <sheetName val="SEVIGNY JOHANNE  DEC"/>
      <sheetName val="HARDY JEAN ANNUEL"/>
      <sheetName val="HARDY JEAN JANV"/>
      <sheetName val="HARDY JEAN FEV"/>
      <sheetName val="HARDY JEAN MARS"/>
      <sheetName val="HARDY JEAN AVRIL"/>
      <sheetName val="HARDY JEAN SEPT"/>
      <sheetName val="HARDY JEAN NOV"/>
      <sheetName val="AVRIL (1)"/>
      <sheetName val="AVRIL (2)"/>
      <sheetName val="AVRIL (3)"/>
      <sheetName val="AVRIL (4)"/>
      <sheetName val="AVRIL (5)"/>
      <sheetName val="AVRIL (6)"/>
      <sheetName val="AVRIL (7)"/>
      <sheetName val="AVRIL (8)"/>
      <sheetName val="PAYE 02-08 MAI"/>
      <sheetName val="AVRIL (9)"/>
      <sheetName val="AVRIL (10)"/>
      <sheetName val="AVRIL (11)"/>
      <sheetName val="AVRIL (12)"/>
      <sheetName val="AVRIL (13)"/>
      <sheetName val="AVRIL (14)"/>
      <sheetName val="AVRIL (15)"/>
      <sheetName val="AVRIL (16)"/>
      <sheetName val="AVRIL (17)"/>
      <sheetName val="AVRIL (18)"/>
      <sheetName val="AVRIL (19)"/>
      <sheetName val="AVRIL (20)"/>
      <sheetName val="AVRIL (21)"/>
      <sheetName val="AVRIL (22)"/>
      <sheetName val="AVRIL (23)"/>
      <sheetName val="AVRIL (24)"/>
      <sheetName val="AVRIL (25)"/>
      <sheetName val="AVRIL (26)"/>
      <sheetName val="AVRIL (27)"/>
      <sheetName val="AVRIL (28)"/>
      <sheetName val="AVRIL (29)"/>
      <sheetName val="AVRIL (30)"/>
      <sheetName val="MAI (2)"/>
      <sheetName val="MARS (1)"/>
      <sheetName val="MARS (2)"/>
      <sheetName val="MARS (3)"/>
      <sheetName val="MARS (4)"/>
      <sheetName val="MARS (5)"/>
      <sheetName val="MARS (8)"/>
      <sheetName val="MARS (9)"/>
      <sheetName val="MARS (10)"/>
      <sheetName val="MARS (11)"/>
      <sheetName val="MARS (13)"/>
      <sheetName val="MARS (14)"/>
      <sheetName val="MARS (15)"/>
      <sheetName val="MARS (16)"/>
      <sheetName val="MARS (17)"/>
      <sheetName val="MARS (18)"/>
      <sheetName val="MARS (19)"/>
      <sheetName val="MARS (22)"/>
      <sheetName val="MARS (23)"/>
      <sheetName val="MARS  (24)"/>
      <sheetName val="MARS (25)"/>
      <sheetName val="MARS (26)"/>
      <sheetName val="MARS (27)"/>
      <sheetName val="MARS (28)"/>
      <sheetName val="MARS (29)"/>
      <sheetName val="MARS (30)"/>
      <sheetName val="MARS (31) "/>
      <sheetName val="DEP 11 MARS MIKE"/>
      <sheetName val="DEP 17 MARS P-L"/>
      <sheetName val="DEP 18 MARS MIKE"/>
      <sheetName val="DEP 22 MARS MIKE"/>
      <sheetName val="DEP 23 MARS MIKE"/>
      <sheetName val="DEP 24 MARS MIKE"/>
      <sheetName val="DEP 30 MARS MIKE"/>
      <sheetName val="DEP 01 AVR 10 MIKE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BEAUDET M-OLIVIER 342 MARS"/>
      <sheetName val="LANGLOIS MARCEL 2 MARS"/>
      <sheetName val="FORTIER NORMANDE 702 MARS"/>
      <sheetName val="DEP MIKE P (7-04)"/>
      <sheetName val="DEP P-LUC (7-04)"/>
      <sheetName val="DEP JACK (7-04)"/>
      <sheetName val="DEP MIKE P (8-04)"/>
      <sheetName val="DEP MIKE (15-04)"/>
      <sheetName val="DEP RON (27-04)"/>
      <sheetName val="DEP RON (28-04)"/>
      <sheetName val="DEP RON (29-04)"/>
      <sheetName val="DEP RON (30-04)"/>
      <sheetName val="DEP MIKE P (30-04)"/>
      <sheetName val="MAI (1)"/>
      <sheetName val="MAI (3)"/>
      <sheetName val="MAI (4)"/>
      <sheetName val="MAI (5)"/>
      <sheetName val="MAI (6)"/>
      <sheetName val="MAI (7)"/>
      <sheetName val="MAI (8)"/>
      <sheetName val="MAI (9)"/>
      <sheetName val="MAI (10)"/>
      <sheetName val="MAI (11)"/>
      <sheetName val="MAI (13)"/>
      <sheetName val="MAI (14)"/>
      <sheetName val="MAI (15)"/>
      <sheetName val="MAI (16)"/>
      <sheetName val="MAI (17)"/>
      <sheetName val="MAI (18)"/>
      <sheetName val="MAI (19)"/>
      <sheetName val="MAI (20)"/>
      <sheetName val="MAI (21)"/>
      <sheetName val="MAI (22)"/>
      <sheetName val="MAI (23)"/>
      <sheetName val="MAI (24)"/>
      <sheetName val="MAI (25)"/>
      <sheetName val="MAI (26)"/>
      <sheetName val="MAI (27)"/>
      <sheetName val="MAI (28)"/>
      <sheetName val="MAI (29)"/>
      <sheetName val="MAI (30)"/>
      <sheetName val="MAI (31)"/>
      <sheetName val="MAI (31) 2"/>
      <sheetName val="DEP MAI 19 PATRY M"/>
      <sheetName val="DEP MAI 19 RICHER J"/>
      <sheetName val="DEP MAI 20 PATRY M"/>
      <sheetName val="DEP MAI 20 RICHER J"/>
      <sheetName val="DEP MAI 21 PATRY M"/>
      <sheetName val="DEP MAI 31 PATRY M"/>
      <sheetName val="DEP MAI 31 MEUNIER PL"/>
      <sheetName val="DEP MAI 31 CAROLL M"/>
      <sheetName val="JUIN (1)"/>
      <sheetName val="JUIN (2)"/>
      <sheetName val="JUIN (3)"/>
      <sheetName val="JUIN (4)"/>
      <sheetName val="JUIN (5)"/>
      <sheetName val="JUIN (6)"/>
      <sheetName val="JUIN (7)"/>
      <sheetName val="JUIN (7) 2e EQUIP"/>
      <sheetName val="JUIN (8)"/>
      <sheetName val="JUILLET (7)  2 EQUIP"/>
      <sheetName val="JUIN (8) 2 EQUIP"/>
      <sheetName val="JUIN (9)"/>
      <sheetName val="JUIN (9) 2e EQUIP"/>
      <sheetName val="JUIN (10)"/>
      <sheetName val="JUIN (10) 2 EQUIP"/>
      <sheetName val="JUIN (11)"/>
      <sheetName val="JUIN (12)"/>
      <sheetName val="JUIN (13)"/>
      <sheetName val="JUIN (14)"/>
      <sheetName val="JUIN (14) 2 EQUIP"/>
      <sheetName val="JUIN (15)"/>
      <sheetName val="JUIN (15) 2 EQUIP"/>
      <sheetName val="JUIN (16)"/>
      <sheetName val="JUIN (16) 2 EQUIP"/>
      <sheetName val="JUIN (17)"/>
      <sheetName val="JUIN (17) 2 EQUIP"/>
      <sheetName val="JUIN (18)"/>
      <sheetName val="JUIN (18) 2 EQUIP"/>
      <sheetName val="JUIN (19)"/>
      <sheetName val="JUIN (20)"/>
      <sheetName val="JUIN (21)"/>
      <sheetName val="JUIN (21) 2 EQUIPE"/>
      <sheetName val="JUIN (22)"/>
      <sheetName val="JUIN (22) 2 EQUIPE"/>
      <sheetName val="JUIN (23)"/>
      <sheetName val="JUIN (23) 2 EQUIPE"/>
      <sheetName val="JUIN (24)"/>
      <sheetName val="JUIN (25)"/>
      <sheetName val="JUIN (26)"/>
      <sheetName val="JUIN (27)"/>
      <sheetName val="JUIN (28)"/>
      <sheetName val="JUIN (28) 2 EQUIPE"/>
      <sheetName val="JUIN (29)"/>
      <sheetName val="JUIN (29) 2 EQUIPE"/>
      <sheetName val="JUIN (30)"/>
      <sheetName val="JUIN (30) 2 EQUIPE"/>
      <sheetName val="DEP JUIN (1) JACK R"/>
      <sheetName val="DEP JUIN (1) MIKE P"/>
      <sheetName val="DEP JUIN (1) P-LUC M"/>
      <sheetName val="DEP JUIN (3) P-LUC M"/>
      <sheetName val="DEP JUIN (7) MIKE P"/>
      <sheetName val="DEP JUIN (8) MIKE P"/>
      <sheetName val="DEP JUIN (8) SEB GENDRON"/>
      <sheetName val="DEP JUIN (9) P-L MEUNIER"/>
      <sheetName val="DEP JUIN (9) JACK RICHER"/>
      <sheetName val="DEP JUIN (9)  SEB GENDRON"/>
      <sheetName val="DEP JUIN (9) MIKE P"/>
      <sheetName val="DEP JUIN (10) MIKE P"/>
      <sheetName val="DEP JUIN (10) JACK P"/>
      <sheetName val="DEP JUIN (10) MEUNIER P.L"/>
      <sheetName val="DEP JUIN (10) MIKE C"/>
      <sheetName val="DEP JUIN (11) MIKE P"/>
      <sheetName val="DEP JUIN (11) P-LUC M"/>
      <sheetName val="DEP JUIN (14) P-LUC M"/>
      <sheetName val="DEP JUIN (14) JACK R"/>
      <sheetName val="DEP JUIN (15) MIKE P"/>
      <sheetName val="DEP JUIN (16) PIERRE-LUC M"/>
      <sheetName val="DEP JUIN (16) MIKE P"/>
      <sheetName val="DEP JUIN (17) MIKE P"/>
      <sheetName val="DEP JUIN (17) PIERRE-LUC M"/>
      <sheetName val="DEP JUIN (17) PIERRE-LUC M "/>
      <sheetName val="DEP JUIN (15) RONALD R"/>
      <sheetName val="DEP JUIN (21) PIERRE-LUC M"/>
      <sheetName val="DEP JUIN (22) PIERRE-LUC M"/>
      <sheetName val="DEP JUIN (22) MIKE P"/>
      <sheetName val="DEP JUIN (22) JACK R"/>
      <sheetName val="DEP JUIN (23) MIKE P"/>
      <sheetName val="DEP JUIN (27) RONALD R"/>
      <sheetName val="DEP JUIN (28) MIKE P"/>
      <sheetName val="DEP JUIN (28) JACK"/>
      <sheetName val="DEP JUIN (29) JACK"/>
      <sheetName val="DEP JUIN (29) MIKE P"/>
      <sheetName val="DEP JUIN (30) JACK"/>
      <sheetName val="JUILLET (1)"/>
      <sheetName val="JUIILLET (1) 2 EQUIPE"/>
      <sheetName val="JUILLET (2)"/>
      <sheetName val="JUIILLET (2) 2 EQUIPE"/>
      <sheetName val="JUILLET (3)"/>
      <sheetName val="JUILLET (4)"/>
      <sheetName val="JUILLET (5)"/>
      <sheetName val="JUILLET (5)  2 EQUIPE"/>
      <sheetName val="JUILLET (6)"/>
      <sheetName val="JUILLET (6)  2 EQUIPE "/>
      <sheetName val="JUILLET (7)"/>
      <sheetName val="JUILLET (7)  2 EQUIPE"/>
      <sheetName val="JUILLET (8)"/>
      <sheetName val="JUILLET (8)  2 EQUIPE"/>
      <sheetName val="JUILLET (9)"/>
      <sheetName val="JUILLET (9)  2 EQUIPE"/>
      <sheetName val="JUILLET (10)  2 EQUIPE"/>
      <sheetName val="JUILLET (11)"/>
      <sheetName val="JUILLET (12)"/>
      <sheetName val="JUILLET (13)"/>
      <sheetName val="JUILLET (14)"/>
      <sheetName val="JUILLET (15)"/>
      <sheetName val="JUILLET (16)"/>
      <sheetName val="JUILLET (17)"/>
      <sheetName val="JUILLET (18)"/>
      <sheetName val="JUILLET (19)"/>
      <sheetName val="JUILLET (20)"/>
      <sheetName val="JUILLET (21)"/>
      <sheetName val="JUILLET (22)"/>
      <sheetName val="JUILLET (23)"/>
      <sheetName val="JUILLET (23) ENTREPOT"/>
      <sheetName val="JUILLET (24)"/>
      <sheetName val="JUILLET (25)"/>
      <sheetName val="JUILLET (26)"/>
      <sheetName val="JUILLET (26) QUEBEC"/>
      <sheetName val="JUILLET (27) JACK"/>
      <sheetName val="JUILLET (27)"/>
      <sheetName val="JUILLET (28)"/>
      <sheetName val="JUILLET (28) JACK"/>
      <sheetName val="JUILLET (29)"/>
      <sheetName val="JUILLET (29) JACK"/>
      <sheetName val="JUILLET (30)"/>
      <sheetName val="JUILLET (31)"/>
      <sheetName val="DEP JUIL (01) JACK"/>
      <sheetName val="DEP JUIL (02) JACK"/>
      <sheetName val="AVANCE  JACK (5-07)"/>
      <sheetName val="DEP JUIL (5) JACK "/>
      <sheetName val="AVANCE MIKE (5-07)"/>
      <sheetName val="AVANCE MIKE (12)"/>
      <sheetName val="AVANCE MIKE (7-07)"/>
      <sheetName val="DEP JUIL (5) MIKE P"/>
      <sheetName val="DEP JUIL (6) JACK R"/>
      <sheetName val="DEP JUIL (7) MIKE"/>
      <sheetName val="DEP JUIL (7) JACK R"/>
      <sheetName val="AV JUIL(8) RONALD"/>
      <sheetName val="DEP JUIL(08) RONALD"/>
      <sheetName val="DEP JUIL(09) RONALD"/>
      <sheetName val="DEP JUIL(10) RONALD"/>
      <sheetName val="AV JUILLET (12) MIKE"/>
      <sheetName val="DEP JUIL (12) MIKE P"/>
      <sheetName val="AV JUIL(13) MIKE"/>
      <sheetName val="AV JUIL (21) MIKE"/>
      <sheetName val="DEP JUIL (22) MIKE P"/>
      <sheetName val="DEP JUIL (22) P-LUC"/>
      <sheetName val="DEP JUIL (23) P-LUC"/>
      <sheetName val="AV JUIL (26) MIKE P"/>
      <sheetName val="AV JUIL (26) JACK"/>
      <sheetName val="DEPENSE HOMMES (26) JACK"/>
      <sheetName val="DEPENSE HOMMES (26) MIKE P"/>
      <sheetName val="AV JUIL (27) JACK"/>
      <sheetName val="DEPENSE HOMMES (27) JACK"/>
      <sheetName val="DEPENSE HOMMES (28) JACK"/>
      <sheetName val="DEPENSE HOMMES (29) JACK"/>
      <sheetName val="DEPENSE HOMMES (28) MIKE P"/>
      <sheetName val="DEP JUIL (30) MIKE C"/>
      <sheetName val="DEP JUILLET (30) MIKE"/>
      <sheetName val="DEP JUILLERT (30) P-LUC"/>
      <sheetName val="AOUT (2)"/>
      <sheetName val="AOUT (3)"/>
      <sheetName val="AOUT (4)"/>
      <sheetName val="AOUT (5)"/>
      <sheetName val="AOUT (6)"/>
      <sheetName val="AOUT (7)"/>
      <sheetName val="AOUT (8)"/>
      <sheetName val="AOUT (9)"/>
      <sheetName val="AOUT (10)"/>
      <sheetName val="AOUT (11)"/>
      <sheetName val="AOUT (12)"/>
      <sheetName val="AOUT (13)"/>
      <sheetName val="AOUT (14)"/>
      <sheetName val="AOUT (15)"/>
      <sheetName val="AOUT (16)"/>
      <sheetName val="AOUT (17)"/>
      <sheetName val="AOUT (18)"/>
      <sheetName val="AOUT (19)"/>
      <sheetName val="AOUT (20)"/>
      <sheetName val="AOUT (21)"/>
      <sheetName val="AOUT (22)"/>
      <sheetName val="AOUT (23)"/>
      <sheetName val="AOUT (24)"/>
      <sheetName val="AOUT (25)"/>
      <sheetName val="AOUT (26)"/>
      <sheetName val="AOUT (26) LOCAL"/>
      <sheetName val="AOUT (27)"/>
      <sheetName val="AOUT (28)"/>
      <sheetName val="AOUT (29)"/>
      <sheetName val="AOUT (30)"/>
      <sheetName val="AOUT (31)"/>
      <sheetName val="AV AOUT(3) MIKE"/>
      <sheetName val="DEP AOUT (2) MIKE P"/>
      <sheetName val="AV AOUT(3 ) MIKE P"/>
      <sheetName val="DEP AOUT (3) MIKE P"/>
      <sheetName val="DEP AOUT (4) MIKE P"/>
      <sheetName val="DEP AOUT (5) MIKE P"/>
      <sheetName val="DEP AOUT (6) MIKE P"/>
      <sheetName val="AV AOUT(9 ) MIKE P"/>
      <sheetName val="DEP AOUT (9) PATRY M"/>
      <sheetName val="DEP AOUT (23) MIKE P"/>
      <sheetName val="DEP AOUT (23) P-LUC"/>
      <sheetName val="DEP AOUT (24) MIKE P"/>
      <sheetName val="DEP AOUT (24) P-LUC"/>
      <sheetName val="DEP AOUT (25) MIKE P"/>
      <sheetName val="DEP AOUT (26) P-LUC"/>
      <sheetName val="DEP AOUT (26) MIKE P"/>
      <sheetName val="DEP AOUT (27) MIKE P"/>
      <sheetName val="DEP AOUT (31) PIERRE LUC"/>
      <sheetName val="SEPT (1)"/>
      <sheetName val="SEPT (2)"/>
      <sheetName val="SEPT (3)"/>
      <sheetName val="SEPT (4)"/>
      <sheetName val="SEPT (5)"/>
      <sheetName val="SEPT (6)"/>
      <sheetName val="SEPT (7)"/>
      <sheetName val="SEPT (8)"/>
      <sheetName val="SEPT (9)"/>
      <sheetName val="SEPT (10)"/>
      <sheetName val="SEPT (11)"/>
      <sheetName val="SEPT (12)"/>
      <sheetName val="SEPT (13)"/>
      <sheetName val="SEPT (14)"/>
      <sheetName val="SEPT (15)"/>
      <sheetName val="SEPT (16)"/>
      <sheetName val="SEPT (17)"/>
      <sheetName val="SEPT (18)"/>
      <sheetName val="SEPT (19)"/>
      <sheetName val="SEPT (20)"/>
      <sheetName val="SEPT (21)"/>
      <sheetName val="SEPT (22)"/>
      <sheetName val="SEPT (23)"/>
      <sheetName val="SEPT (24)"/>
      <sheetName val="SEPT (25)"/>
      <sheetName val="SEPT (26)"/>
      <sheetName val="SEPT (27)"/>
      <sheetName val="SEPT (28)"/>
      <sheetName val="SEPT (29)"/>
      <sheetName val="SEPT (30)"/>
      <sheetName val="DEP SEPT (1) MIKE P"/>
      <sheetName val="DEP SEPT (1) PIERRE-LUC"/>
      <sheetName val="DEP SEPT (3) PATRY M"/>
      <sheetName val="DEP SEPT (6) RONALD"/>
      <sheetName val="DEP SEPT (7) RONALD"/>
      <sheetName val="DEP SEPT (8) RONALD"/>
      <sheetName val="DEP SEPT (9) RONALD"/>
      <sheetName val="DEP SEPT (10) RONALD"/>
      <sheetName val="AV SEPT (13) PATRY M"/>
      <sheetName val="DEP SEPT (13) PATRY M"/>
      <sheetName val="DEP SEPT (14) PATRY M"/>
      <sheetName val="DEP SEPT (20) MIKE"/>
      <sheetName val="AV SEPT (27) MIKE P"/>
      <sheetName val="DEP SEPT (27) MEUNIER P-L"/>
      <sheetName val="DEP SEPT (27) MIKE"/>
      <sheetName val="DEP SEPT (28) MIKE P"/>
      <sheetName val="AV SEPT (28 ) RON"/>
      <sheetName val="DEP SEPT (29) RONALD"/>
      <sheetName val="DEP SEPT (29) MIKE"/>
      <sheetName val="DEP SEPT (29) PATRY M"/>
      <sheetName val="DEP SEPT (30) RONALD"/>
      <sheetName val="OCT (1)"/>
      <sheetName val="OCT (2)"/>
      <sheetName val="OCT (3)"/>
      <sheetName val="OCT (4)"/>
      <sheetName val="OCT (5)"/>
      <sheetName val="OCT (6)"/>
      <sheetName val="OCT (7)"/>
      <sheetName val="OCT (8)"/>
      <sheetName val="OCT (9)"/>
      <sheetName val="OCT (10)"/>
      <sheetName val="OCT (11)"/>
      <sheetName val="OCT (12)"/>
      <sheetName val="OCT (13)"/>
      <sheetName val="OCT (14)"/>
      <sheetName val="FEUILLE TEMP OCT (15)"/>
      <sheetName val="OCT (15)"/>
      <sheetName val="FEUILLE TEMP OCT (16)"/>
      <sheetName val="OCT (16)"/>
      <sheetName val="OCT (17)"/>
      <sheetName val="OCT (18)"/>
      <sheetName val="OCT (19)"/>
      <sheetName val="OCT (20)"/>
      <sheetName val="OCT (21)"/>
      <sheetName val="OCT (22)"/>
      <sheetName val="OCT (23)"/>
      <sheetName val="OCT (24)"/>
      <sheetName val="OCT (25)"/>
      <sheetName val="DEP OCT (25) MIKE P"/>
      <sheetName val="OCT (26)"/>
      <sheetName val="DEP OCT (27) MIKE"/>
      <sheetName val="OCT (27)"/>
      <sheetName val="OCT (28)"/>
      <sheetName val="OCT (29)"/>
      <sheetName val="DEP OCT (29) MIKE P"/>
      <sheetName val="DEP OCT (29) MEUNIER PL"/>
      <sheetName val="OCT (30)"/>
      <sheetName val="OCT (31)"/>
      <sheetName val="AV OCT (01) PATRY"/>
      <sheetName val="DEP OCT 01 PATRY"/>
      <sheetName val="DEP OCT (01) RONALD"/>
      <sheetName val="DEP OCT (7 ) MIKE"/>
      <sheetName val="DEP OCT (8 ) MIKE "/>
      <sheetName val="AV OCT (8) MIKE P"/>
      <sheetName val="DEP OCT (12) MIKE P"/>
      <sheetName val="DEP OCT (20) MIKE"/>
      <sheetName val="NOV (1)"/>
      <sheetName val="NOV (2)"/>
      <sheetName val="NOV (3)"/>
      <sheetName val="DEP NOV (4) MIKE P"/>
      <sheetName val="NOV (4)"/>
      <sheetName val="NOV (5)"/>
      <sheetName val="DEP NOV (5) MIKE P"/>
      <sheetName val="NOV (6)"/>
      <sheetName val="NOV (7)"/>
      <sheetName val="NOV (8)"/>
      <sheetName val="DEP NOV (8) MIKE"/>
      <sheetName val="NOV (9)"/>
      <sheetName val="NOV (10)"/>
      <sheetName val="NOV (11)"/>
      <sheetName val="NOV (12)"/>
      <sheetName val="DEP NOV (12) MIKE P"/>
      <sheetName val="NOV (13)"/>
      <sheetName val="NOV (14)"/>
      <sheetName val="NOV (15)"/>
      <sheetName val="DEP NOV (15) MIKE P"/>
      <sheetName val="NOV (16)"/>
      <sheetName val="NOV (17)"/>
      <sheetName val="DEP NOV (17)MIKE P"/>
      <sheetName val="NOV (18)"/>
      <sheetName val="DEP NOV (18)MIKE"/>
      <sheetName val="NOV (19)"/>
      <sheetName val="DEP NOV (19) MIKE P"/>
      <sheetName val="DEP NOV (19) MATHIEU M"/>
      <sheetName val="NOV (20)"/>
      <sheetName val="NOV (21)"/>
      <sheetName val="NOV (22)"/>
      <sheetName val="NOV (23)"/>
      <sheetName val="NOV (24)"/>
      <sheetName val="DEP NOV (24) MIKE"/>
      <sheetName val="NOV (25)"/>
      <sheetName val="NOV (26)"/>
      <sheetName val="NOV (27)"/>
      <sheetName val="NOV (28)"/>
      <sheetName val="NOV (29)"/>
      <sheetName val="DEP MIKE P (15-04)"/>
      <sheetName val="COTE MARIO 343 MAI"/>
      <sheetName val="COTE MARIO 343 JUIIN"/>
      <sheetName val="COTE MARIO 343 JUILLET"/>
      <sheetName val="COTE MARIO 343 AOUT"/>
      <sheetName val="COTE MARIO 343 SEPT"/>
      <sheetName val="COTE MARIO 343 OCT"/>
      <sheetName val="COTE MARIO 343 NOV"/>
      <sheetName val="COTE MARIO 343  DEC "/>
      <sheetName val="BOILY MARTIN 203 MARS"/>
      <sheetName val="RHEAULT RONALD 1000 MARS"/>
      <sheetName val="BOIVIN GINETTE 727 MARS"/>
      <sheetName val="DEP NOV (29) P-LUC"/>
      <sheetName val="NOV (30)"/>
      <sheetName val="DEP NOV (30) PATRY M"/>
      <sheetName val="DEC (1)"/>
      <sheetName val="DEC (2)"/>
      <sheetName val="DEP NOV (2) PATRY M"/>
      <sheetName val="DEC (3)"/>
      <sheetName val="DEC (4)"/>
      <sheetName val="DEC (5)"/>
      <sheetName val="DEP DÉC (5) RONALD"/>
      <sheetName val="DEC (6)"/>
      <sheetName val="DEP DÉC (6) RONALD"/>
      <sheetName val="DEC (7)"/>
      <sheetName val="DEP DÉC (7) RONALD"/>
      <sheetName val="DEC (8)"/>
      <sheetName val="DEP DÉC (8) MIKE"/>
      <sheetName val="DEC (9)"/>
      <sheetName val="DEC (10)"/>
      <sheetName val="DEC (11)"/>
      <sheetName val="DEC (12)"/>
      <sheetName val="DEC (13)"/>
      <sheetName val="DEC (14)"/>
      <sheetName val="DEP DÉC (14) MIKE"/>
      <sheetName val="DEC (15)"/>
      <sheetName val="DEP DÉC (15) MIKE"/>
      <sheetName val="DEC (16)"/>
      <sheetName val="DEC (17)"/>
      <sheetName val="DEP DÉC (17) MIKE P"/>
      <sheetName val="DEC (18)"/>
      <sheetName val="DEC (19)"/>
      <sheetName val="DEC (20)"/>
      <sheetName val="DEC (21)"/>
      <sheetName val="DEP DÉC (21) PATRY M"/>
      <sheetName val="DEP DÉC (21) RONALD"/>
      <sheetName val="DEC (22)"/>
      <sheetName val="DEC (23)"/>
      <sheetName val="DEC (24)"/>
      <sheetName val="DEC (25)"/>
      <sheetName val="DEC (26)"/>
      <sheetName val="RHEAULT RONALD FEV 2011"/>
      <sheetName val="SEVIGNY JOHANNE FEV 2011"/>
      <sheetName val="BOILY MARTIN AVR 2011"/>
      <sheetName val="BOILY MARTIN  MAI 11"/>
      <sheetName val="FORTIER NORMAND AVR 2011"/>
      <sheetName val="N-FORTIER NORMAND AVR 2011"/>
      <sheetName val="LAMARRE MARIO ANNUEL 2011"/>
      <sheetName val="LAMARRE MARIO DEC 2011"/>
      <sheetName val="MORIN MATHIEU NOV 2011"/>
      <sheetName val="RICARD PABLO OCT 2011"/>
      <sheetName val="RICARD PABLO SEPT 2011"/>
      <sheetName val="DUPONT MICHAEL SEPT 2011"/>
      <sheetName val="DUPONT MICHAEL SEPT 11"/>
      <sheetName val="DEMERS STEPHANE AOUT 2011"/>
      <sheetName val="TOUSIGNANT DOM JUIL 2011"/>
      <sheetName val="HARDY JEAN JUIN 20111"/>
      <sheetName val="BOILY MARTIN MAI 2011"/>
      <sheetName val="PELLERIN SERGE ANNUEL 2011"/>
      <sheetName val="PELLERIN SERGE JANV 2011"/>
      <sheetName val="PELLERIN SERGE FEV 2011"/>
      <sheetName val="PELLERIN SERGE MARS 2011"/>
      <sheetName val="PELLERIN SERGE AVR 2011"/>
      <sheetName val="PELLERIN SERGE MAI 2011"/>
      <sheetName val="DEMERS STEPHANE SEPT 2011"/>
      <sheetName val="TOUSIGNANT DOM AOUT 2011"/>
      <sheetName val="HARDY JEAN JUIL 2011"/>
      <sheetName val="PELLERIN SERGE JUIN 2011"/>
      <sheetName val="LAMARRE MARIO ANNUEL 2012"/>
      <sheetName val="MEUNIER PIERRE LUC ANNUEL 2012"/>
      <sheetName val="CARROLL MIKE JANV 2012"/>
      <sheetName val="CARROLL MIKE ANNUEL 12"/>
      <sheetName val="MEUNIER PIERRE LUC JANV 12"/>
      <sheetName val="PATRY MICHEL AVR 2012 NIL"/>
      <sheetName val="PATRY MICHEL. ANNUEL12"/>
      <sheetName val="PATRY MICHEL.AVR 12"/>
      <sheetName val="PATRY MICHEL.MAI 12"/>
      <sheetName val="MEUNIER PIERRE LUC MARS 12"/>
      <sheetName val="MEUNIER PIERRE LUC FEV 12"/>
      <sheetName val="CARROLL MIKE JANV 12 "/>
      <sheetName val="MEUNIER PIERRE LUC MAI 12"/>
      <sheetName val="CARROLL MIKE MARS 12"/>
      <sheetName val="CARROLL MIKE FEV 12"/>
      <sheetName val="MEUNIER PIERRE LUC FEV 2012"/>
      <sheetName val="MEUNIER PIERRE LUC MARS 2012"/>
      <sheetName val="MEUNIER PIERRE LUC AVR 2012"/>
      <sheetName val="MEUNIER PIERRE LUC MAI 2012"/>
      <sheetName val="MEUNIER PIERRE LUC JUIN 2012"/>
      <sheetName val="MEUNIER PIERRE LUC JUIL 2012"/>
      <sheetName val="MEUNIER PIERRE LUC AOUT 2012"/>
      <sheetName val="MEUNIER PIERRE LUC SEPT 2012"/>
      <sheetName val="MEUNIER PIERRE LUC OCT 2012"/>
      <sheetName val="MEUNIER PIERRE LUC NOV 2012"/>
      <sheetName val="MEUNIER PIERRE LUC DEC 2012"/>
      <sheetName val="MORIN MATHIEU DEC 2011"/>
      <sheetName val="RICARD PABLO NOV 2011"/>
      <sheetName val="ALVAREZ AEYDO OCT 2011"/>
      <sheetName val="ALVAREZ AEYDO SEPT 2011"/>
      <sheetName val="TOUSIGNANT DOM  OCT 2011"/>
      <sheetName val="TOUSIGNANT DOM SEPT 2011"/>
      <sheetName val="HARDY JEAN AOUT 2011"/>
      <sheetName val="PELLERIN SERGE JUIL 2011"/>
      <sheetName val="MORIN MATHIEU ANNUEL 2011"/>
      <sheetName val="MORIN MATHIEU ANNUEL 2012"/>
      <sheetName val="LAMARRE MARIO JANV 12"/>
      <sheetName val="LAMARRE MARIO MARS 12"/>
      <sheetName val="LAMARRE MARIO FEV 12"/>
      <sheetName val="LAMARRE MARIO FEV 2012"/>
      <sheetName val="RICARD PABLO DEC 2011"/>
      <sheetName val="TOUSIGNANT DOM NOV 2011"/>
      <sheetName val="MORIN MATHIEU FEV 2012"/>
      <sheetName val="MORIN MATHIEU JANV 2012"/>
      <sheetName val="MORIN MATHIEU JANV 12"/>
      <sheetName val="CARROLL MIKE MAI 12"/>
      <sheetName val="LAMARRE MARIO AVR 2012"/>
      <sheetName val="MORIN MATHIEU MARS 12"/>
      <sheetName val="MORIN MATHIEU FEV 12"/>
      <sheetName val="THERRIEN J-FRANCOIS ANNUEL12"/>
      <sheetName val="THERRIEN J-FRANCOIS JANV 12"/>
      <sheetName val="THERRIEN J-FRANCOIS FEV 12"/>
      <sheetName val="THERRIEN J-FRANCOIS NOV 2011"/>
      <sheetName val="HARDY JEAN OCT 2011"/>
      <sheetName val="HARDY JEAN SEPT 2011"/>
      <sheetName val="PELLERIN SERGE AOUT 2011"/>
      <sheetName val="THERRIEN J-FRANCOIS DEC 2011"/>
      <sheetName val="HARDY JEAN NOV 2011"/>
      <sheetName val="PELLERIN SERGE OCT 2011"/>
      <sheetName val="PELLERIN SERGE SEPT 2011"/>
      <sheetName val="THERRIEN J-FRANCOIS ANNUEL 2012"/>
      <sheetName val="THERRIEN J-FRANCOIS FEV 2012"/>
      <sheetName val="THERRIEN J-FRANCOIS MARS 2012"/>
      <sheetName val="THERRIEN J-FRANCOIS AVR 2012"/>
      <sheetName val="THERRIEN J-FRANCOIS MAI 2012"/>
      <sheetName val="THERRIEN J-FRANCOIS JUIN 2012"/>
      <sheetName val="THERRIEN J-FRANCOIS JUIL 2012"/>
      <sheetName val="THERRIEN J-FRANCOIS AOUT 2012"/>
      <sheetName val="THERRIEN J-FRANCOIS SEPT 2012"/>
      <sheetName val="THERRIEN J-FRANCOIS OCT 2012"/>
      <sheetName val="THERRIEN J-FRANCOIS NOV 2012"/>
      <sheetName val="THERRIEN J-FRANCOIS DEC 2012"/>
      <sheetName val="HARDY JEAN DEC 2011"/>
      <sheetName val="PELLERIN SERGE NOV 2011"/>
      <sheetName val="PELLERIN ALEX ANNUEL 2011"/>
      <sheetName val="HARDY JEAN ANNUEL 2012"/>
      <sheetName val="RICARD PABLO FEV 2012"/>
      <sheetName val="HARDY JEAN FEV 2012"/>
      <sheetName val="HARDY JEAN MARS 2012"/>
      <sheetName val="HARDY JEAN MAI 2012"/>
      <sheetName val="HARDY JEAN JUIN 2012"/>
      <sheetName val="HARDY JEAN JUIL 2012"/>
      <sheetName val="HARDY JEAN AOUT 2012"/>
      <sheetName val="HARDY JEAN SEPT 2012"/>
      <sheetName val="HARDY JEAN OCT 2012"/>
      <sheetName val="HARDY JEAN NOV 2012"/>
      <sheetName val="HARDY JEAN DEC 2012"/>
      <sheetName val="HARDY JEAN JANV 2012"/>
      <sheetName val="RICARD PABLO JANV 12"/>
      <sheetName val="LAMARRE MARIO MAI 12"/>
      <sheetName val="MORIN MATHIEU AVR 2012"/>
      <sheetName val="RICARD PABLO MARS 12"/>
      <sheetName val="RICARD PABLO FEV 12"/>
      <sheetName val="HARDY JEAN JANV 12"/>
      <sheetName val="DESJARDINS DANNY ANNUEL12"/>
      <sheetName val="DESJARDINS DANNY JANV 12"/>
      <sheetName val="VACHON GASTON ANNUEL12"/>
      <sheetName val="VACHON GASTON  JANV 12"/>
      <sheetName val="VACHON GASTON  FEV 12"/>
      <sheetName val="MORIN MATHIEU AVR 12"/>
      <sheetName val="MORIN MATHIEU MAI 12"/>
      <sheetName val="RICARD PABLO AVR 2012"/>
      <sheetName val="SIMONEAU JERICHO MARS 12"/>
      <sheetName val="RICARD PABLO MAI 12"/>
      <sheetName val="VACHON GASTON JUIN 12"/>
      <sheetName val="VACHON GASTON JUIL 12"/>
      <sheetName val="VACHON GASTON AOUT 12"/>
      <sheetName val="VACHON GASTON SEPT 12"/>
      <sheetName val="VACHON GASTON OCT 12"/>
      <sheetName val="VACHON GASTON NOV 12"/>
      <sheetName val="VACHON GASTON DEC 12"/>
      <sheetName val="SIMONEAU JERICHO ANNUEL12"/>
      <sheetName val="SIMONEAU JERICHO JANV 12"/>
      <sheetName val="SIMONEAU JERICHO FEV 12"/>
      <sheetName val="SIMONEAU JERICHO AVR 12"/>
      <sheetName val="SIMONEAU JERICHO MAI 12"/>
      <sheetName val="SIMONEAU JERICHO JUIN 12"/>
      <sheetName val="SIMONEAU JERICHO JUIL 12"/>
      <sheetName val="SIMONEAU JERICHO AOUT 12"/>
      <sheetName val="SIMONEAU JERICHO SEPT 12"/>
      <sheetName val="SIMONEAU JERICHO OCT 12"/>
      <sheetName val="SIMONEAU JERICHO NOV 12"/>
      <sheetName val="SIMONEAU JERICHO DEC 12"/>
      <sheetName val="DESJARDINS DANNY MARS 12"/>
      <sheetName val="DESJARDINS DANNY FEV 12"/>
      <sheetName val="DESJARDINS DANNY AVR 12"/>
      <sheetName val="DESJARDINS DANNY MAI 12"/>
      <sheetName val="DESJARDINS DANNY JUIN 12"/>
      <sheetName val="DESJARDINS DANNY JUIL 12"/>
      <sheetName val="DESJARDINS DANNY AOUT 12"/>
      <sheetName val="DESJARDINS DANNY SEPT 12"/>
      <sheetName val="DESJARDINS DANNY OCT 12"/>
      <sheetName val="DESJARDINS DANNY NOV 12"/>
      <sheetName val="DESJARDINS DANNY DEC 12"/>
      <sheetName val="HARDY JEAN MARS 12"/>
      <sheetName val="HARDY JEAN FEV 12"/>
      <sheetName val="BOILY MARTIN ANNUEL 2012"/>
      <sheetName val="VEILLETTE ANDRE AVR 12"/>
      <sheetName val="THERRIEN J-FRANCOIS MAI 12"/>
      <sheetName val="VEILLETTE ANDRE MAI 12"/>
      <sheetName val="HARDY JEAN AVR 2012"/>
      <sheetName val="HARDY JEAN MAI 12"/>
      <sheetName val="TOUSIGNANT DOM AVR 12"/>
      <sheetName val="TOUSIGNANT DOM MAI 12"/>
      <sheetName val="LEBLANC DAVE AVR 12"/>
      <sheetName val="PELLERIN ALEX MARS 12"/>
      <sheetName val="THERRIEN J-FRANCOIS MARS 12"/>
      <sheetName val="BOILY MARTIN  MAI 2012"/>
      <sheetName val="BOILY MARTIN  JUIN 2012"/>
      <sheetName val="BOILY MARTIN JUIL 2012"/>
      <sheetName val="BOILY MARTIN AOUT 2012"/>
      <sheetName val="BOILY MARTIN SEPT 2012"/>
      <sheetName val="BOILY MARTIN OCT 2012"/>
      <sheetName val="BOILY MARTIN NOV 2012"/>
      <sheetName val="BOILY MARTIN DEC 2012"/>
      <sheetName val="LEBLANC DAVE MAI 12"/>
      <sheetName val="PELLERIN ALEX MAI 12"/>
      <sheetName val="THERRIEN J-FRANCOIS AVR 12"/>
      <sheetName val="VACHON GASTON  MARS 12"/>
      <sheetName val="FORTIER NORMANDE MARS 12"/>
      <sheetName val="FORTIER NORMANDE FEV 12"/>
      <sheetName val="FORTIER NORMANDE AVR 2012NON"/>
      <sheetName val="BOILY MARTIN MARS 12"/>
      <sheetName val="BOILY MARTIN FEV 12"/>
      <sheetName val="PELLERIN ALEX DEC 2011"/>
      <sheetName val="MORIN MARYSE MARS 2012"/>
      <sheetName val="VACHON GASTON AVR 12"/>
      <sheetName val="VACHON GASTON MAI 12"/>
      <sheetName val="FORTIER NORMANDE  ANNUEL 2012"/>
      <sheetName val="MICHAUD JOHNNY AVR 12"/>
      <sheetName val="DEMERS FRANCOIS AVR 12"/>
      <sheetName val="DEMERS FRANCOIS MAI 12"/>
      <sheetName val="FORTIER NORMANDE AVR 12"/>
      <sheetName val="FORTIER NORMANDE MAI 12"/>
      <sheetName val="MORIN MARYSE AVR 12"/>
      <sheetName val="MORIN MARYSE MAI 12"/>
      <sheetName val="BOILY MARTIN AVR 2012"/>
      <sheetName val="SEVIGNY JOHANNE MARS 12"/>
      <sheetName val="SEVIGNY JOHANNE FEV 12"/>
      <sheetName val="BOILY MARTIN MAI 12"/>
      <sheetName val="SEVIGNY JOHANNE AVR 2012"/>
      <sheetName val="MORIN MARYSE JANV 2012"/>
      <sheetName val="LANGLOIS MARCEL DEC 2011"/>
      <sheetName val="RHEAULT RONALD DEC 2011"/>
      <sheetName val="SEVIGNY JOHANNE AVR 12"/>
      <sheetName val="MICHAUD LUC DEC 2011"/>
      <sheetName val="PELLERIN SERGE DEC 2011"/>
      <sheetName val="LABONTÉ LOUIS JUIL 2011"/>
      <sheetName val="MENDOZA GUILLERMO JUIN 2011"/>
      <sheetName val="DUHAMEL SEBASTIEN JUIL 2011"/>
      <sheetName val="MENDOZA GUILLERMO JUIL 2011"/>
      <sheetName val="GALLRDO MANUEL JUIN 2011"/>
      <sheetName val="PEREZ WILMAN JUIN 2011"/>
      <sheetName val="PEREZ WILMAN SEPT 2011"/>
      <sheetName val="MENDOSA JORGE JUIN 2011"/>
      <sheetName val="BOILY MARTIN JUIN 2011"/>
      <sheetName val="FORTIER NORMAND MAI 2011"/>
      <sheetName val="MORIN MARYSE AVR 2011"/>
      <sheetName val="LANGLOIS MARCEL AVR 2011"/>
      <sheetName val="BOILY MARTIN MARS 2011"/>
      <sheetName val="FORTIER NORMAND MARS 2011"/>
      <sheetName val="SEVIGNY JOHANNE MARS 2011"/>
      <sheetName val="SEVIGNY JOHANNE AVR 11"/>
      <sheetName val="PEREZ WILMAN ANNUEL 2011"/>
      <sheetName val=" PEREZ WILMAN JANV 2011"/>
      <sheetName val="PEREZ WILMAN FEV 2011"/>
      <sheetName val="PEREZ WILMAN MARS 2011"/>
      <sheetName val="PEREZ WILMAN AVR 2011"/>
      <sheetName val="PEREZ WILMAN MAI 2011"/>
      <sheetName val="PEREZ WILMAN JUIL 2011"/>
      <sheetName val="PEREZ WILMAN AOUT 2011"/>
      <sheetName val="PEREZ WILMAN OCT 2011"/>
      <sheetName val="PEREZ WILMAN NOV 2011"/>
      <sheetName val="PEREZ WILMAN DEC 2011"/>
      <sheetName val="MENDOSA JORGE ANNUEL 2011"/>
      <sheetName val="MENDOSA JORGE JANV 2011"/>
      <sheetName val="MENDOSA JORGE MARS 2011"/>
      <sheetName val="MENDOSA JORGE AVR 2011"/>
      <sheetName val="MENDOSA JORGE MAI 2011"/>
      <sheetName val="MENDOSA JORGE JUIL 2011"/>
      <sheetName val="MENDOSA JORGE AOUT 2011"/>
      <sheetName val="MENDOSA JORGE SEPT 2011"/>
      <sheetName val="MENDOSA JORGE OCT 2011"/>
      <sheetName val="MENDOSA JORGE NOV 2011"/>
      <sheetName val="MENDOSA JORGE DEC 2011"/>
      <sheetName val="BOILY MARTIN AOUT 2011"/>
      <sheetName val="BOILY MARTIN JUIL 2011"/>
      <sheetName val="FORTIER NORMAND JUIN 2011"/>
      <sheetName val="LANGLOIS MARCEL MAI 2011"/>
      <sheetName val="SEVIGNY JOHANNE AVR 2011"/>
      <sheetName val="FORTIER NORMAND JUIL 2011"/>
      <sheetName val="MORIN MARYSE JUIN 2011"/>
      <sheetName val="BOILY MARTIN OCT 2011"/>
      <sheetName val="BOILY MARTIN SEPT 2011"/>
      <sheetName val="FORTIER NORMAND AOUT 2011"/>
      <sheetName val="MORIN MARYSE JUIL 2011"/>
      <sheetName val=" CHAPDELEINE CAROLE JUIN 2011"/>
      <sheetName val="BOILY MARTIN NOV 2011"/>
      <sheetName val="FORTIER NORMAND OCT 2011"/>
      <sheetName val="FORTIER NORMAND SEPT 2011"/>
      <sheetName val="MORIN MARYSE AOUT 2011"/>
      <sheetName val=" CHAPDELEINE CAROLE JUIL 2011"/>
      <sheetName val="LANGLOIS MARCEL JUIN 2011"/>
      <sheetName val="SEVIGNY JOHANNE MAI 2011"/>
      <sheetName val="LANGLOIS MARCEL JUIL 2011"/>
      <sheetName val="SEVIGNY JOHANNE JUIN 2011"/>
      <sheetName val="SEVIGNY JOHANNE JUIL 2011"/>
      <sheetName val="BOILY MARTIN DEC 2011"/>
      <sheetName val="FORTIER NORMAND NOV 2011"/>
      <sheetName val="MORIN MARYSE OCT 2011"/>
      <sheetName val="MORIN MARYSE SEPT 2011"/>
      <sheetName val="LANGLOIS MARCEL AOUT 2011"/>
      <sheetName val="MORIN MARYSE OCT 11"/>
      <sheetName val="FORTIER NORMAND DEC 2011"/>
      <sheetName val="MORIN MARYSE NOV 2011"/>
      <sheetName val="LANGLOIS MARCEL OCT 2011"/>
      <sheetName val="LANGLOIS MARCEL SEPT 2011"/>
      <sheetName val="SEVIGNY JOHANNE AOUT 2011"/>
      <sheetName val="SEVIGNY JOHANNE SEPT 2011"/>
      <sheetName val="RHEAULT RONALD JUIL 2011"/>
      <sheetName val="LABONTÉ LOUIS FEV 2011"/>
      <sheetName val="MICHAUD LUC FEV 2011"/>
      <sheetName val="MICHAUD LUC AVR 12"/>
      <sheetName val="MICHAUD LUC MAI 12"/>
      <sheetName val="BOILY MARTIN JANV 12"/>
      <sheetName val="SEVIGNY JOHANNE JANV 2012"/>
      <sheetName val="ANNUEL12"/>
      <sheetName val="JANV 12"/>
      <sheetName val="FEV 12"/>
      <sheetName val="MARS 12"/>
      <sheetName val="AVR 12"/>
      <sheetName val="MAI 12"/>
      <sheetName val="JUIN 12"/>
      <sheetName val="JUIL 12"/>
      <sheetName val="AOUT 12"/>
      <sheetName val="SEPT 12"/>
      <sheetName val="OCT 12"/>
      <sheetName val="NOV 12"/>
      <sheetName val="DEC 12"/>
      <sheetName val="FORTIER NORMANDE ANNUEL12"/>
      <sheetName val="FORTIER NORMANDE  JANV 2012"/>
      <sheetName val="FORTIER NORMANDE  MARS 2012"/>
      <sheetName val="FORTIER NORMANDE FEV 2012"/>
      <sheetName val="FORTIER NORMANDE MAI 2012"/>
      <sheetName val="FORTIER NORMANDE JUIN 2012"/>
      <sheetName val="FORTIER NORMANDE JUIL 2012"/>
      <sheetName val="FORTIER NORMANDE AOUT 2012"/>
      <sheetName val="FORTIER NORMANDE SEPT 2012"/>
      <sheetName val="FORTIER NORMANDE OCT 2012"/>
      <sheetName val="FORTIER NORMANDE NOV 2012"/>
      <sheetName val="FORTIER NORMANDE DEC 2012"/>
      <sheetName val="MORIN MARYSE DEC 2011"/>
      <sheetName val="LANGLOIS MARCEL NOV 2011"/>
      <sheetName val="SEVIGNY JOHANNE OCT 2011"/>
      <sheetName val="FORTIER NORMANDE JANV 12"/>
      <sheetName val="MORIN MARYSE JUIN 2012"/>
      <sheetName val="MORIN MARYSE JUIL 2012"/>
      <sheetName val="MORIN MARYSE AOUT 2012"/>
      <sheetName val="MORIN MARYSE SEPT 2012"/>
      <sheetName val="MORIN MARYSE OCT 2012"/>
      <sheetName val="MORIN MARYSE NOV 2012"/>
      <sheetName val="MORIN MARYSE DEC 2012"/>
      <sheetName val="SEVIGNY JOHANNE NOV 2011"/>
      <sheetName val="RHEAULT RONALD OCT 2011"/>
      <sheetName val="RHEAULT RONALD SEPT 2011"/>
      <sheetName val="SEVIGNY JOHANNE DEC 2011"/>
      <sheetName val="RHEAULT RONALD NOV 2011"/>
      <sheetName val="MICHAUD LUC OCT 2011"/>
      <sheetName val="SEVIGNY JOHANNE ANNUEL 2011"/>
      <sheetName val="SEVIGNY JOHANNE ANNUEL 2012"/>
      <sheetName val="SEVIGNY JOHANNE FEV 2012"/>
      <sheetName val="MICHAUD LUC  NOV 2011"/>
      <sheetName val="JUIL  2011 DIM (4)"/>
      <sheetName val="DEP 2011 SEPT (30) MIKE"/>
      <sheetName val="DEP 2011 SEPT (30) MATHIEU"/>
      <sheetName val="DEP 2011 SEPT (30) MARYSE"/>
      <sheetName val="SEPT 2011 VEND (30)"/>
      <sheetName val="MOIS 2012 ("/>
      <sheetName val="MAI 2012 ( (31)"/>
      <sheetName val="MAI N 2012 ( (30)"/>
      <sheetName val="MAI 2012 ( (29)"/>
      <sheetName val="MAI 2012  (28)"/>
      <sheetName val="MAI 2012  (27)"/>
      <sheetName val="MAI 2012  (26)"/>
      <sheetName val="MAI 2012 ( (25)"/>
      <sheetName val="MAI N 2012 ( (24)"/>
      <sheetName val="MAI 2012 ( (23)"/>
      <sheetName val="MAI 2012  (22)"/>
      <sheetName val="MAI 2012  (21)"/>
      <sheetName val="MAI 2012  (20)"/>
      <sheetName val="MAI 2012  (19)"/>
      <sheetName val="MAI 2012 ( (18)"/>
      <sheetName val="MAI N 2012 ( (17)"/>
      <sheetName val="MAI 2012 ( (16)"/>
      <sheetName val="MAI 2012  (15)"/>
      <sheetName val="MAI 2012  (14)"/>
      <sheetName val="MAI 2012  (13)"/>
      <sheetName val="MAI 2012  (12)"/>
      <sheetName val="MAI 2012 ( (11)"/>
      <sheetName val="MAI N 2012 ( (10)"/>
      <sheetName val="DEP 2012 MAI (07) RONALD R"/>
      <sheetName val="DEP 2012 MAI (08) RONALD R"/>
      <sheetName val="MAI 2012 ( (09)"/>
      <sheetName val="MAI 2012  (08)"/>
      <sheetName val="MAI 2012  (07)"/>
      <sheetName val="MAI 2012 ( (6)"/>
      <sheetName val="MAI 2012 ( (5)"/>
      <sheetName val="MAI 2012 ( (4)"/>
      <sheetName val="MOIS 2012 (3)"/>
      <sheetName val="MOIS 2012 (2)"/>
      <sheetName val="DEP 2012 MAI (1) MIKE P"/>
      <sheetName val="MAI 2012 (1)"/>
      <sheetName val="AVRIL 2012 (30)"/>
      <sheetName val="HOM DISP SAM-DIM  AVRIL (28 (2)"/>
      <sheetName val="AVRIL 2012 (29)"/>
      <sheetName val="AVRIL 2012 (28)"/>
      <sheetName val="DEP 2012 AVRIL (27) PATRY M"/>
      <sheetName val="DEP 2012 AVRIL (27) MORIN M "/>
      <sheetName val="AVRIL 2012 (27)"/>
      <sheetName val="DEP 2012 AVRIL (26) PATRY M"/>
      <sheetName val="AVRIL 2012 (26.)"/>
      <sheetName val="DEP 2012 AVRIL (25) PATRY M"/>
      <sheetName val="AVRIL 2012 (25.)"/>
      <sheetName val="AVRIL 2012 (24.)"/>
      <sheetName val="AVRIL 2012 (23.)"/>
      <sheetName val="AVRIL 2012 (22.)"/>
      <sheetName val="AVRIL 2012 (21.)"/>
      <sheetName val="AVRIL 2012 (20.)"/>
      <sheetName val="DEP 2012 AVRIL (20) PATRY M"/>
      <sheetName val="AVRIL 2012 (19.)"/>
      <sheetName val="AVRIL 2012 (18.)"/>
      <sheetName val="AVRIL 2012 (17.)"/>
      <sheetName val="AVRIL 2012 (16)"/>
      <sheetName val="AVRIL 2012 (15)"/>
      <sheetName val="AVRIL 2012 (14)"/>
      <sheetName val="DEP 2012 AVRIL (13) PATRY M"/>
      <sheetName val="AVRIL 2012 (13)"/>
      <sheetName val="AVRIL 2012 (12)"/>
      <sheetName val="AVRIL 2012 (11)"/>
      <sheetName val="AVRIL 2012 (10)"/>
      <sheetName val="AVRIL 2012 (9)"/>
      <sheetName val="AVRIL 2012 (8)"/>
      <sheetName val="AVRIL 2012 (7)"/>
      <sheetName val="DEP 2012 AVRIL (6) PATRY M."/>
      <sheetName val="AVRIL 2012 (6)"/>
      <sheetName val="AVRIL 2012 (5)"/>
      <sheetName val="DEP 2012 AVRIL (4) PATRY M"/>
      <sheetName val="AVRIL 2012 (4)."/>
      <sheetName val="AVRIL 2012 (3)"/>
      <sheetName val="AVRIL 2012 (2)."/>
      <sheetName val="AVRIL 2012 (2)"/>
      <sheetName val="MARS 2012 (.31)"/>
      <sheetName val="MARS 2012 (.30)"/>
      <sheetName val="MARS 2012 (.29)"/>
      <sheetName val="MARS 2012 (.28)"/>
      <sheetName val="MARS 2012 (.27)"/>
      <sheetName val="MARS 2012 (.26)"/>
      <sheetName val="MARS 2012 (.25)"/>
      <sheetName val="MARS 2012 (.24)"/>
      <sheetName val="MARS 2012 (.23)"/>
      <sheetName val="MARS 2012 (.22)"/>
      <sheetName val="MARS 2012 (.21)"/>
      <sheetName val="MARS 2012 (.20)"/>
      <sheetName val="MARS 2012 (.19)"/>
      <sheetName val="MARS 2012 (.18)"/>
      <sheetName val="MARS 2012 (.17)"/>
      <sheetName val="MARS 2012 (16)"/>
      <sheetName val="DEP 2012 MARS (15) PATRY M"/>
      <sheetName val="MARS 2012 (.15)"/>
      <sheetName val="DEP 2012 MARS (14) PATRY M"/>
      <sheetName val="MARS 2012 (.14)"/>
      <sheetName val="DEP 2012 MARS (13) RHEAULR R"/>
      <sheetName val="DEP 2012 MARS (13) PATRY M"/>
      <sheetName val="MARS 2012 (.13)"/>
      <sheetName val="DEP 2012 MARS (9) PATRY M"/>
      <sheetName val="MARS 2012 (.12)"/>
      <sheetName val="MARS 2012 (.11)"/>
      <sheetName val="MARS 2012 (.10)"/>
      <sheetName val="MARS 2012 (09)"/>
      <sheetName val="MARS 2012 (08)"/>
      <sheetName val="MARS 2012 (07)"/>
      <sheetName val="MARS 2012 (06)"/>
      <sheetName val="MARS 2012 (05)"/>
      <sheetName val="MARS 2012 (04)"/>
      <sheetName val="MARS 2012 (03)"/>
      <sheetName val="MARS 2012 (.03)"/>
      <sheetName val="MARS 2012 (02)"/>
      <sheetName val="MARS 2012 (01)"/>
      <sheetName val="DEP 2012 MARS (01) PATRY  M"/>
      <sheetName val="DEP 2012 FEV (29) PATRY M"/>
      <sheetName val="FEV 2012 (29)"/>
      <sheetName val="FEV 2012 (28)"/>
      <sheetName val="DEP 2012 FEV (27) MIKE P"/>
      <sheetName val="FEV 2012 (27)"/>
      <sheetName val="FEV 2012 (26)"/>
      <sheetName val="FEV 2012 (25)"/>
      <sheetName val="DEP 2012 FEV (24) MATHIEU M"/>
      <sheetName val="DEP 2012 FEV (24) MIKE P"/>
      <sheetName val="FEV 2012 (24)"/>
      <sheetName val="FEV 2012 (23)"/>
      <sheetName val="DEP 2012 FEV (23) MiKE"/>
      <sheetName val="FEV 2012 (22)"/>
      <sheetName val="FEV 2012 (21)"/>
      <sheetName val="FEV 2012 (20)"/>
      <sheetName val="FEV 2012 (19)"/>
      <sheetName val="FEV 2012 (18)"/>
      <sheetName val="FEV 2012 (17)"/>
      <sheetName val="FEV 2012 (16)"/>
      <sheetName val="FEV 2012 (15)"/>
      <sheetName val="FEV 2012 (14)"/>
      <sheetName val="FEV 2012 (13)"/>
      <sheetName val="FEV 2012 (12)"/>
      <sheetName val="FEV 2012 (11)"/>
      <sheetName val="DEP 2012 FEV (10) PATRY M"/>
      <sheetName val="FEV 2012 (10)"/>
      <sheetName val="FEV 2012 (9)"/>
      <sheetName val="FEV 2012 (8)"/>
      <sheetName val="FEV 2012 (7)"/>
      <sheetName val="FEV 2012 (6)"/>
      <sheetName val="FEV 2012 (5)"/>
      <sheetName val="FEV 2012 (4)"/>
      <sheetName val="FEV 2012 (3)"/>
      <sheetName val="DEP 2012 FEV (10) MODELE (2)"/>
      <sheetName val="FEV 2012 (2)"/>
      <sheetName val="FEV 2012 (1)"/>
      <sheetName val="JANV 2012 MARDI (31)"/>
      <sheetName val="DEP 2012 JANV (30) PATRY M"/>
      <sheetName val="JANV  2012  LUNDI (30)"/>
      <sheetName val="JANV  2012 DIM (29)"/>
      <sheetName val="JANV  2012 SAM (28)"/>
      <sheetName val="JANV  2012 VEND (27)"/>
      <sheetName val="JANV  2012 JEUDI (26)"/>
      <sheetName val="JANV  2012 MERC (25)"/>
      <sheetName val="DEP 2012 FEV (24)PATRY M"/>
      <sheetName val="JANV  2012 MARDI (24)"/>
      <sheetName val="DEP 2012 FEV (23)MIKE P"/>
      <sheetName val="JANV  2012  LUNDI (23)"/>
      <sheetName val="JANV  2012 DIM (22)"/>
      <sheetName val="JANV  2012 SAM (21)"/>
      <sheetName val="JANV  2012 VEND (20)"/>
      <sheetName val="DEP 2012 JANV (19)PATRY M"/>
      <sheetName val="JANV  2012 JEUDI (19)"/>
      <sheetName val="DEP 2012 JANV (18)PATRY M"/>
      <sheetName val="JANV  2012 MERC (19)"/>
      <sheetName val="JANV  2012 MERC (18)"/>
      <sheetName val="JANV  2012 MARDI (17)"/>
      <sheetName val="JANV  2012  LUNDI (16)"/>
      <sheetName val="DEP 2012 JANV (16) PATRY M"/>
      <sheetName val="JANV  2012 DIM (15)"/>
      <sheetName val="JANV  2012 SAM (14)"/>
      <sheetName val="JANV  2012 VEND (13)"/>
      <sheetName val="JANV  2012 JEUDI (12)"/>
      <sheetName val="JANV  2012 MERC (11)"/>
      <sheetName val="JANV  2012 MARDI (10)"/>
      <sheetName val="DEP 2012 JANV (9)"/>
      <sheetName val="JANV  2012  LUNDI (09)"/>
      <sheetName val="JANV  2012 DIM (08)"/>
      <sheetName val="JANV  2012 SAM (07)"/>
      <sheetName val="DEP 2012 JANV (6)"/>
      <sheetName val="JANV  2012 VEND (06)"/>
      <sheetName val="JANV  2012 JEUDI (05)"/>
      <sheetName val="JANV  2012 MERC (4)"/>
      <sheetName val="JANV  2012 MARDI (03)"/>
      <sheetName val="JANV  2012 MARDI (02)"/>
      <sheetName val="JANV  2012  LUNDI (01)"/>
      <sheetName val="NOV 2011 SAM (31)"/>
      <sheetName val="DEC  2011 VEND (30)"/>
      <sheetName val="DEC  2011 JEUDI (29)"/>
      <sheetName val="DEC  2011 MERC (28)"/>
      <sheetName val="DEC  2011 MARDI (27)"/>
      <sheetName val="DEC  2011 LUNDI (26)"/>
      <sheetName val="NOV 2011 DIM (25)"/>
      <sheetName val="NOV 2011 SAM (24)MIKE"/>
      <sheetName val="DEC  2011 VEND (23)"/>
      <sheetName val="DEP 2011 DEC (22)MIKE"/>
      <sheetName val="DEC  2011 JEUDI (22)"/>
      <sheetName val="DEP 2011 DEC (21)MIKE"/>
      <sheetName val="DEP 2011 DEC (21)MAT"/>
      <sheetName val="DEC  2011 MERC (21)"/>
      <sheetName val="DEP 2011 DEC (20)MIKE"/>
      <sheetName val="DEC  2011 MARDI (20)"/>
      <sheetName val="DEC  2011 LUNDI (19)"/>
      <sheetName val="DEP 2011 DEC (19)"/>
      <sheetName val="NOV 2011 DIM (18)"/>
      <sheetName val="NOV 2011 SAM (17)"/>
      <sheetName val="DEC  2011 VEND (16)"/>
      <sheetName val="DEC  2011 JEUDI (15)"/>
      <sheetName val="DEC  2011 MERC (14)"/>
      <sheetName val="DEC  2011 MARDI (13)"/>
      <sheetName val="DEC  2011 LUNDI (12)"/>
      <sheetName val="NOV 2011 DIM (11)"/>
      <sheetName val="NOV 2011 SAM (10)"/>
      <sheetName val="DEC  2011 VEND (9)"/>
      <sheetName val="DEC  2011 JEUDI (8)"/>
      <sheetName val="DEC  2011 MERC (7)"/>
      <sheetName val="DEC  2011 MARDI (6)"/>
      <sheetName val="DEP 2011 DEC (5) PATRY M"/>
      <sheetName val="DEC  2011 LUNDI (5)"/>
      <sheetName val="DEC  2011 VEND (02)"/>
      <sheetName val="DEC  2011 JEUDI (01)"/>
      <sheetName val="NOV 2011 MERC (30)"/>
      <sheetName val="NOV 2011 MARDI (29)"/>
      <sheetName val="NOV  2011 LUNDI  (28)"/>
      <sheetName val="NOV 2011 DIM (27)"/>
      <sheetName val="NOV 2011 SAM (26)"/>
      <sheetName val="NOV 2011 VEND (25)"/>
      <sheetName val="NOV 2011 JEUDI (24)"/>
      <sheetName val="NOV 2011 MERC (23)"/>
      <sheetName val="NOV 2011 MARDI (22)"/>
      <sheetName val="NOV  2011 LUNDI  (21)"/>
      <sheetName val="NOV 2011 DIM (20)"/>
      <sheetName val="NOV 2011 SAM (19)"/>
      <sheetName val="NOV 2011 VEND (18)"/>
      <sheetName val="NOV 2011 JEUDI (17)"/>
      <sheetName val="NOV 2011 MERC (16)"/>
      <sheetName val="NOV 2011 MARDI (15)"/>
      <sheetName val="NOV  2011 LUNDI  (14)"/>
      <sheetName val="OCT 2011 DIM (30)"/>
      <sheetName val="HOM DISP SAM-DIM  OCT (29)"/>
      <sheetName val="DEP 2011 OCT (27) MIKE"/>
      <sheetName val="DEP 2011 OCT (26) MIKE"/>
      <sheetName val="OCT 2011 DIM (23)"/>
      <sheetName val="OCT 2011 SAM (22)"/>
      <sheetName val="PHYSIO SANTE (21-10)"/>
      <sheetName val="BEDARD MICH (21-OCT)"/>
      <sheetName val="BEDARD MICH (20 OCT)"/>
      <sheetName val="OCT 2011 LUNDI  (31)"/>
      <sheetName val="OCT 2011 SAM (29)"/>
      <sheetName val="OCT 2011 VEND (28)"/>
      <sheetName val="OCT 2011 JEUDI (27)"/>
      <sheetName val="OCT 2011 MERC (26)"/>
      <sheetName val="OCT 2011 JEUDI (20)"/>
      <sheetName val="BEDARD MICH (19-OCT)"/>
      <sheetName val="OCT 2011 MARDI (25)"/>
      <sheetName val="OCT 2011 LUNDI  (24)"/>
      <sheetName val="OCT 2011 VEND (21)"/>
      <sheetName val="OCT 2011 MERC (19)"/>
      <sheetName val="OCT 2011 MARDI (18)"/>
      <sheetName val="OCT 2011 LUNDI  (17)"/>
      <sheetName val="OCT 2011 DIM (16)"/>
      <sheetName val="HOM DISP SAM-DIM SEPT(15)"/>
      <sheetName val="OCT 2011 SAM (15)"/>
      <sheetName val="OCT 2011 VEND (14)"/>
      <sheetName val="OCT 2011 JEUDI (13)"/>
      <sheetName val="OCT 2011 MERC (12)"/>
      <sheetName val="DEP 2011 OCT (11) PATRY M"/>
      <sheetName val="DEP 2011 OCT (11) MORIN M"/>
      <sheetName val="OCT 2011 MARDI (11)"/>
      <sheetName val="OCT 2011 LUNDI  (10)"/>
      <sheetName val="OCT 2011 DIM (9)"/>
      <sheetName val="HOM DISP SAM-DIM OCT(08)"/>
      <sheetName val="OCT 2011 SAM (8)"/>
      <sheetName val="OCT 2011 VEND (7)"/>
      <sheetName val="DEP 2011 OCT (6) MORIN  M"/>
      <sheetName val="OCT 2011 JEUDI (6)"/>
      <sheetName val="FEUILLE TEMP CPE (5 OCT)"/>
      <sheetName val="OCT 2011 MERC (5)"/>
      <sheetName val="OCT 2011 MARDI (4)"/>
      <sheetName val="DEP 2011 OCT (3) MORIN M"/>
      <sheetName val="OCT 2011 LUNDI  (3)"/>
      <sheetName val="SEPT 2011 JEUDI (29)"/>
      <sheetName val="DEP 2011 SEPT (28) P-LUC"/>
      <sheetName val="DEP 2011 SEPT (29) P-LUC"/>
      <sheetName val="SEPT 2011 MERC (28)"/>
      <sheetName val="DEP 2011 SEPT (27) MIKE "/>
      <sheetName val="SEPT 2011 MARDI (27)"/>
      <sheetName val="SEPT 2011 LUNDI  (26)"/>
      <sheetName val="DEP 2011 SEPT (26) MIKE"/>
      <sheetName val="DEP 2011 SEPT (26) MATH"/>
      <sheetName val="SEPT 2011 DIM (25)"/>
      <sheetName val="HOMME DISP SAM-DIM (24 SEPT)"/>
      <sheetName val="DEP 2011 SEPT (24)"/>
      <sheetName val="SEPT 2011 SAM (24)"/>
      <sheetName val="DEP 2011 SEPT (23)"/>
      <sheetName val="SEPT 2011 VEND (23)"/>
      <sheetName val="SEPT 2011 JEUDI (22)"/>
      <sheetName val="SEVIGNY JOHANNE SEPT 2011 (22)"/>
      <sheetName val="DEP 2011 SEPT (21) PATRY M"/>
      <sheetName val="SEPT 2011 MERC (21)"/>
      <sheetName val="SEPT 2011 MARDI (20)"/>
      <sheetName val="SEPT 2011 LUNDI  (19)"/>
      <sheetName val="SEPT 2011 DIM (18)"/>
      <sheetName val="HOMME DISP SAM-DIM (17 SEPT)"/>
      <sheetName val="DEP 2011 SEPT (17) MATHIEU"/>
      <sheetName val="SEPT 2011 SAM (17)"/>
      <sheetName val="DEP 2011 SEPT (16) MIKE"/>
      <sheetName val="SEPT 2011 VEND (16)"/>
      <sheetName val="SEPT 2011 JEUDI (15)"/>
      <sheetName val="DEP 2011 SEPT (14) PATYRY M"/>
      <sheetName val="SEPT 2011 MERC (14)"/>
      <sheetName val="SEPT 2011 MARDI (13)"/>
      <sheetName val="SEPT 2011 LUNDI  (12)"/>
      <sheetName val="SEPT 2011 DIM (11)"/>
      <sheetName val="RECORD STPHANE TEMP (10 SEPT)"/>
      <sheetName val="SEPT 2011 SAM (10)"/>
      <sheetName val="DEP 2011 AOUT (09) MATH"/>
      <sheetName val="SEPT 2011 VEND (09)"/>
      <sheetName val="RECORD STEPHANE SEPT (9)"/>
      <sheetName val="DESAULNIERS PAUL SEPT (9)"/>
      <sheetName val="FEUILLE TEMP(2 SEPT)"/>
      <sheetName val="SEPT 2011 JEUDI (08) F-TEMP"/>
      <sheetName val="SEPT 2011 JEUDI (08) MIKE"/>
      <sheetName val="DEP 2011 AOUT (08) MATH"/>
      <sheetName val="SEPT 2011 JEUDI (08) MATH"/>
      <sheetName val="SEPT 2011 MERC (07)"/>
      <sheetName val="SEPT 2011 MARDI (06)"/>
      <sheetName val="SEPT 2011 LUNDI  (05)"/>
      <sheetName val="SEPT 2011 DIM (04)"/>
      <sheetName val="SEPT 2011 SAM (03)"/>
      <sheetName val="DEP 2011 AOUT (2) MORIN M"/>
      <sheetName val="SEPT 2011 VEND (02)PACKING"/>
      <sheetName val="SEPT 2011 VEND (02)"/>
      <sheetName val="SEPT 2011 JEUDI (01)"/>
      <sheetName val="AOUT 2011 MERC (31)"/>
      <sheetName val="AOUT 2011 MARDI (30)"/>
      <sheetName val="AOUT 2011 LUNDI  (29)"/>
      <sheetName val="AOUT 2011 DIM (28)"/>
      <sheetName val="AOUT 2011 SAM (27)"/>
      <sheetName val="DEP 2011 AOUT (16)"/>
      <sheetName val="DEP 2011 AOUT (26) MEUNIER P-L"/>
      <sheetName val="DEP 2011 AOUT (26) PATRY M"/>
      <sheetName val="AOUT 2011 VEND (26)"/>
      <sheetName val="DEP 2011 AOUT (25) PATRY M"/>
      <sheetName val="AOUT 2011 JEUDI (25)"/>
      <sheetName val="AOUT 2011 MERC (24)"/>
      <sheetName val="DEP 2011 AOUT (23) PATRY M"/>
      <sheetName val="AOUT 2011 MARDI (23)"/>
      <sheetName val="AOUT 2011 LUNDI  (22)"/>
      <sheetName val="DEC (27)"/>
      <sheetName val="DEC (28)"/>
      <sheetName val="DEC (29)"/>
      <sheetName val="DEC (30)"/>
      <sheetName val="DEC (31)"/>
      <sheetName val="2011 JANV  (1)"/>
      <sheetName val="2011 JANV  (2)"/>
      <sheetName val="2011 JANV  (3)"/>
      <sheetName val="AV DÉC (3)"/>
      <sheetName val="DEP 2011 JANV (3) PATRY M"/>
      <sheetName val="2011 JANV  (4)"/>
      <sheetName val="DEP 2011 JANV (4 ) PATRY M"/>
      <sheetName val="2011 JANV  (5)"/>
      <sheetName val="DEP 2011 JANV (5) MIKE"/>
      <sheetName val="2011 JANV  (6)"/>
      <sheetName val="2011 JANV  (7)"/>
      <sheetName val="2011 JANV  (8)"/>
      <sheetName val="2011 JANV  (9)"/>
      <sheetName val="2011 JANV  (10)"/>
      <sheetName val="2011 JANV  (11)"/>
      <sheetName val="2011 JANV  (12)"/>
      <sheetName val="2011 JANV  (13)"/>
      <sheetName val="2011 JANV  (14)"/>
      <sheetName val="2011 JANV  (15)"/>
      <sheetName val="2011 JANV  (16)"/>
      <sheetName val="2011 JANV  (17)"/>
      <sheetName val="2011 JANV  (18)"/>
      <sheetName val="2011 JANV  (19)"/>
      <sheetName val="2011 JANV  (20)"/>
      <sheetName val="2011 JANV  (21)"/>
      <sheetName val="2011 JANV  (22)"/>
      <sheetName val="2011 JANV  (23)"/>
      <sheetName val="2011 JANV  (24)"/>
      <sheetName val="AV JANV (24) MIKE"/>
      <sheetName val="DEP 2011 JANV (24) MIKE"/>
      <sheetName val="2011 JANV  (25)"/>
      <sheetName val="DEP 2011 JANV (25) MIKE"/>
      <sheetName val="2011 JANV  (26)"/>
      <sheetName val="DEP 2011 JANV (26) MIKE"/>
      <sheetName val="AV JANV (27) MORIN M "/>
      <sheetName val="AV JANV (27) MATHIEU "/>
      <sheetName val="2011 JANV  (27)"/>
      <sheetName val="DEP 2011 JANV (27) MORIN MARY"/>
      <sheetName val="DEP 2011 JANV (27) MORIN MAT"/>
      <sheetName val="DEP 2011 JANV (27) MIKE"/>
      <sheetName val="2011 JANV  (28)"/>
      <sheetName val="2011 JANV  (29)"/>
      <sheetName val="2011 JANV  (30)"/>
      <sheetName val="2011 JANV  (31)"/>
      <sheetName val="DEP 2011 JANV (31 )MIKE P"/>
      <sheetName val="2011 FEV  MARDI (1)"/>
      <sheetName val="DEP 2011 FEV (01) MIKE P "/>
      <sheetName val="DEP 2011 FEV (01) MATHIEU"/>
      <sheetName val="2011 FEV MERC (2)"/>
      <sheetName val="DEP 2011 FEV (02) RONALD"/>
      <sheetName val="2011 FEV JEUDI (3)"/>
      <sheetName val="2011 FEV VEND (4)"/>
      <sheetName val="2011 FEV SAM (5)"/>
      <sheetName val="2011 FEV DIM (6)"/>
      <sheetName val="LUNDI  FEV 2011 (7)"/>
      <sheetName val="MARDI  FEV 2011 (8)"/>
      <sheetName val="MERC  FEV 2011 (9)"/>
      <sheetName val="JEUDI  FEV 2011 (010)"/>
      <sheetName val="VEND  FEV 2011 (011)"/>
      <sheetName val="SAMEDI FEV 2011 (012)"/>
      <sheetName val=" DIMANCHE FEV 2011 (013)"/>
      <sheetName val="LUNDI  FEV  2011 (7)"/>
      <sheetName val=" MARDI FEV 2011 (8)"/>
      <sheetName val="MERC FEV 2011 (9)"/>
      <sheetName val="JEUDI  FEV 2011 (10)"/>
      <sheetName val="VEND  FEV 2011 (11)"/>
      <sheetName val="SAMEDI  FEV 2011 (12)"/>
      <sheetName val=" DIMANCHE FEV 2011 (13)"/>
      <sheetName val="LUNDI  FEV  2011 (14)"/>
      <sheetName val="DEP 2011 FEV (14)MIKE P "/>
      <sheetName val="MARDI  FEV 2011 (15)"/>
      <sheetName val="MERC FEV 2011 (16)"/>
      <sheetName val="DEP 2011 FEV (16)MIKE P"/>
      <sheetName val="JEUDI  FEV 2011 (17)"/>
      <sheetName val="VEND  FEV 2011 (18)"/>
      <sheetName val="SAMEDI  FEV 2011 (19)"/>
      <sheetName val=" DIMANCHE FEV 2011 (20)"/>
      <sheetName val="LUNDI  FEV  2011 (21)"/>
      <sheetName val="MARDI  FEV 2011 (22)"/>
      <sheetName val="MERC FEV 2011 (23)"/>
      <sheetName val="JEUDI  FEV 2011 (24)"/>
      <sheetName val="VEND  FEV 2011 (25)"/>
      <sheetName val="SAMEDI  FEV 2011 (26)"/>
      <sheetName val=" DIMANCHE FEV 2011 (27)"/>
      <sheetName val="LUNDI  FEV  2011 (28)"/>
      <sheetName val="MARDI  MARS 2011 (01)"/>
      <sheetName val="MERC  MARS 2011 (02)"/>
      <sheetName val="JEUDI  MARS 2011 (03"/>
      <sheetName val="VEND  MARS 2011 (04)"/>
      <sheetName val="SAMEDI MARS 2011 (5)"/>
      <sheetName val=" DIMANCHE MARS 2011 (6)"/>
      <sheetName val="JEUDI  MARS 2011 (31)"/>
      <sheetName val="DEP 2011 MAI (30) PATRY M"/>
      <sheetName val="MAI  2011 DIM (29)"/>
      <sheetName val="MAI 2011 SAM (28)"/>
      <sheetName val="MAI 2011 VEND (27)"/>
      <sheetName val="MAI 2011 JEUDI (26)"/>
      <sheetName val="MAI 2011 MERC (25)"/>
      <sheetName val="MAI 2011 MARDI (24)"/>
      <sheetName val="MAI 2011 LUNDI  (23)"/>
      <sheetName val="MAI  2011 DIM (22)"/>
      <sheetName val="MAI 2011 SAM (21)"/>
      <sheetName val="DEP 2011 MAI (20) MATHIEU M"/>
      <sheetName val="DEP 2011 MAI (20) MIKE P"/>
      <sheetName val="MAI 2011 VEND (20)"/>
      <sheetName val="MAI 2011 JEUDI (19)"/>
      <sheetName val="MAI 2011 MERC (18)"/>
      <sheetName val="MAI 2011 MARDI (17)"/>
      <sheetName val="DEP 2011 MAI (16) P-LUC M"/>
      <sheetName val="MAI 2011 LUNDI  (16)"/>
      <sheetName val="MAI  2011 DIM (15)"/>
      <sheetName val="MAI 2011 SAM (14)"/>
      <sheetName val="MAI 2011 VEND (13)"/>
      <sheetName val="DEP 2011 MAI (12) PATRY M"/>
      <sheetName val="MAI 2011 JEUDI (12)"/>
      <sheetName val="MAI 2011 MERC (11)"/>
      <sheetName val="MAI 2011 MARDI (10)"/>
      <sheetName val="DEP 2011 MAI (9) P-LUC MEUNIER"/>
      <sheetName val="DEP 2011 MAI (10) MIKE P"/>
      <sheetName val="MAI 2011 LUNDI  (9)"/>
      <sheetName val="MAI  2011 DIM (8)"/>
      <sheetName val="MAI 2011 SAM (7)"/>
      <sheetName val="DEP 2011 MAI (6) MIKE P"/>
      <sheetName val="MAI 2011 VEND (6)"/>
      <sheetName val="DEP 2011 MAI (5) PATRY M"/>
      <sheetName val="MAI 2011 JEUDI (5)"/>
      <sheetName val="DEP 2011 MAI (4) PATRY M"/>
      <sheetName val="MAI 2011 MERC (4)"/>
      <sheetName val="MAI 2011 MARDI (3)"/>
      <sheetName val="MAI 2011 LUNDI  (2)"/>
      <sheetName val="DEP 2011 MAI(2) MIKE P"/>
      <sheetName val="DEP 2011 MAI(2) P-LUC M"/>
      <sheetName val="AVRIL 2011 SAM (30)"/>
      <sheetName val="AVRIL 2011 VEND (29)"/>
      <sheetName val="AVRIL 2011 JEUDI (28)"/>
      <sheetName val="AVRIL 2011 MERC (27)"/>
      <sheetName val="DEP 2011 AVR(26) PATRY M"/>
      <sheetName val="AVRIL 2011 MARDI (26)"/>
      <sheetName val="AVRIL 2011 LUNDI  (25)"/>
      <sheetName val="AVRIL 2011 DIM (24)"/>
      <sheetName val="AVRIL 2011 SAM (23)"/>
      <sheetName val="AVRIL 2011 VEND (22)"/>
      <sheetName val="AVRIL 2011 JEUDI (21)"/>
      <sheetName val="AVRIL 2011 MERC (20)"/>
      <sheetName val="AVRIL 2011 MARDI (19)"/>
      <sheetName val="AVRIL 2011 LUNDI  (18)"/>
      <sheetName val="AVRIL 2011 DIM (17)"/>
      <sheetName val="AVRIL 2011 SAM (16)"/>
      <sheetName val="AVRIL 2011 VEND (15)"/>
      <sheetName val="AVRIL 2011 JEUDI (14)"/>
      <sheetName val="AVRIL 2011 MERC (13)"/>
      <sheetName val="AVRIL 2011 MARDI (12)"/>
      <sheetName val="AVRIL 2011 LUNDI  (11)"/>
      <sheetName val="AVRIL 2011 DIM (10)"/>
      <sheetName val="AVRIL 2011 SAM (09)"/>
      <sheetName val="AVRIL 2011 VEND (08)"/>
      <sheetName val="AVRIL 2011 JEUDI (07)"/>
      <sheetName val="AVRIL 2011 MERC (06)"/>
      <sheetName val="AVRIL 2011 MARDI (05)"/>
      <sheetName val="DEP 2011 AVR(5) PATRY"/>
      <sheetName val="AVRIL 2011 LUNDI  (04)"/>
      <sheetName val="DIMANCHE AVRIL 2011 (3)"/>
      <sheetName val="SAMEDI AVRIL 2011 (2)"/>
      <sheetName val="AVRIL 2011 VEND (1)"/>
      <sheetName val="SAMEDI MARS 2011 (12)"/>
      <sheetName val=" DIMANCHE MARS 2011 (13)"/>
      <sheetName val="MERC  MARS 2011 (30)"/>
      <sheetName val="DEP 2011 mars (29) PATRY M"/>
      <sheetName val="MARDI  MARS 2011 (29)"/>
      <sheetName val="DEP 2011 mar (28) MEUNIER PL"/>
      <sheetName val="DEP 2011 mars (28) PATRY M"/>
      <sheetName val="LUNDI  MARS 2011 (29)"/>
      <sheetName val=" DIMANCHE MARS 2011 (27)"/>
      <sheetName val="SAMEDI MARS 2011 (26)"/>
      <sheetName val="VEND  MARS 2011 (25)"/>
      <sheetName val="JEUDI  MARS 2011 (24)"/>
      <sheetName val="MERC  MARS 2011 (23)"/>
      <sheetName val="MARDI  MARS 2011 (22)"/>
      <sheetName val="LUNDI  MARS 2011 (21)"/>
      <sheetName val="DEP 2011 FEV (18) MIKE P"/>
      <sheetName val="VEND  MARS 2011 (18)"/>
      <sheetName val="JEUDI  MARS 2011 (17)"/>
      <sheetName val="MERC  MARS 2011 (16)"/>
      <sheetName val="MARDI  MARS 2011 (15)"/>
      <sheetName val="LUNDI  MARS 2011 (14)"/>
      <sheetName val="VEND  MARS 2011 (11)"/>
      <sheetName val="JEUDI  MARS 2011 (10)"/>
      <sheetName val="DEP 2011 FEV (09) LAMARRE M"/>
      <sheetName val="MERC  MARS 2011 (9)"/>
      <sheetName val="MARDI  MARS 2011 (8)"/>
      <sheetName val="LUNDI  MARS 2011 (7)"/>
      <sheetName val="SAMEDI MARS 2011 (19)"/>
      <sheetName val=" DIMANCHE MARS 2011 (20)"/>
      <sheetName val="MARDI  MARS 2011 (1)"/>
      <sheetName val="MERC  MARS 2011 (2)"/>
      <sheetName val="JEUDI  MARS 2011 (3)"/>
      <sheetName val="VEND  MARS 2011 (4)"/>
      <sheetName val="SAMEDI  MARS 2011 (5)"/>
      <sheetName val=" DIMANCHE  MARS 2011 (6)"/>
      <sheetName val="JUIL  2011 DIM (31)"/>
      <sheetName val="JUIL 2011 SAM (30)"/>
      <sheetName val="JUIL 2011 VEND (29)"/>
      <sheetName val="DEP 2011 JUIL (29) MEUNIER PL"/>
      <sheetName val="DEP 2011 JUIL (28) PATRY M"/>
      <sheetName val="JUIL 2011 JEUDI (28)"/>
      <sheetName val="DEP 2011 JUIL (27) PATRY M"/>
      <sheetName val="JUIL 2011 MERC (27)"/>
      <sheetName val="JUIL 2011 MARDI (26)"/>
      <sheetName val="JUIL 2011 LUNDI  (25)"/>
      <sheetName val="JUIL  2011 DIM (24)"/>
      <sheetName val="JUIL 2011 SAM (23)"/>
      <sheetName val="DEP 2011 JUIL (22) PATRY M"/>
      <sheetName val="JUIL 2011 VEND (22)"/>
      <sheetName val="JUIL 2011 JEUDI (21)"/>
      <sheetName val="DEP 2011 JUIL (20) MORIN M"/>
      <sheetName val="JUIL 2011 MERC (20)"/>
      <sheetName val="DEP 2011 JUIL (19) MORIN M"/>
      <sheetName val="JUIL 2011 MARDI (19)"/>
      <sheetName val="DEP 2011 JUIL (18)"/>
      <sheetName val="JUIL 2011 LUNDI  (18)"/>
      <sheetName val="JUIL  2011 DIM (17)"/>
      <sheetName val="JUIL 2011 SAM (16)"/>
      <sheetName val="DEP 2011 JUIL (15)MIKE"/>
      <sheetName val="DEP 2011 JUIL (15) MORIN M"/>
      <sheetName val="JUIL 2011 VEND (15)"/>
      <sheetName val="JUIL 2011 JEUDI (14)"/>
      <sheetName val="JUIL 2011 MERC (13)"/>
      <sheetName val="DEP 2011 JUIL (13)PATRY M"/>
      <sheetName val="DEP 2011 JUIL (12) PATRY M"/>
      <sheetName val="JUIL 2011 MARDI (12) EMBALLEUR"/>
      <sheetName val="JUIL 2011 MARDI (12)"/>
      <sheetName val="DEP 2011 JUIL (11)MEUNIER"/>
      <sheetName val="JUIL 2011 LUNDI  (11)"/>
      <sheetName val="JUIL  2011 DIM (10)"/>
      <sheetName val="JUIL 2011 SAM (9)"/>
      <sheetName val="DEP 2011 JUIL (8) LABONTE L"/>
      <sheetName val="DEP 2011 JUIL (8) PATRY M"/>
      <sheetName val="JUIL 2011 VEND (8)"/>
      <sheetName val="DEP 2011 JUIL (7) PATRY M"/>
      <sheetName val="DEP 2011 JUIL (7) LABONTE L"/>
      <sheetName val="JUIL 2011 JEUDI (7)"/>
      <sheetName val="DEP 2011 JUIL (6) LABONTE"/>
      <sheetName val="JUIL 2011 MERC (6)"/>
      <sheetName val="DEP 2011 JUIL (5) PATRY M"/>
      <sheetName val="JUIL 2011 MARDI (5)"/>
      <sheetName val="DEP 2011 JUIL (4)NORMANDE"/>
      <sheetName val="DEP 2011 JUIL (4) PATRY M"/>
      <sheetName val="AV JUIL (4) PATRY M"/>
      <sheetName val="JUIL 2011 LUNDI  (4)"/>
      <sheetName val="JUIL  2011 DIM (3)"/>
      <sheetName val="JUIL 2011 SAM (2)"/>
      <sheetName val="DEP 2011 JUIL (01) MORIN M"/>
      <sheetName val="JUIL 2011 VEND (1)"/>
      <sheetName val="HOMME DISP VEND (01-07-2011)"/>
      <sheetName val="DEP 2011 JUIN (30) PATRY M"/>
      <sheetName val="DEP 2011 JUIN (30) NORM"/>
      <sheetName val="DEP 2011 JUIN (30) MORIN M"/>
      <sheetName val="JUIN 2011 JEUDI (30)"/>
      <sheetName val="JUIN 2011 JEUDI (30) EMBALL"/>
      <sheetName val="DEP 2011 JUIN (29) PATRY M"/>
      <sheetName val="JUIN 2011 MERC (29)"/>
      <sheetName val="DEP 2011 JUIN (28) MEUNIER P-L"/>
      <sheetName val="DEP 2011 JUIN (28) PATRY M"/>
      <sheetName val="JUIN 2011 MARDI (28) EMBALLEUR"/>
      <sheetName val="JUIN 2011 MARDI (28)"/>
      <sheetName val="DEP 2011 JUIN (27) LANGLOIS (2)"/>
      <sheetName val="DEP 2011 JUIN (27) PATRY M"/>
      <sheetName val="JUIN 2011 LUNDI  (27) EMBALL"/>
      <sheetName val="JUIN 2011 LUNDI  (27)"/>
      <sheetName val="HOMME DISP (26-6-11)"/>
      <sheetName val="DEP 2011 JUIN (26) RONALD"/>
      <sheetName val="JUIN  2011 DIM (26)"/>
      <sheetName val="juin 2011 SAM (25)"/>
      <sheetName val="JUIN 2011 VEND (24)"/>
      <sheetName val="JUIN 2011 JEUDI (23)"/>
      <sheetName val="DEP 2011 JUIN (23) PATRY MJ"/>
      <sheetName val="JUIN 2011 MERC (22)"/>
      <sheetName val="JUIN 2011 MARDI (21)"/>
      <sheetName val="JUIN 2011 LUNDI  (20)"/>
      <sheetName val="JUIN  2011 DIM (19)"/>
      <sheetName val="juin 2011 SAM (18)"/>
      <sheetName val="DEP 2011 JUIN (17) MIKE P"/>
      <sheetName val="JUIN 2011 VEND (17)"/>
      <sheetName val="DEP 2011 JUIN (16) MIKE"/>
      <sheetName val="DEP 2011 JUIN (16) P-LUC M"/>
      <sheetName val="JUIN 2011 JEUDI (16)"/>
      <sheetName val="JUIN 2011 MERC (15)"/>
      <sheetName val="Feuil1"/>
      <sheetName val="DEP 2011 JUIN (14)MIKE P"/>
      <sheetName val="DEP 2011 JUIN (14)  MEUNIER (2)"/>
      <sheetName val="JUIN 2011 MARDI  (14)"/>
      <sheetName val="DEP 2011 JUIN (13)MIKE P."/>
      <sheetName val="DEP 2011 JUIN (13)  MEUNIER P-L"/>
      <sheetName val="JUIN 2011 LUNDI  (13) 2"/>
      <sheetName val="JUIN 2011 LUNDI  (13)"/>
      <sheetName val="JUIN  2011 DIM (12)"/>
      <sheetName val="DEP 2011 JUIN (11) MORIN M"/>
      <sheetName val="juin 2011 SAM (11)"/>
      <sheetName val="JUIN 2011 VEND (10)"/>
      <sheetName val="JUIN 2011 JEUDI (09)"/>
      <sheetName val="DEP 2011 JUIN (8) PATRY M"/>
      <sheetName val="JUIN 2011 MERC (08)"/>
      <sheetName val="JUIN 2011 MARDI (07)"/>
      <sheetName val="JUIN 2011 LUNDI  (06)"/>
      <sheetName val="JUIN  2011 DIM (05)"/>
      <sheetName val="DEP 2011 JUIN (4) MORIN MAT"/>
      <sheetName val="juin 2011 SAM (04)"/>
      <sheetName val="DEP 2011 JUIN (3) MEUNIER P-LUC"/>
      <sheetName val="DEP 2011 JUIN (3) MIKE P"/>
      <sheetName val="JUIN 2011 VEND (03)"/>
      <sheetName val="JUIN 2011 JEUDI (02)"/>
      <sheetName val="JUIN 2011 MERC (01)"/>
      <sheetName val="AV JUIN (1) MIKE P"/>
      <sheetName val="DEP 2011 JUIN (1) PATRY M"/>
      <sheetName val="DEP 2011 JUIN (2) PATRY M"/>
      <sheetName val="DEP 2011 MAI (1) DEMERS"/>
      <sheetName val="MAI 2011 MARDI (31)"/>
      <sheetName val="MAI 2011 LUNDI  (30)"/>
      <sheetName val="SEVIGNY JOHANNE MAI 2011 (3)"/>
      <sheetName val="AOUT 2011 DIM (21)"/>
      <sheetName val="AOUT 2011 SAM (20)"/>
      <sheetName val="AOUT 2011 VEND (19)"/>
      <sheetName val="AOUT 2011 JEUDI (18)"/>
      <sheetName val="DEP 2011 AOUT (17) PATRY M"/>
      <sheetName val="AOUT 2011 MERC (17)"/>
      <sheetName val="DEP 2011 AOUT (16) PATRY M"/>
      <sheetName val="AOUT 2011 MARDI (16)"/>
      <sheetName val="AOUT 2011 LUNDI  (15)"/>
      <sheetName val="AOUT 2011 DIM (14)"/>
      <sheetName val="JUIL HOMME DISP SAM-DIM (13)"/>
      <sheetName val="AOUT 2011 SAM (13)"/>
      <sheetName val="DEP 2011 AOUT (12) PATRY M"/>
      <sheetName val="AOUT 2011 VEND (12)"/>
      <sheetName val="DEP 2011 AOUT (11) MORIN M"/>
      <sheetName val="DEP 2011 AOUT (11) MEUNIER P-L"/>
      <sheetName val="DEP 2011 AOUT (11) PATRY M"/>
      <sheetName val="AOUT 2011 JEUDI (11)"/>
      <sheetName val="DEP 2011 AOUT (10) PATRY M"/>
      <sheetName val="AOUT 2011 MERC (10)"/>
      <sheetName val="AV AOUT (9) PATRY M"/>
      <sheetName val="DEP 2011 AOUT (9) MORIN MAT"/>
      <sheetName val="DEP 2011 AOUT (9) PATRY M"/>
      <sheetName val="AOUT 2011 MARDI (09)"/>
      <sheetName val="DEP 2011 AOUT (8) MORIN M"/>
      <sheetName val="DEP 2011 AOUT (8) PATRY M"/>
      <sheetName val="AOUT 2011 LUNDI  (08)"/>
      <sheetName val="AOUT 2011 DIM (07)"/>
      <sheetName val="AOUT 2011 SAM (06)"/>
      <sheetName val="DEP 2011 AOUT (5) PATRY M"/>
      <sheetName val="AOUT 2011 VEND (05)"/>
      <sheetName val="DEP 2011 AOUT (4)"/>
      <sheetName val="AOUT 2011 JEUDI (04)"/>
      <sheetName val="FACT DESAULNIERS AOUT 2011 (4 )"/>
      <sheetName val="FACT DESAULNIERS AOUT 2011 (5)"/>
      <sheetName val="AOUT 2011 MERC (03)"/>
      <sheetName val="AOUT 2011 MARDI (02)"/>
      <sheetName val="DEP 2011 AOUT (1) PATRY M"/>
      <sheetName val="DEP 2011 AOUT (1) MEUNIER P-L"/>
      <sheetName val="AOUT 2011 LUNDI  (01)"/>
      <sheetName val="NOV 2011 DIM (13)"/>
      <sheetName val="NOV 2011 SAM (12)"/>
      <sheetName val="NOV 2011 VEND (11)"/>
      <sheetName val="NOV 2011 JEUDI (10)"/>
      <sheetName val="NOV 2011 MERC (9)"/>
      <sheetName val="NOV 2011 MARDI (8)"/>
      <sheetName val="NOV  2011 LUNDI  (7)"/>
      <sheetName val="NOV 2011 DIM (6)"/>
      <sheetName val="HOM DISP SAM-DIM  NOV (5)"/>
      <sheetName val="NOV 2011 SAM (5)"/>
      <sheetName val="NOV 2011 VEND (4)"/>
      <sheetName val="DEP 2011 NOV (3) PATRY M"/>
      <sheetName val="NOV 2011 JEUDI (3)"/>
      <sheetName val="DEP 2011 NOV (2)"/>
      <sheetName val="NOV 2011 MERC (2) EXTERIEUR"/>
      <sheetName val="NOV 2011 MERC (2) LOCAL"/>
      <sheetName val="DEP 2011 NOV (1) PATRY M"/>
      <sheetName val="NOV 2011 MARDI (1)"/>
      <sheetName val="SEVIGNY JOHANNE ANNUEL12"/>
      <sheetName val="SEVIGNY JOHANNE ANNUEL 12"/>
      <sheetName val="LECLERC ALEXANDRE ANNUEL12"/>
      <sheetName val="LECLERC ALEXANDRE JANV 12"/>
      <sheetName val="LECLERC ALEXANDRE FEV 12"/>
      <sheetName val="LECLERC ALEXANDRE MARS 12"/>
      <sheetName val="LECLERC ALEXANDRE AVR 12"/>
      <sheetName val="LECLERC ALEXANDRE JUIN 12"/>
      <sheetName val="LECLERC ALEXANDRE JUIL 12"/>
      <sheetName val="LECLERC ALEXANDRE AOUT 12"/>
      <sheetName val="LECLERC ALEXANDRE SEPT 12"/>
      <sheetName val="LECLERC ALEXANDRE OCT 12"/>
      <sheetName val="LECLERC ALEXANDRE NOV 12"/>
      <sheetName val="LECLERC ALEXANDRE DEC 12"/>
      <sheetName val="CASAVANT MANUEL ANNUEL12"/>
      <sheetName val="CASAVANT MANUEL JANV 12"/>
      <sheetName val="CASAVANT MANUEL FEV 12"/>
      <sheetName val="CASAVANT MANUEL MARS 12"/>
      <sheetName val="CASAVANT MANUEL AVR 12"/>
      <sheetName val="CASAVANT MANUEL JUIL 12"/>
      <sheetName val="CASAVANT MANUEL AOUT 12"/>
      <sheetName val="CASAVANT MANUEL SEPT 12"/>
      <sheetName val="CASAVANT MANUEL NOV 12"/>
      <sheetName val="CASAVANT MANUEL OCT 12"/>
      <sheetName val="CASAVANT MANUEL DEC 12"/>
      <sheetName val="MORIN FREDERIC ANNUEL12"/>
      <sheetName val="MORIN FREDERIC JANV 12"/>
      <sheetName val="MORIN FREDERIC FEV 12"/>
      <sheetName val="MORIN FREDERIC MARS 12"/>
      <sheetName val="MORIN FREDERIC AVR 12"/>
      <sheetName val="LANGLOIS MARCEL ANNUEL12"/>
      <sheetName val="LANGLOIS MARCEL JANV 12"/>
      <sheetName val="LANGLOIS MARCEL FEV 12"/>
      <sheetName val="LANGLOIS MARCEL MARS 12"/>
      <sheetName val="LANGLOIS MARCEL AVR 12"/>
      <sheetName val="LANGLOIS MARCEL SEPT 12"/>
      <sheetName val="LANGLOIS MARCEL NOV 12"/>
      <sheetName val="LANGLOIS MARCEL OCT 12"/>
      <sheetName val="LANGLOIS MARCEL DEC 12"/>
      <sheetName val="MORIN FREDERIC SEPT 12"/>
      <sheetName val="MORIN FREDERIC NOV 12"/>
      <sheetName val="MORIN FREDERIC OCT 12"/>
      <sheetName val="MORIN FREDERIC DEC 12"/>
      <sheetName val="DEMERS STEPHANE ANNUEL12"/>
      <sheetName val="DEMERS STEPHANE JANV 12"/>
      <sheetName val="DEMERS STEPHANE FEV 12"/>
      <sheetName val="DEMERS STEPHANE MARS 12"/>
      <sheetName val="DEMERS STEPHANE AVR 12"/>
      <sheetName val="DEMERS STEPHANE JUIL 12"/>
      <sheetName val="DEMERS STEPHANE AOUT 12"/>
      <sheetName val="DEMERS STEPHANE SEPT 12"/>
      <sheetName val="DEMERS STEPHANE NOV 12"/>
      <sheetName val="DEMERS STEPHANE OCT 12"/>
      <sheetName val="DEMERS STEPHANE DEC 12"/>
      <sheetName val="THERRIEN JONATHAN ANNUEL12"/>
      <sheetName val="THERRIEN JONATHAN JANV 12"/>
      <sheetName val="THERRIEN JONATHAN FEV 12"/>
      <sheetName val="THERRIEN JONATHAN MARS 12"/>
      <sheetName val="THERRIEN JONATHAN AVR 12"/>
      <sheetName val="BOISVERT SEBASTIEN ANNUEL12"/>
      <sheetName val="BOISVERT SEBASTIEN JANV 12"/>
      <sheetName val="BOISVERT SEBASTIEN FEV 12"/>
      <sheetName val="BOISVERT SEBASTIEN MARS 12"/>
      <sheetName val="BOISVERT SEBASTIEN AVR 12"/>
      <sheetName val="BOISVERT SEBASTIEN AOUT 12"/>
      <sheetName val="BOISVERT SEBASTIEN SEPT 12"/>
      <sheetName val="BOISVERT SEBASTIEN NOV 12"/>
      <sheetName val="BOISVERT SEBASTIEN OCT 12"/>
      <sheetName val="BOISVERT SEBASTIEN  DEC 12 "/>
      <sheetName val="THERRIEN JONATHAN JUIL 12"/>
      <sheetName val="THERRIEN JONATHAN AOUT 12"/>
      <sheetName val="THERRIEN JONATHAN SEPT 12"/>
      <sheetName val="THERRIEN JONATHAN NOV 12"/>
      <sheetName val="THERRIEN JONATHAN OCT 12"/>
      <sheetName val="THERRIEN JONATHAN DEC 12"/>
      <sheetName val="BEAULIEU BILLY JANV 12"/>
      <sheetName val="BEAULIEU BILLY FEV 12"/>
      <sheetName val="BEAULIEU BILLY MARS 12"/>
      <sheetName val="BEAULIEU BILLY AVR 12"/>
      <sheetName val="BEAULIEU BILLY MAI 12"/>
      <sheetName val="BEAULIEU BILLY AOUT 12"/>
      <sheetName val="BEAULIEU BILLY SEPT 12"/>
      <sheetName val="BEAULIEU BILLY NOV 12"/>
      <sheetName val="BEAULIEU BILLY OCT 12"/>
      <sheetName val="BEAULIEU BILLY DEC 12"/>
      <sheetName val="STEVEN BROCHU ANNUEL12"/>
      <sheetName val="STEVEN BROCHU JANV 12"/>
      <sheetName val="STEVEN BROCHU FEV 12"/>
      <sheetName val="STEVEN BROCHU MARS 12"/>
      <sheetName val="STEVEN BROCHU AVR 12"/>
      <sheetName val="STEVEN BROCHU MAI 12"/>
      <sheetName val="STEVEN BROCHU JUIL 12"/>
      <sheetName val="STEVEN BROCHU AOUT 12"/>
      <sheetName val="STEVEN BROCHU SEPT 12"/>
      <sheetName val="STEVEN BROCHU NOV 12"/>
      <sheetName val="STEVEN BROCHU OCT 12"/>
      <sheetName val="STEVEN BROCHU DEC 12"/>
      <sheetName val="PELLERIN SERGE ANNUEL12"/>
      <sheetName val="PELLERIN SERGE JANV 12"/>
      <sheetName val="PELLERIN SERGE FEV 12"/>
      <sheetName val="PELLERIN SERGE MARS 12"/>
      <sheetName val="PELLERIN SERGE AVR 12"/>
      <sheetName val="PELLERIN SERGE MAI 12"/>
      <sheetName val="PELLERIN SERGE JUIL 12"/>
      <sheetName val="PELLERIN SERGE AOUT 12"/>
      <sheetName val="PELLERIN SERGE SEPT 12"/>
      <sheetName val="PELLERIN SERGE OCT 12"/>
      <sheetName val="PELLERIN SERGE NOV 12"/>
      <sheetName val="PELLERIN SERGE DEC 12"/>
      <sheetName val="ALVAREZ AEYDO ANNUEL12"/>
      <sheetName val="ALVAREZ AEYDO JANV 12"/>
      <sheetName val="ALVAREZ AEYDO FEV 12"/>
      <sheetName val="ALVAREZ AEYDO MARS 12"/>
      <sheetName val="ALVAREZ AEYDO AVR 12"/>
      <sheetName val="ALVAREZ AEYDO MAI 12"/>
      <sheetName val="ALVAREZ AEYDO SEPT 12"/>
      <sheetName val="ALVAREZ AEYDO OCT 12"/>
      <sheetName val="ALVAREZ AEYDO NOV 12"/>
      <sheetName val="ALVAREZ AEYDO DEC 12"/>
      <sheetName val="LEPINE JACQUES ANNUEL12"/>
      <sheetName val="LEPINE JACQUES JANV 12"/>
      <sheetName val="LEPINE JACQUES FEV 12"/>
      <sheetName val="LEPINE JACQUES MARS 12"/>
      <sheetName val="LEPINE JACQUES AVR 12"/>
      <sheetName val="LEPINE JACQUES MAI 12"/>
      <sheetName val="LEPINE JACQUES JUIL 12"/>
      <sheetName val="LEPINE JACQUES AOUT 12"/>
      <sheetName val="LEPINE JACQUES SEPT 12"/>
      <sheetName val="LEPINE JACQUES OCT 12"/>
      <sheetName val="LEPINE JACQUES NOV 12"/>
      <sheetName val="LEPINE JACQUES DEC 12"/>
      <sheetName val="ROY PIERRE-LUC ANNUEL12"/>
      <sheetName val="ROY PIERRE-LUC JANV 12"/>
      <sheetName val="ROY PIERRE-LUC FEV 12"/>
      <sheetName val="ROY PIERRE-LUC MARS 12"/>
      <sheetName val="ROY PIERRE-LUC AVR 12"/>
      <sheetName val="ROY PIERRE-LUC MAI 12"/>
      <sheetName val="ROY PIERRE-LUC AOUT 12"/>
      <sheetName val="ROY PIERRE-LUC SEPT 12"/>
      <sheetName val="ROY PIERRE-LUC OCT 12"/>
      <sheetName val="ROY PIERRE-LUC NOV 12"/>
      <sheetName val="ROY PIERRE-LUC DEC 12"/>
      <sheetName val="MALTAIS RAPHAEL ANNUEL12"/>
      <sheetName val="MALTAIS RAPHAEL JANV 12"/>
      <sheetName val="MALTAIS RAPHAEL FEV 12"/>
      <sheetName val="MALTAIS RAPHAEL MARS 12"/>
      <sheetName val="MALTAIS RAPHAEL AVR 12"/>
      <sheetName val="MALTAIS RAPHAEL MAI 12"/>
      <sheetName val="MALTAIS RAPHAEL JUIN 12"/>
      <sheetName val="MALTAIS RAPHAEL JUIL 12"/>
      <sheetName val="MALTAIS RAPHAEL SEPT 12"/>
      <sheetName val="MALTAIS RAPHAEL OCT 12"/>
      <sheetName val="MALTAIS RAPHAEL NOV 12"/>
      <sheetName val="MALTAIS RAPHAEL DEC 12"/>
      <sheetName val="DEP 2012 AOUT "/>
      <sheetName val="HOM DISP SAM-DIM  JUIN ()"/>
      <sheetName val="CASAVANT MANUEL MAI 12"/>
      <sheetName val="DEMERS STEPHANE MAI 12"/>
      <sheetName val="DEMERS STEPHANE JUIN 12"/>
      <sheetName val="BOISVERT SEBASTIEN MAI 12"/>
      <sheetName val="BOISVERT SEBASTIEN JUIN 12"/>
      <sheetName val="THERRIEN JONATHAN MAI 12"/>
      <sheetName val="LECLERC ALEXANDRE MAI 12"/>
      <sheetName val="MORIN FREDERIC MAI 12"/>
      <sheetName val="MALTAIS RAPHAEL AOUT 12"/>
      <sheetName val="BOISVERT SEBASTIEN JUIL 12"/>
      <sheetName val="ROY PIERRE-LUC JUIN 12"/>
      <sheetName val="LEPINE JACQUES JUIN 12"/>
      <sheetName val="BEAULIEU BILLY ANNUEL12"/>
      <sheetName val="BEAULIEU BILLY JUIN 12"/>
      <sheetName val="ROY PIERRE-LUC JUIL 12"/>
      <sheetName val="BEAULIEU BILLY JUIL 12"/>
      <sheetName val="ALVAREZ AEYDO JUIN 12"/>
      <sheetName val="ALVAREZ AEYDO JUIL 12"/>
      <sheetName val="CASAVANT MANUEL JUIN 12"/>
      <sheetName val="MORIN FREDERIC JUIN 12"/>
      <sheetName val="ALVAREZ AEYDO AOUT 12"/>
      <sheetName val="MORIN FREDERIC JUIL 12"/>
      <sheetName val="MORIN FREDERIC AOUT 12"/>
      <sheetName val="PELLERIN SERGE JUIN 12"/>
      <sheetName val="THERRIEN JONATHAN JUIN 12"/>
      <sheetName val="STEVEN BROCHU JUIN 12"/>
      <sheetName val="LANGLOIS MARCEL MAI 12"/>
      <sheetName val="LANGLOIS MARCEL JUIN 12"/>
      <sheetName val="LANGLOIS MARCEL JUIL 12"/>
      <sheetName val="LANGLOIS MARCEL AOUT 12"/>
      <sheetName val="SEVIGNY JOHANNE JUIL 12 (NIL)"/>
      <sheetName val="HOM DISP SAM-DIM  SEPT (01)"/>
      <sheetName val="SEPT 2012"/>
      <sheetName val="AOUT 2012 (31) VEND"/>
      <sheetName val="AOUT 2012 (30) JEUDI"/>
      <sheetName val="AOUT 2012 (29) MERC"/>
      <sheetName val="AOUT 2012 (28) MARDI"/>
      <sheetName val="AOUT 2012 (27) LUNDI"/>
      <sheetName val="AOUT 2012 (26) DIM"/>
      <sheetName val="AOUT 2012 ( (25) SAM"/>
      <sheetName val="DEP 2012 AOUT  (24) MEUNIER P-L"/>
      <sheetName val="DEP 2012 AOUT  (24) PATRY M"/>
      <sheetName val="AOUT 2012 (24) VEND"/>
      <sheetName val="AOUT 2012 (23) JEUDI"/>
      <sheetName val="DEP 2012 AOUT (21) PATRY M (2)"/>
      <sheetName val="AOUT 2012 (22) MERC"/>
      <sheetName val="DEP 2012 AOUT  (20) MEUNIER PL"/>
      <sheetName val="DEP 2012 AOUT (21) PATRY M"/>
      <sheetName val="AOUT 2012 (21) MARDI"/>
      <sheetName val="AOUT 2012 (20) LUNDI"/>
      <sheetName val="AOUT 2012 (19) DIM"/>
      <sheetName val="DEP 2012 AOUT (18) MATHIEU M"/>
      <sheetName val="AOUT 2012 ( (18) SAM"/>
      <sheetName val="AOUT 2012 (17) VEND"/>
      <sheetName val="AOUT 2012 (16) JEUDI"/>
      <sheetName val="AOUT 2012 (15) MERC"/>
      <sheetName val="AOUT 2012 (14) MARDI"/>
      <sheetName val="DEP 2012 AOUT (13) PATRY M"/>
      <sheetName val="AOUT 2012 (13) LUNDI"/>
      <sheetName val="AOUT 2012 (12) DIMANCHE"/>
      <sheetName val="AOUT 2012 ( (11) SAMEDI"/>
      <sheetName val="DEP 2012 AOUT (10) MEUNIER PL"/>
      <sheetName val="DEP 2012 AOUT (10) PATRY M"/>
      <sheetName val=" AOUT 2012 (10) VEND"/>
      <sheetName val=" AOUT 2012 (09) JEUDI"/>
      <sheetName val="AOUT 2012 (08) MERC"/>
      <sheetName val="DEP 2012 AOUT (7) PATRY M"/>
      <sheetName val="DEP 2012 AOUT (7) MEUNIER P (2)"/>
      <sheetName val="AOUT 2012 (07) MARDI"/>
      <sheetName val="DEP 2012 AOUT (6) MEUNIER PL"/>
      <sheetName val="AOUT 2012 (06) LUNDI "/>
      <sheetName val="AOUT 2012 ( 05) DIMANCHE"/>
      <sheetName val="AOUT 2012 ( (04) SAMEDI"/>
      <sheetName val="AOUT 2012 ( (03) VEND"/>
      <sheetName val="AOUT 2012 ( (02) JEUDI"/>
      <sheetName val="DEP 2012 AOUT (01) PATRY M (2)"/>
      <sheetName val="DEP 2012 JUIL (31) PATRY M."/>
      <sheetName val="AOUT 2012 ( (01) MERC."/>
      <sheetName val="DEP 2012 AOUT (01) MEUNIER P-L"/>
      <sheetName val="JUILLET 2012 (31)"/>
      <sheetName val="DEP 2012 AOUT (30) MIKE P (2)"/>
      <sheetName val="DEP 2012 AOUT (30) MEUNIER PL"/>
      <sheetName val="JUILLET 2012 (30)"/>
      <sheetName val="JUILLET 2012 (29)"/>
      <sheetName val="JUILLET 2012 (28)"/>
      <sheetName val="JUILLET 2012 (27.)"/>
      <sheetName val="JUILLET 2012 ((26.)"/>
      <sheetName val="DEP 2012 JUILLET (25)PATRY M"/>
      <sheetName val="JUILLET 2012 (25.)"/>
      <sheetName val="DEP 2012 JUILLET (24)PATRY"/>
      <sheetName val="JUILLET 2012 (24.)"/>
      <sheetName val="DEP 2012 JUILLET (23)PATRY M"/>
      <sheetName val="JUILLET 2012 (23.)"/>
      <sheetName val="JUILLET 2012 (22)"/>
      <sheetName val="JUILLET 2012 (21)"/>
      <sheetName val="JUILLET 2012 (20.)"/>
      <sheetName val="DEP 2012 JUILLET (20) MORIN M"/>
      <sheetName val="DEP 2012 JUILLET (20) PATRY M"/>
      <sheetName val="JUILLET 2012 (19.)"/>
      <sheetName val="DEP 2012 JUILLET (18) MIKE P"/>
      <sheetName val="DEP 2012 JUILLET (18)LANGLOIS M"/>
      <sheetName val="JUILLET 2012 (18.)"/>
      <sheetName val="JUILLET 2012 (17.)"/>
      <sheetName val="JUILLET 2012 (16.)"/>
      <sheetName val="JUILLET 2012 (15)"/>
      <sheetName val="JUILLET 2012 (14)"/>
      <sheetName val="JUILLET 2012 (13.)"/>
      <sheetName val="JUILLET 2012 (12)"/>
      <sheetName val="JUILLET 2012 (11.)"/>
      <sheetName val="JUILLET 2012 (10.)"/>
      <sheetName val="JUILLET 2012 (9.)"/>
      <sheetName val="JUILLET 2012 (8)"/>
      <sheetName val="JUILLET 2012 (7)"/>
      <sheetName val="DEP 2012 JUILLET (9) PATRY"/>
      <sheetName val="DEP 2012 JUILLET (6) PATRY"/>
      <sheetName val="JUILLET 2012 (6)"/>
      <sheetName val="DEP 2012 JUILLET (5) LANGLO (2)"/>
      <sheetName val="DEP 2012 JUILLET (5) PATRY M"/>
      <sheetName val="JUILLET 2012 (5)"/>
      <sheetName val="JUILLET 2012 (4.)"/>
      <sheetName val="DEP 2012 JUILLET (03) MORIN M"/>
      <sheetName val="DEP 2012 JUILLET (03) PATRY M"/>
      <sheetName val="JUILLET 2012 (3)"/>
      <sheetName val="JUILLET 2012 (3) MIKE"/>
      <sheetName val="JUILLET 2012 (2)"/>
      <sheetName val="HOM DISP SAM-DIM  JUILL (1)"/>
      <sheetName val="JUILLET 2012 (01)"/>
      <sheetName val="HOM DISP SAM-DIM  JUIN (1)"/>
      <sheetName val="JUIN 2012 (30)"/>
      <sheetName val="DEP 2012 JUIN (29) PATRY M"/>
      <sheetName val="JUIN 2012 (29.) PARRY M GAN"/>
      <sheetName val="JUIN 2012 (29.)"/>
      <sheetName val="DEP 2012 JUIN (28) PATRY M"/>
      <sheetName val="JUIN 2012 (28.)"/>
      <sheetName val="JUIN 2012 (28.) PARRY M GANG"/>
      <sheetName val="DEP 2012 JUIN (27) PATRY M "/>
      <sheetName val="JUIN 2012 (27.)"/>
      <sheetName val="DEP 2012 JUIN (26) MORIN M"/>
      <sheetName val="DEP 2012 JUIN (26) PATRY M"/>
      <sheetName val="JUIN 2012 (26.)"/>
      <sheetName val="JUIN 2012 (25.)"/>
      <sheetName val="JUIN 2012 (24)"/>
      <sheetName val="JUIN 2012 (23)"/>
      <sheetName val="JUIN 2012 (22)"/>
      <sheetName val="DEP 2012 JUIN (21) PATRY M"/>
      <sheetName val="DEP 2012 JUIN (21)MORIN M"/>
      <sheetName val="JUIN 2012 (21.) MIKE GANG"/>
      <sheetName val="JUIN 2012 (21.)"/>
      <sheetName val="DEP 2012 JUIN (20) MORIN M"/>
      <sheetName val="DEP 2012 JUIN (20) PATRY M"/>
      <sheetName val="JUIN 2012 (20.)"/>
      <sheetName val="DEP 2012 JUIN (19) MORIN M"/>
      <sheetName val="DEP 2012 JUIN (19) PATRY M"/>
      <sheetName val="JUIN 2012 (19.)"/>
      <sheetName val="DEP 2012 JUIN (18) PATRY M"/>
      <sheetName val="JUIN 2012 (18.)"/>
      <sheetName val="JUIN 2012 (17)"/>
      <sheetName val="JUIN 2012 (16)"/>
      <sheetName val="JUIN 2012 (15.)"/>
      <sheetName val="DEP 2012 JUIN (14) PATRY M"/>
      <sheetName val="JUIN 2012 (14.)"/>
      <sheetName val="JUIN 2012 (13.)"/>
      <sheetName val="DEP 2012 JUIN (12) MORIN M"/>
      <sheetName val="JUIN 2012 (12.)"/>
      <sheetName val="DEP 2012 JUIN (11) MORIN M"/>
      <sheetName val="JUIN 2012 (11)"/>
      <sheetName val="JUIN 2012 (10)"/>
      <sheetName val="JUIN 2012 (9)"/>
      <sheetName val="JUIN 2012 (8)"/>
      <sheetName val="DEP 2012 JUIN (07) MORIN M"/>
      <sheetName val="JUIN 2012 (7)"/>
      <sheetName val="JUIN 2012 (6)"/>
      <sheetName val="JUIN 2012 (5)"/>
      <sheetName val="DEP 2012 JUIN (04) PATRY M"/>
      <sheetName val="JUIN 2012 (04) MIKE GANG"/>
      <sheetName val="JUIN 2012 (4)"/>
      <sheetName val="JUIN 2012 (3)"/>
      <sheetName val="DEP 2012 JUIN (1) PATRY MIKE"/>
      <sheetName val="JUIN 2012 (1) mike + GANG"/>
      <sheetName val="JUIN 2012 (1)"/>
      <sheetName val="DEP 2012 MAI (31) PATRY M"/>
      <sheetName val="DEP 2012 MAI (31) MORIN M"/>
      <sheetName val="MAI 2012 ( (31) MIKE+GANG"/>
      <sheetName val="DEP 2012 MAI (30) PATRY M"/>
      <sheetName val="MAI N 2012 ( (30) MIKE+GANG"/>
      <sheetName val="DEP 2012 MAI (28) PATRY M"/>
      <sheetName val="DEP 2012 MAI (28) MORIN M"/>
      <sheetName val="DEP 2012 MAI (29) PATRY M"/>
      <sheetName val="HOM DISP SAM-DIM  MAI (26)"/>
      <sheetName val="MAI 2012 ( (26)EMBALLEUR"/>
      <sheetName val="DEP 2012 MAI (23) MORIN M"/>
      <sheetName val="DEP 2012 MAI (18) MIKE P"/>
      <sheetName val="DEP 2012 MAI (17) MIKE P"/>
      <sheetName val="MAI 2012 ( (17)"/>
      <sheetName val="MAI 2012 ( (16)."/>
      <sheetName val="COTE JIMMY ANNUEL12"/>
      <sheetName val="COTE JIMMY JANV 12"/>
      <sheetName val="COTE JIMMY FEV 12"/>
      <sheetName val="COTE JIMMY MARS 12"/>
      <sheetName val="COTE JIMMY AVR 12"/>
      <sheetName val="COTE JIMMY MAI 12"/>
      <sheetName val="COTE JIMMY JUIN 12"/>
      <sheetName val="COTE JIMMY JUIL 12"/>
      <sheetName val="COTE JIMMY AOUT 13"/>
      <sheetName val="COTE JIMMY SEPT 12"/>
      <sheetName val="COTE JIMMY NOV 12"/>
      <sheetName val="COTE JIMMY DEC 12"/>
      <sheetName val="DEP 2012 OCT ( )"/>
      <sheetName val="NOTE PAD"/>
      <sheetName val="PICARD MARC ANNUEL12"/>
      <sheetName val="PICARD MARC JANV 12"/>
      <sheetName val="PICARD MARC FEV 12"/>
      <sheetName val="PICARD MARC MARS 12"/>
      <sheetName val="PICARD MARC AVR 12"/>
      <sheetName val="PICARD MARC MAI 12"/>
      <sheetName val="PICARD MARC JUIN 12"/>
      <sheetName val="PICARD MARC JUIL 12"/>
      <sheetName val="PICARD MARC AOUT 12"/>
      <sheetName val="PICARD MARC SEPT 12"/>
      <sheetName val="PICARD MARC NOV 12"/>
      <sheetName val="PICARD MARC DEC 12"/>
      <sheetName val="PICARD MARC OCT 12"/>
      <sheetName val="COTE JIMMY OCT 12"/>
      <sheetName val="MICHAUD LUC SEPT 12 (2)"/>
      <sheetName val="ANNUEL13"/>
      <sheetName val="JANV 13"/>
      <sheetName val="FEV 13"/>
      <sheetName val="MARS 13"/>
      <sheetName val="AVR 13"/>
      <sheetName val="MAI 13"/>
      <sheetName val="JUIN 13"/>
      <sheetName val="JUIL 13"/>
      <sheetName val="AOUT 13"/>
      <sheetName val="SEPT 13"/>
      <sheetName val="OCT 13"/>
      <sheetName val="NOV 13"/>
      <sheetName val="DEC 13"/>
      <sheetName val="NOV 2012 (00)"/>
      <sheetName val="OCT 2012 (31) MERC"/>
      <sheetName val="OCT 2012 (30) MARDI"/>
      <sheetName val="OCT 2012 (29) LUNDI"/>
      <sheetName val="OCT 2012 (28) DIM"/>
      <sheetName val="OCT 2012 (27) SAM"/>
      <sheetName val="OCT 2012 (26) VEND"/>
      <sheetName val="OCT 2012 (25) JEUDI"/>
      <sheetName val="DEP 2012 OCT (23) PATRY M "/>
      <sheetName val="DEP 2012 OCT (22) PATRY M"/>
      <sheetName val="OCT 2012 (24) MERC"/>
      <sheetName val="OCT 2012 (23) MARDI"/>
      <sheetName val="OCT 2012 (22) LUNDI"/>
      <sheetName val="OCT 2012 (21)"/>
      <sheetName val="OCT 2012 (20.)"/>
      <sheetName val="OCT 2012 (19)VEND"/>
      <sheetName val="DEP 2012 OCT (18) PATRY M"/>
      <sheetName val="OCT 2012 (18)JEUDI"/>
      <sheetName val="DEP 2012 OCT (15) PATRY M"/>
      <sheetName val="OCT 2012 (17) MERC"/>
      <sheetName val="DEP 2012 OCT (16) RONALD"/>
      <sheetName val="OCT 2012 (16) MARDI"/>
      <sheetName val="DEP 2012 OCT (15) RONALD"/>
      <sheetName val="OCT 2012 (15) LUNDI"/>
      <sheetName val="DEP 2012 OCT (14) RONALD"/>
      <sheetName val="OCT 2012 (14) DIM"/>
      <sheetName val="OCT 2012 (13) SAM"/>
      <sheetName val="DEP 2012 OCT (12)rheault r"/>
      <sheetName val="DEP 2012 OCT (12) PATRY M"/>
      <sheetName val="OCT 2012 (12)"/>
      <sheetName val="DEP 2012 OCT  (11) MORIN M"/>
      <sheetName val="DEP 2012 OCT (11) PATRY M"/>
      <sheetName val="OCT 2012 (11)"/>
      <sheetName val="DEP 2012 OCT (10) FORTIER N"/>
      <sheetName val="OCT 2012 (10)"/>
      <sheetName val="DEP 2012 OCT (09) PATRY M"/>
      <sheetName val="OCT 2012 (08) "/>
      <sheetName val="OCT 2012 (09)"/>
      <sheetName val="OCT 2012 (07)"/>
      <sheetName val="OCT 2012 (06)"/>
      <sheetName val="DEP 2012 OCT (5) PATRY M"/>
      <sheetName val="OCT 2012 (05)"/>
      <sheetName val="OCT 2012 (04)"/>
      <sheetName val="OCT 2012 (03)"/>
      <sheetName val="OCT 2012 (02)"/>
      <sheetName val="DEP 2012 OCT(2)"/>
      <sheetName val="OCT 2012 (01) "/>
      <sheetName val="SEPT 2012 (30)"/>
      <sheetName val="SEPT 2012 (29)"/>
      <sheetName val="DEP 2012 SEPT (28) PATRY M"/>
      <sheetName val="SEPT 2012 (28)"/>
      <sheetName val="SEPT 2012 (27)"/>
      <sheetName val="DEP 2012 SEPT 26)"/>
      <sheetName val="SEPT 2012 (26)"/>
      <sheetName val="DEP 2012 SEPT 25"/>
      <sheetName val="SEPT 2012 (25)"/>
      <sheetName val="SEPT 2012 (24)"/>
      <sheetName val="DEP 2012 SEPT 24 "/>
      <sheetName val="SEPT 2012 (23)"/>
      <sheetName val="SEPT 2012 (22)SAM"/>
      <sheetName val="SEPT 2012 (21)VEND"/>
      <sheetName val="SEPT 2012 (20)JEUDI"/>
      <sheetName val="SEPT 2012 (19)MERC"/>
      <sheetName val="DEP 2012SEPT 19"/>
      <sheetName val="SEPT 2012 (18)MARDI"/>
      <sheetName val="SEPT 2012 (17) LUNDI"/>
      <sheetName val="SEPT 2012 (16)"/>
      <sheetName val="SEPT 2012 (15)"/>
      <sheetName val="SEPT 2012 (14)VEND"/>
      <sheetName val="DEP 2012 AOUT (13)PATRY M"/>
      <sheetName val="SEPT 2012 (13) JEUDI"/>
      <sheetName val="DEP 2012 AOUT (12 ). PATRY M"/>
      <sheetName val="SEPT 2012 (12) MERC"/>
      <sheetName val="DEP 2012 AOUT (11). PATRY  M"/>
      <sheetName val="SEPT 2012 (11) MARDI"/>
      <sheetName val="DEP 2012 AOUT (10). PATRY M"/>
      <sheetName val="SEPT 2012 (10)"/>
      <sheetName val="SEPT 2012 (9)"/>
      <sheetName val="SEPT 2012 (8)"/>
      <sheetName val="SEPT 2012 (7)"/>
      <sheetName val="SEPT 2012 (6)"/>
      <sheetName val="DEP 2012 AOUT  (5) PATRY M"/>
      <sheetName val="SEPT 2012 (5)"/>
      <sheetName val="DEP 2012 AOUT  (4) PATRY M"/>
      <sheetName val="SEPT 2012 (4)"/>
      <sheetName val="SEPT 2012 (3)"/>
      <sheetName val="SEPT 2012 (2)"/>
      <sheetName val="SEPT 2012 (1)"/>
      <sheetName val="DEP 2012 AOUT (31)PATRY M"/>
      <sheetName val="DEP 2012 AOUT  (29)OATRY M"/>
      <sheetName val="DEP 2012 AOUT (27) MEUNIER PL"/>
      <sheetName val="DEP 2012 AOUT (27) PATRY M"/>
      <sheetName val="Feuil2"/>
      <sheetName val="OCT 2012 (31)"/>
      <sheetName val="OCT 2012 (30)"/>
      <sheetName val="OCT 2012 (29)"/>
      <sheetName val="OCT 2012 (28)"/>
      <sheetName val="OCT 2012 (27)"/>
      <sheetName val="OCT 2012 (26)"/>
      <sheetName val="OCT 2012 (25)"/>
      <sheetName val="OCT 2012 (24)"/>
      <sheetName val="OCT 2012 (23)"/>
      <sheetName val="OCT 2012 (22)"/>
      <sheetName val="A FAIRE BUR FEV (1)"/>
      <sheetName val="DEP 2012 SEPT ( )"/>
      <sheetName val="OCT 2012 (00)"/>
      <sheetName val="OCT 2012 (19.)"/>
      <sheetName val="OCT 2012 (18.)"/>
      <sheetName val="OCT 2012 (17.)"/>
      <sheetName val="OCT 2012 (16)"/>
      <sheetName val="OCT 2012 (15)"/>
      <sheetName val="OCT 2012 (14)"/>
      <sheetName val="OCT 2012 (13)"/>
      <sheetName val="OCT 2012 (09) "/>
      <sheetName val="OCT 2012 (08)"/>
      <sheetName val="DEP 2012 AOUT"/>
      <sheetName val="2012 (14) MARDI"/>
      <sheetName val="DEP 2012 AOUT (09) PATRY 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>
        <row r="3">
          <cell r="J3" t="str">
            <v>??? VILLE</v>
          </cell>
          <cell r="L3">
            <v>0</v>
          </cell>
        </row>
        <row r="4">
          <cell r="L4">
            <v>0.25</v>
          </cell>
        </row>
        <row r="5">
          <cell r="L5">
            <v>0.5</v>
          </cell>
        </row>
        <row r="6">
          <cell r="B6" t="str">
            <v>NOM</v>
          </cell>
          <cell r="L6">
            <v>1</v>
          </cell>
        </row>
        <row r="7">
          <cell r="B7" t="str">
            <v>EBLALLEUR AUTRE PAGE</v>
          </cell>
          <cell r="L7">
            <v>1.25</v>
          </cell>
        </row>
        <row r="8">
          <cell r="B8" t="str">
            <v>AIDE SUPPL</v>
          </cell>
          <cell r="L8">
            <v>1.5</v>
          </cell>
        </row>
        <row r="9">
          <cell r="B9">
            <v>0</v>
          </cell>
          <cell r="L9">
            <v>2</v>
          </cell>
        </row>
        <row r="10">
          <cell r="B10" t="str">
            <v>***</v>
          </cell>
          <cell r="L10">
            <v>2.75</v>
          </cell>
        </row>
        <row r="11">
          <cell r="B11" t="str">
            <v>EMPLOYER 0</v>
          </cell>
          <cell r="L11">
            <v>3</v>
          </cell>
        </row>
        <row r="12">
          <cell r="B12" t="str">
            <v xml:space="preserve">PATRY MICHEL. </v>
          </cell>
          <cell r="L12">
            <v>3.5</v>
          </cell>
        </row>
        <row r="13">
          <cell r="B13" t="str">
            <v>CARROLL MIKE</v>
          </cell>
          <cell r="L13">
            <v>4</v>
          </cell>
        </row>
        <row r="14">
          <cell r="B14" t="str">
            <v>MEUNIER PIERRE LUC</v>
          </cell>
          <cell r="L14">
            <v>4.5</v>
          </cell>
        </row>
        <row r="15">
          <cell r="B15" t="str">
            <v>LAMARRE MARIO</v>
          </cell>
          <cell r="L15">
            <v>5</v>
          </cell>
        </row>
        <row r="16">
          <cell r="B16" t="str">
            <v>MORIN MATHIEU</v>
          </cell>
          <cell r="L16">
            <v>5.25</v>
          </cell>
        </row>
        <row r="17">
          <cell r="B17" t="str">
            <v>RICARD PABLO</v>
          </cell>
          <cell r="L17">
            <v>5.5</v>
          </cell>
        </row>
        <row r="18">
          <cell r="B18" t="str">
            <v>SIMONEAU  JERICHO</v>
          </cell>
          <cell r="L18">
            <v>5.75</v>
          </cell>
        </row>
        <row r="19">
          <cell r="B19" t="str">
            <v>HARDY JEAN</v>
          </cell>
          <cell r="L19">
            <v>6</v>
          </cell>
        </row>
        <row r="20">
          <cell r="B20" t="str">
            <v>VEILLETTE ANDRE</v>
          </cell>
          <cell r="L20">
            <v>6.25</v>
          </cell>
        </row>
        <row r="21">
          <cell r="B21" t="str">
            <v>LEBLANC DAVE</v>
          </cell>
          <cell r="L21">
            <v>6.5</v>
          </cell>
        </row>
        <row r="22">
          <cell r="B22" t="str">
            <v xml:space="preserve">TOUSIGNANT DOM </v>
          </cell>
          <cell r="L22">
            <v>6.75</v>
          </cell>
        </row>
        <row r="23">
          <cell r="B23" t="str">
            <v xml:space="preserve">PELLERIN ALEX </v>
          </cell>
          <cell r="H23">
            <v>0</v>
          </cell>
          <cell r="L23">
            <v>7</v>
          </cell>
        </row>
        <row r="24">
          <cell r="B24" t="str">
            <v xml:space="preserve">PELLERIN SERGE </v>
          </cell>
          <cell r="H24">
            <v>5</v>
          </cell>
          <cell r="L24">
            <v>7.25</v>
          </cell>
        </row>
        <row r="25">
          <cell r="B25" t="str">
            <v>THERRIEN J-FRANCOIS</v>
          </cell>
          <cell r="H25">
            <v>7</v>
          </cell>
          <cell r="L25">
            <v>7.5</v>
          </cell>
        </row>
        <row r="26">
          <cell r="B26" t="str">
            <v>VACHON GASTON 203</v>
          </cell>
          <cell r="H26">
            <v>10</v>
          </cell>
          <cell r="L26">
            <v>7.75</v>
          </cell>
        </row>
        <row r="27">
          <cell r="B27" t="str">
            <v>DUPONT MICHAEL</v>
          </cell>
          <cell r="H27">
            <v>11</v>
          </cell>
          <cell r="L27">
            <v>8</v>
          </cell>
        </row>
        <row r="28">
          <cell r="B28" t="str">
            <v xml:space="preserve">DEMERS STEPHANE </v>
          </cell>
          <cell r="H28">
            <v>13</v>
          </cell>
          <cell r="L28">
            <v>8.25</v>
          </cell>
        </row>
        <row r="29">
          <cell r="B29" t="str">
            <v>DESJARDINS DANNY</v>
          </cell>
          <cell r="H29">
            <v>14</v>
          </cell>
          <cell r="L29">
            <v>8.5</v>
          </cell>
        </row>
        <row r="30">
          <cell r="B30" t="str">
            <v>ALVAREZ AEYDO</v>
          </cell>
          <cell r="H30">
            <v>16</v>
          </cell>
          <cell r="L30">
            <v>8.75</v>
          </cell>
        </row>
        <row r="31">
          <cell r="B31" t="str">
            <v>MENDOZA GUILLERMO</v>
          </cell>
          <cell r="H31">
            <v>20</v>
          </cell>
          <cell r="L31">
            <v>9</v>
          </cell>
        </row>
        <row r="32">
          <cell r="B32" t="str">
            <v>GALLRDO MANUEL</v>
          </cell>
          <cell r="H32">
            <v>21</v>
          </cell>
          <cell r="L32">
            <v>9.25</v>
          </cell>
        </row>
        <row r="33">
          <cell r="B33" t="str">
            <v>MENDOSA JORGE</v>
          </cell>
          <cell r="H33">
            <v>26</v>
          </cell>
          <cell r="L33">
            <v>9.5</v>
          </cell>
        </row>
        <row r="34">
          <cell r="B34" t="str">
            <v>PEREZ WILMAN</v>
          </cell>
          <cell r="H34">
            <v>28</v>
          </cell>
          <cell r="L34">
            <v>9.75</v>
          </cell>
        </row>
        <row r="35">
          <cell r="B35" t="str">
            <v>DUHAMEL SEBASTIEN</v>
          </cell>
          <cell r="H35">
            <v>30</v>
          </cell>
          <cell r="L35">
            <v>10</v>
          </cell>
        </row>
        <row r="36">
          <cell r="B36" t="str">
            <v xml:space="preserve">BLAIS STEVE </v>
          </cell>
          <cell r="H36">
            <v>33</v>
          </cell>
          <cell r="L36">
            <v>10.25</v>
          </cell>
        </row>
        <row r="37">
          <cell r="B37" t="str">
            <v>TOUPIN STEVE</v>
          </cell>
          <cell r="H37">
            <v>35</v>
          </cell>
          <cell r="L37">
            <v>10.5</v>
          </cell>
        </row>
        <row r="38">
          <cell r="B38" t="str">
            <v>JACQUES PATRICK</v>
          </cell>
          <cell r="H38">
            <v>37</v>
          </cell>
          <cell r="L38">
            <v>10.75</v>
          </cell>
        </row>
        <row r="39">
          <cell r="B39" t="str">
            <v xml:space="preserve">FORTIER NORMANDE </v>
          </cell>
          <cell r="H39">
            <v>39</v>
          </cell>
          <cell r="L39">
            <v>11</v>
          </cell>
        </row>
        <row r="40">
          <cell r="B40" t="str">
            <v xml:space="preserve">MORIN MARYSE </v>
          </cell>
          <cell r="H40">
            <v>40</v>
          </cell>
          <cell r="L40">
            <v>11.2</v>
          </cell>
        </row>
        <row r="41">
          <cell r="B41" t="str">
            <v>LANGLOIS MARCEL</v>
          </cell>
          <cell r="H41">
            <v>46</v>
          </cell>
          <cell r="L41">
            <v>11.25</v>
          </cell>
        </row>
        <row r="42">
          <cell r="B42" t="str">
            <v>CHAPDELEINE CAROLE</v>
          </cell>
          <cell r="H42">
            <v>48</v>
          </cell>
          <cell r="L42">
            <v>11.5</v>
          </cell>
        </row>
        <row r="43">
          <cell r="B43" t="str">
            <v xml:space="preserve">BOILY MARTIN          </v>
          </cell>
          <cell r="H43">
            <v>50</v>
          </cell>
          <cell r="L43">
            <v>11.75</v>
          </cell>
        </row>
        <row r="44">
          <cell r="B44" t="str">
            <v>RHEAULT RONALD</v>
          </cell>
          <cell r="H44">
            <v>52</v>
          </cell>
          <cell r="L44">
            <v>12</v>
          </cell>
        </row>
        <row r="45">
          <cell r="B45" t="str">
            <v xml:space="preserve">SEVIGNY JOHANNE </v>
          </cell>
          <cell r="H45">
            <v>53</v>
          </cell>
          <cell r="L45">
            <v>12.25</v>
          </cell>
        </row>
        <row r="46">
          <cell r="B46" t="str">
            <v xml:space="preserve">MICHAUD LUC </v>
          </cell>
          <cell r="H46">
            <v>54</v>
          </cell>
          <cell r="L46">
            <v>12.5</v>
          </cell>
        </row>
        <row r="47">
          <cell r="B47" t="str">
            <v>LABONTÉ LOUIS</v>
          </cell>
          <cell r="H47">
            <v>60</v>
          </cell>
          <cell r="L47">
            <v>12.75</v>
          </cell>
        </row>
        <row r="48">
          <cell r="B48" t="str">
            <v>DEMERS FRANCOIS</v>
          </cell>
          <cell r="H48">
            <v>63</v>
          </cell>
          <cell r="L48">
            <v>13</v>
          </cell>
        </row>
        <row r="49">
          <cell r="B49" t="str">
            <v>DONAVAN PATRICK</v>
          </cell>
          <cell r="H49">
            <v>65</v>
          </cell>
          <cell r="L49">
            <v>13.25</v>
          </cell>
        </row>
        <row r="50">
          <cell r="B50" t="str">
            <v>RICHER JACK 201</v>
          </cell>
          <cell r="H50">
            <v>66</v>
          </cell>
          <cell r="L50">
            <v>13.5</v>
          </cell>
        </row>
        <row r="51">
          <cell r="B51" t="str">
            <v>CASAVANT MANUEL 333</v>
          </cell>
          <cell r="H51">
            <v>70</v>
          </cell>
          <cell r="L51">
            <v>13.75</v>
          </cell>
        </row>
        <row r="52">
          <cell r="B52" t="str">
            <v>RAYMOND ZACHARY</v>
          </cell>
          <cell r="H52">
            <v>78</v>
          </cell>
          <cell r="L52">
            <v>14</v>
          </cell>
        </row>
        <row r="53">
          <cell r="B53" t="str">
            <v>PELLERIN ROBERT</v>
          </cell>
          <cell r="H53">
            <v>80</v>
          </cell>
          <cell r="L53">
            <v>14.25</v>
          </cell>
        </row>
        <row r="54">
          <cell r="B54" t="str">
            <v>LABONTE LOUIS</v>
          </cell>
          <cell r="H54">
            <v>90</v>
          </cell>
          <cell r="L54">
            <v>14.5</v>
          </cell>
        </row>
        <row r="55">
          <cell r="B55" t="str">
            <v>MICHAUD JOHNNY</v>
          </cell>
          <cell r="H55">
            <v>91</v>
          </cell>
          <cell r="L55">
            <v>14.75</v>
          </cell>
        </row>
        <row r="56">
          <cell r="B56" t="str">
            <v>CLASS TOM</v>
          </cell>
          <cell r="H56">
            <v>100</v>
          </cell>
          <cell r="L56">
            <v>15</v>
          </cell>
        </row>
        <row r="57">
          <cell r="B57" t="str">
            <v>TARDIF MATHIEU 334</v>
          </cell>
          <cell r="H57">
            <v>104</v>
          </cell>
          <cell r="L57">
            <v>15.25</v>
          </cell>
        </row>
        <row r="58">
          <cell r="B58" t="str">
            <v>COTE MARIO 343</v>
          </cell>
          <cell r="H58">
            <v>110</v>
          </cell>
          <cell r="L58">
            <v>15.5</v>
          </cell>
        </row>
        <row r="59">
          <cell r="B59" t="str">
            <v xml:space="preserve">BOILY MARTIN 203          </v>
          </cell>
          <cell r="H59">
            <v>114</v>
          </cell>
          <cell r="L59">
            <v>15.75</v>
          </cell>
        </row>
        <row r="60">
          <cell r="B60" t="str">
            <v>BERGERON ERIC</v>
          </cell>
          <cell r="H60">
            <v>120</v>
          </cell>
          <cell r="L60">
            <v>16</v>
          </cell>
        </row>
        <row r="61">
          <cell r="B61" t="str">
            <v>COTE MARIO 343</v>
          </cell>
          <cell r="H61">
            <v>130</v>
          </cell>
          <cell r="L61">
            <v>16.25</v>
          </cell>
        </row>
        <row r="62">
          <cell r="B62" t="str">
            <v xml:space="preserve">MORIN MARYSE </v>
          </cell>
          <cell r="H62">
            <v>140</v>
          </cell>
          <cell r="L62">
            <v>16.5</v>
          </cell>
        </row>
        <row r="63">
          <cell r="B63" t="str">
            <v>LECLERC LISE</v>
          </cell>
          <cell r="H63">
            <v>148</v>
          </cell>
          <cell r="L63">
            <v>16.75</v>
          </cell>
        </row>
        <row r="64">
          <cell r="B64" t="str">
            <v>ISABEL JEAN-ROBERT 344</v>
          </cell>
          <cell r="H64">
            <v>150</v>
          </cell>
          <cell r="L64">
            <v>17</v>
          </cell>
        </row>
        <row r="65">
          <cell r="B65" t="str">
            <v>GERMAIN HUGO 341</v>
          </cell>
          <cell r="H65">
            <v>156</v>
          </cell>
          <cell r="L65">
            <v>17.25</v>
          </cell>
        </row>
        <row r="66">
          <cell r="B66" t="str">
            <v>BEAUDET M-OLIVIER 342</v>
          </cell>
          <cell r="H66">
            <v>160</v>
          </cell>
          <cell r="L66">
            <v>17.5</v>
          </cell>
        </row>
        <row r="67">
          <cell r="B67" t="str">
            <v>GENDRON SEBASTIEN</v>
          </cell>
          <cell r="H67">
            <v>170</v>
          </cell>
          <cell r="L67">
            <v>17.75</v>
          </cell>
        </row>
        <row r="68">
          <cell r="B68" t="str">
            <v>JOEL</v>
          </cell>
          <cell r="H68">
            <v>180</v>
          </cell>
          <cell r="L68">
            <v>18</v>
          </cell>
        </row>
        <row r="69">
          <cell r="B69" t="str">
            <v>PEREZ DARIEN</v>
          </cell>
          <cell r="H69">
            <v>190</v>
          </cell>
          <cell r="L69">
            <v>18.25</v>
          </cell>
        </row>
        <row r="70">
          <cell r="B70" t="str">
            <v>ST LAURENT KEVIN</v>
          </cell>
          <cell r="H70">
            <v>200</v>
          </cell>
          <cell r="L70">
            <v>18.5</v>
          </cell>
        </row>
        <row r="71">
          <cell r="B71" t="str">
            <v>SAMSON MARC ANDRE 379</v>
          </cell>
          <cell r="H71">
            <v>208</v>
          </cell>
          <cell r="L71">
            <v>18.75</v>
          </cell>
        </row>
        <row r="72">
          <cell r="B72" t="str">
            <v>VIGNEAULT MATHIEU 380</v>
          </cell>
          <cell r="H72">
            <v>210</v>
          </cell>
          <cell r="L72">
            <v>19</v>
          </cell>
        </row>
        <row r="73">
          <cell r="B73" t="str">
            <v>RAYMOND DAVE 369</v>
          </cell>
          <cell r="H73">
            <v>220</v>
          </cell>
          <cell r="L73">
            <v>19.25</v>
          </cell>
        </row>
        <row r="74">
          <cell r="B74" t="str">
            <v>VEILLETTE MARIO 342</v>
          </cell>
          <cell r="H74">
            <v>230</v>
          </cell>
          <cell r="L74">
            <v>19.5</v>
          </cell>
        </row>
        <row r="75">
          <cell r="B75" t="str">
            <v>BOIVIN GINETTE 727</v>
          </cell>
          <cell r="H75">
            <v>240</v>
          </cell>
          <cell r="L75">
            <v>19.75</v>
          </cell>
        </row>
        <row r="76">
          <cell r="B76" t="str">
            <v>COTE MARIO 343</v>
          </cell>
          <cell r="H76">
            <v>250</v>
          </cell>
          <cell r="L76">
            <v>20</v>
          </cell>
        </row>
        <row r="77">
          <cell r="B77" t="str">
            <v>CAOUETE REMY 373</v>
          </cell>
          <cell r="H77">
            <v>260</v>
          </cell>
          <cell r="L77">
            <v>20.25</v>
          </cell>
        </row>
        <row r="78">
          <cell r="B78" t="str">
            <v>DUBOIS SEBASTIEN 368</v>
          </cell>
          <cell r="H78">
            <v>270</v>
          </cell>
          <cell r="L78">
            <v>20.5</v>
          </cell>
        </row>
        <row r="79">
          <cell r="B79" t="str">
            <v>BERGERON SEBASTIEN 377</v>
          </cell>
          <cell r="H79">
            <v>280</v>
          </cell>
          <cell r="L79">
            <v>20.75</v>
          </cell>
        </row>
        <row r="80">
          <cell r="B80" t="str">
            <v>TARDIF DAVE 375</v>
          </cell>
          <cell r="H80">
            <v>290</v>
          </cell>
          <cell r="L80">
            <v>21</v>
          </cell>
        </row>
        <row r="81">
          <cell r="B81" t="str">
            <v>BOISVERT SEBASTIEN 376</v>
          </cell>
          <cell r="H81">
            <v>300</v>
          </cell>
          <cell r="L81">
            <v>21.25</v>
          </cell>
        </row>
        <row r="82">
          <cell r="B82" t="str">
            <v>HOULE LAURENT 372</v>
          </cell>
          <cell r="H82">
            <v>310</v>
          </cell>
          <cell r="L82">
            <v>21.5</v>
          </cell>
        </row>
        <row r="83">
          <cell r="B83" t="str">
            <v xml:space="preserve">TREMBLAY ALLAN 376  </v>
          </cell>
          <cell r="H83">
            <v>320</v>
          </cell>
          <cell r="L83">
            <v>21.75</v>
          </cell>
        </row>
        <row r="84">
          <cell r="B84" t="str">
            <v xml:space="preserve">CUMMINS ALEXIS 371   </v>
          </cell>
          <cell r="H84">
            <v>330</v>
          </cell>
          <cell r="L84">
            <v>22</v>
          </cell>
        </row>
        <row r="85">
          <cell r="B85" t="str">
            <v>BERGERON SEBASTIEN</v>
          </cell>
          <cell r="H85">
            <v>340</v>
          </cell>
          <cell r="L85">
            <v>22.25</v>
          </cell>
        </row>
        <row r="86">
          <cell r="B86" t="str">
            <v>AUGER CLAUDE 369</v>
          </cell>
          <cell r="H86">
            <v>350</v>
          </cell>
          <cell r="L86">
            <v>22.5</v>
          </cell>
        </row>
        <row r="87">
          <cell r="B87" t="str">
            <v>BLOUIN VINCENT 351</v>
          </cell>
          <cell r="H87">
            <v>360</v>
          </cell>
          <cell r="L87">
            <v>22.75</v>
          </cell>
        </row>
        <row r="88">
          <cell r="B88" t="str">
            <v>BOIVIN ERIC 314</v>
          </cell>
          <cell r="H88">
            <v>370</v>
          </cell>
          <cell r="L88">
            <v>23</v>
          </cell>
        </row>
        <row r="89">
          <cell r="B89" t="str">
            <v>GAGNE YVAN 285</v>
          </cell>
          <cell r="H89">
            <v>380</v>
          </cell>
          <cell r="L89">
            <v>23.25</v>
          </cell>
        </row>
        <row r="90">
          <cell r="B90" t="str">
            <v>GAGNON MARIO</v>
          </cell>
          <cell r="H90">
            <v>390</v>
          </cell>
          <cell r="L90">
            <v>23.5</v>
          </cell>
        </row>
        <row r="91">
          <cell r="B91" t="str">
            <v>GOUIN FREDERIC 359</v>
          </cell>
          <cell r="H91">
            <v>400</v>
          </cell>
          <cell r="L91">
            <v>23.75</v>
          </cell>
        </row>
        <row r="92">
          <cell r="B92" t="str">
            <v>HOULE STEVEN 337</v>
          </cell>
          <cell r="H92">
            <v>410</v>
          </cell>
          <cell r="L92">
            <v>24</v>
          </cell>
        </row>
        <row r="93">
          <cell r="B93" t="str">
            <v>LARIVEE SEBASTIEN 331</v>
          </cell>
          <cell r="H93">
            <v>420</v>
          </cell>
          <cell r="L93">
            <v>24.25</v>
          </cell>
        </row>
        <row r="94">
          <cell r="B94" t="str">
            <v>MICHAUD JIMMY</v>
          </cell>
          <cell r="H94">
            <v>430</v>
          </cell>
          <cell r="L94">
            <v>24.5</v>
          </cell>
        </row>
        <row r="95">
          <cell r="B95" t="str">
            <v>MICHAUD TOBY 370</v>
          </cell>
          <cell r="L95">
            <v>24.75</v>
          </cell>
        </row>
        <row r="96">
          <cell r="B96" t="str">
            <v>PELLERIN REGIS 317</v>
          </cell>
          <cell r="L96">
            <v>25</v>
          </cell>
        </row>
        <row r="97">
          <cell r="B97" t="str">
            <v>PELLERIN SERGE 363</v>
          </cell>
          <cell r="L97">
            <v>0.5</v>
          </cell>
        </row>
        <row r="98">
          <cell r="B98" t="str">
            <v>RICHER JACQUES 201</v>
          </cell>
          <cell r="L98">
            <v>0.75</v>
          </cell>
        </row>
        <row r="99">
          <cell r="B99" t="str">
            <v xml:space="preserve">ROUX DENIS 347      </v>
          </cell>
          <cell r="L99">
            <v>1</v>
          </cell>
        </row>
        <row r="100">
          <cell r="B100" t="str">
            <v>SOPHIE * CHUM J.O</v>
          </cell>
        </row>
        <row r="101">
          <cell r="B101" t="str">
            <v>VIGNEAULT ALEX  362</v>
          </cell>
          <cell r="L101">
            <v>1.5</v>
          </cell>
        </row>
        <row r="102">
          <cell r="B102" t="str">
            <v>TALBOT FRANCIS 361</v>
          </cell>
          <cell r="L102">
            <v>1.75</v>
          </cell>
        </row>
        <row r="103">
          <cell r="B103" t="str">
            <v>1 AIDES SUPPL</v>
          </cell>
          <cell r="L103">
            <v>2</v>
          </cell>
        </row>
        <row r="104">
          <cell r="B104" t="str">
            <v>2 EMPLOYEES</v>
          </cell>
          <cell r="L104">
            <v>2.25</v>
          </cell>
        </row>
        <row r="105">
          <cell r="B105" t="str">
            <v>3 EMPLOYEES</v>
          </cell>
          <cell r="L105">
            <v>2.5</v>
          </cell>
        </row>
        <row r="106">
          <cell r="B106" t="str">
            <v>4 EMPLOYEES</v>
          </cell>
          <cell r="L106">
            <v>2.75</v>
          </cell>
        </row>
        <row r="107">
          <cell r="L107">
            <v>3</v>
          </cell>
        </row>
        <row r="108">
          <cell r="L108">
            <v>3.25</v>
          </cell>
        </row>
        <row r="109">
          <cell r="L109">
            <v>3.5</v>
          </cell>
        </row>
        <row r="110">
          <cell r="L110">
            <v>3.75</v>
          </cell>
        </row>
        <row r="111">
          <cell r="L111">
            <v>4</v>
          </cell>
        </row>
        <row r="112">
          <cell r="L112">
            <v>4.25</v>
          </cell>
        </row>
        <row r="113">
          <cell r="L113">
            <v>4.5</v>
          </cell>
        </row>
      </sheetData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>
        <row r="3">
          <cell r="J3" t="str">
            <v>??? VILLE</v>
          </cell>
        </row>
      </sheetData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>
        <row r="3">
          <cell r="J3" t="str">
            <v>??? VILLE</v>
          </cell>
        </row>
      </sheetData>
      <sheetData sheetId="575"/>
      <sheetData sheetId="576"/>
      <sheetData sheetId="577">
        <row r="3">
          <cell r="J3" t="str">
            <v>??? VILLE</v>
          </cell>
        </row>
      </sheetData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>
        <row r="3">
          <cell r="J3" t="str">
            <v>??? VILLE</v>
          </cell>
        </row>
      </sheetData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>
        <row r="3">
          <cell r="J3" t="str">
            <v>??? VILLE</v>
          </cell>
        </row>
      </sheetData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INI-TARRIF"/>
      <sheetName val="IMP-CONTROLE QUALITE (BON)"/>
      <sheetName val="IMP-CONFIRME RESERV $110.00"/>
      <sheetName val="IMP-BON COM 1 JOURS"/>
      <sheetName val="BON COM 2 JOURS"/>
      <sheetName val="BON COM ENTREPOT+SEUL"/>
      <sheetName val="IMP-BOITE A FACTURER"/>
      <sheetName val="CONTROLE QUAL NOM CHAUF+ AIDE"/>
      <sheetName val="CONTROLE QUAL NOM"/>
      <sheetName val="CONTROLE QUAL POSTER"/>
      <sheetName val="NOTE PADS"/>
      <sheetName val="A FAIRE"/>
      <sheetName val="CANCELLATION"/>
      <sheetName val="NOEL POSTER"/>
      <sheetName val="ESTIMEE A FAIRE+DETAIL"/>
      <sheetName val="EST HEURE"/>
      <sheetName val="EST GROUPÉ"/>
      <sheetName val="EST ENTREPOT"/>
      <sheetName val="USA ESTIMATE"/>
      <sheetName val="EST LOCAL+EXTRA"/>
      <sheetName val="EST LOCAT 32 PIED"/>
      <sheetName val="INV 32 PIED"/>
      <sheetName val="EST LOCAT 53 PIED"/>
      <sheetName val="INV 48 PIED"/>
      <sheetName val="INV 53 PIED"/>
      <sheetName val="ENTREPOT RESPONSAB"/>
      <sheetName val="ENTREPOT  CASIER"/>
      <sheetName val="ENTREPOT  LOCATION"/>
      <sheetName val="PAYABLE LIVRAISON"/>
      <sheetName val="BON COM 4 JOURS"/>
      <sheetName val="BON COM EMBALLAGE"/>
      <sheetName val="BON COM LOCATION 1 JOUR LOCAL"/>
      <sheetName val="BON COM LOCATION 2 JOUR"/>
      <sheetName val="FACTURE+EXTRA"/>
      <sheetName val="FEUILLE TEMP"/>
      <sheetName val="FACT 1 JOURS"/>
      <sheetName val="FACT 1 -2 JOURS"/>
      <sheetName val="FACT T-DEMI 1 -2 JOURS"/>
      <sheetName val="FACT 1-2 JOURS +TX"/>
      <sheetName val="FACT LOCATION+TX"/>
      <sheetName val="FACT EMB"/>
      <sheetName val="FACT STORAGE"/>
      <sheetName val="NFACT EMB+STORAGE"/>
      <sheetName val="EMB ESTIMEE A LA  BOITE "/>
      <sheetName val="EMB BOITE LISTE UVL"/>
      <sheetName val="EMBALL REMISE"/>
      <sheetName val="MESSAGE RES-ESTIME"/>
      <sheetName val="MESSAGE BUR+RESERV VIDE"/>
      <sheetName val="MESSAGE BUREAU VERSO"/>
      <sheetName val="MESSAGE TELEPHONIQUE"/>
      <sheetName val="CLAIM  ORIG-DEST SERVICE"/>
      <sheetName val="CLAIM A REGLER .60LBS"/>
      <sheetName val="BON COM RHEAULT"/>
      <sheetName val="BON COM RHEAULT &amp; FILS"/>
      <sheetName val="FACTURE DENAGEMENT"/>
      <sheetName val="FACTURE RHEAULT &amp; FILS"/>
      <sheetName val="LETTRE OFF LOCAL"/>
      <sheetName val="ETAT COMPTE+STORAGE"/>
      <sheetName val="ETAT DE COMPTE"/>
      <sheetName val="HANSEN AUTO"/>
      <sheetName val="FOURNISSEUR"/>
      <sheetName val="MODELE FACTURE"/>
      <sheetName val="FLEURISTE"/>
      <sheetName val="ORIG-DEST SERVICE"/>
      <sheetName val="EMPLOYEE LISTE"/>
      <sheetName val="FACTURE ENTRER DES DONNÉES"/>
      <sheetName val="DATE-TAU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>
        <row r="2">
          <cell r="B2">
            <v>41043</v>
          </cell>
        </row>
        <row r="3">
          <cell r="B3">
            <v>41044</v>
          </cell>
        </row>
        <row r="4">
          <cell r="B4">
            <v>41045</v>
          </cell>
        </row>
        <row r="5">
          <cell r="B5">
            <v>41046</v>
          </cell>
        </row>
        <row r="6">
          <cell r="B6">
            <v>41047</v>
          </cell>
        </row>
        <row r="7">
          <cell r="B7">
            <v>41048</v>
          </cell>
        </row>
        <row r="8">
          <cell r="B8">
            <v>41049</v>
          </cell>
        </row>
        <row r="9">
          <cell r="B9">
            <v>41050</v>
          </cell>
        </row>
        <row r="10">
          <cell r="B10">
            <v>41051</v>
          </cell>
        </row>
        <row r="11">
          <cell r="B11">
            <v>41052</v>
          </cell>
        </row>
        <row r="12">
          <cell r="B12">
            <v>41053</v>
          </cell>
        </row>
        <row r="13">
          <cell r="B13">
            <v>41054</v>
          </cell>
        </row>
        <row r="14">
          <cell r="B14">
            <v>41055</v>
          </cell>
        </row>
        <row r="15">
          <cell r="B15">
            <v>41056</v>
          </cell>
        </row>
        <row r="16">
          <cell r="B16">
            <v>41057</v>
          </cell>
        </row>
        <row r="17">
          <cell r="B17">
            <v>41058</v>
          </cell>
        </row>
        <row r="18">
          <cell r="B18">
            <v>41059</v>
          </cell>
        </row>
        <row r="19">
          <cell r="B19">
            <v>41060</v>
          </cell>
        </row>
        <row r="20">
          <cell r="B20">
            <v>41061</v>
          </cell>
        </row>
        <row r="21">
          <cell r="B21">
            <v>41062</v>
          </cell>
        </row>
        <row r="22">
          <cell r="B22">
            <v>41063</v>
          </cell>
        </row>
        <row r="23">
          <cell r="B23">
            <v>41064</v>
          </cell>
        </row>
        <row r="24">
          <cell r="B24">
            <v>41065</v>
          </cell>
        </row>
        <row r="25">
          <cell r="B25">
            <v>41066</v>
          </cell>
        </row>
        <row r="26">
          <cell r="B26">
            <v>41067</v>
          </cell>
        </row>
        <row r="27">
          <cell r="B27">
            <v>41068</v>
          </cell>
        </row>
        <row r="28">
          <cell r="B28">
            <v>41069</v>
          </cell>
        </row>
        <row r="29">
          <cell r="B29">
            <v>41070</v>
          </cell>
        </row>
        <row r="30">
          <cell r="B30">
            <v>41071</v>
          </cell>
        </row>
        <row r="31">
          <cell r="B31">
            <v>41072</v>
          </cell>
        </row>
        <row r="32">
          <cell r="B32">
            <v>41073</v>
          </cell>
        </row>
        <row r="33">
          <cell r="B33">
            <v>41074</v>
          </cell>
        </row>
        <row r="34">
          <cell r="B34">
            <v>41075</v>
          </cell>
        </row>
        <row r="35">
          <cell r="B35">
            <v>41076</v>
          </cell>
        </row>
        <row r="36">
          <cell r="B36">
            <v>41077</v>
          </cell>
        </row>
        <row r="37">
          <cell r="B37">
            <v>41078</v>
          </cell>
        </row>
        <row r="38">
          <cell r="B38">
            <v>41079</v>
          </cell>
        </row>
        <row r="39">
          <cell r="B39">
            <v>41080</v>
          </cell>
        </row>
        <row r="40">
          <cell r="B40">
            <v>41081</v>
          </cell>
        </row>
        <row r="41">
          <cell r="B41">
            <v>41082</v>
          </cell>
        </row>
        <row r="42">
          <cell r="B42">
            <v>41083</v>
          </cell>
        </row>
        <row r="43">
          <cell r="B43">
            <v>41084</v>
          </cell>
        </row>
        <row r="44">
          <cell r="B44">
            <v>41085</v>
          </cell>
        </row>
        <row r="45">
          <cell r="B45">
            <v>41086</v>
          </cell>
        </row>
        <row r="46">
          <cell r="B46">
            <v>41087</v>
          </cell>
        </row>
        <row r="47">
          <cell r="B47">
            <v>41088</v>
          </cell>
        </row>
        <row r="48">
          <cell r="B48">
            <v>41089</v>
          </cell>
        </row>
        <row r="49">
          <cell r="B49">
            <v>41090</v>
          </cell>
        </row>
        <row r="50">
          <cell r="B50">
            <v>41091</v>
          </cell>
        </row>
        <row r="51">
          <cell r="B51">
            <v>41092</v>
          </cell>
        </row>
        <row r="52">
          <cell r="B52">
            <v>41093</v>
          </cell>
        </row>
        <row r="53">
          <cell r="B53">
            <v>41094</v>
          </cell>
        </row>
        <row r="54">
          <cell r="B54">
            <v>41095</v>
          </cell>
        </row>
        <row r="55">
          <cell r="B55">
            <v>41096</v>
          </cell>
        </row>
        <row r="56">
          <cell r="B56">
            <v>41097</v>
          </cell>
        </row>
        <row r="57">
          <cell r="B57">
            <v>41098</v>
          </cell>
        </row>
        <row r="58">
          <cell r="B58">
            <v>41099</v>
          </cell>
        </row>
        <row r="59">
          <cell r="B59">
            <v>41100</v>
          </cell>
        </row>
        <row r="60">
          <cell r="B60">
            <v>41101</v>
          </cell>
        </row>
        <row r="61">
          <cell r="B61">
            <v>41102</v>
          </cell>
        </row>
        <row r="62">
          <cell r="B62">
            <v>41103</v>
          </cell>
        </row>
        <row r="63">
          <cell r="B63">
            <v>41104</v>
          </cell>
        </row>
        <row r="64">
          <cell r="B64">
            <v>41105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FORME (1)"/>
      <sheetName val="FEUILLE DEPENSE VIDE"/>
      <sheetName val="EMPLOYEE LISTE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OURNEE (1)"/>
    </sheetNames>
    <sheetDataSet>
      <sheetData sheetId="0"/>
      <sheetData sheetId="1"/>
      <sheetData sheetId="2">
        <row r="5">
          <cell r="B5" t="str">
            <v>EMPLOYER 0</v>
          </cell>
        </row>
        <row r="6">
          <cell r="B6" t="str">
            <v>PATRY MICHEL 1</v>
          </cell>
        </row>
        <row r="7">
          <cell r="B7" t="str">
            <v>DONAVAN PATRICK 321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RICHER JACK 201</v>
          </cell>
        </row>
        <row r="11">
          <cell r="B11" t="str">
            <v>MICHAUD JOHNNY 212</v>
          </cell>
        </row>
        <row r="12">
          <cell r="B12" t="str">
            <v>LANGLOIS MARCEL 2</v>
          </cell>
        </row>
        <row r="13">
          <cell r="B13" t="str">
            <v>GERMAIN HUGO 341</v>
          </cell>
        </row>
        <row r="14">
          <cell r="B14" t="str">
            <v>SAMSON MARC ANDRE 379</v>
          </cell>
        </row>
        <row r="15">
          <cell r="B15" t="str">
            <v xml:space="preserve"> VIGNEAULT MATHIEU 380</v>
          </cell>
        </row>
        <row r="16">
          <cell r="B16" t="str">
            <v>RAYMOND DAVE 369</v>
          </cell>
        </row>
        <row r="17">
          <cell r="B17" t="str">
            <v>FORTIER NORMANDE 702</v>
          </cell>
        </row>
        <row r="18">
          <cell r="B18" t="str">
            <v>BOIVIN GINETTE 727</v>
          </cell>
        </row>
        <row r="19">
          <cell r="B19" t="str">
            <v>DEMERS STEPHANE 378</v>
          </cell>
        </row>
        <row r="20">
          <cell r="B20" t="str">
            <v>BLAIS STEVE 356</v>
          </cell>
        </row>
        <row r="21">
          <cell r="B21" t="str">
            <v>CAOUETE REMY 373</v>
          </cell>
        </row>
        <row r="22">
          <cell r="B22" t="str">
            <v>TOUSIGNANT DOM 375</v>
          </cell>
        </row>
        <row r="23">
          <cell r="B23" t="str">
            <v>DUBOIS SEBASTIEN 368</v>
          </cell>
        </row>
        <row r="24">
          <cell r="B24" t="str">
            <v>BERGERON SEBASTIEN 377</v>
          </cell>
        </row>
        <row r="25">
          <cell r="B25" t="str">
            <v>TARDIF DAVE 375</v>
          </cell>
        </row>
        <row r="26">
          <cell r="B26" t="str">
            <v>BOISVERT SEBASTIEN 376</v>
          </cell>
        </row>
        <row r="27">
          <cell r="B27" t="str">
            <v>HOULE LAURENT 372</v>
          </cell>
        </row>
        <row r="28">
          <cell r="B28" t="str">
            <v xml:space="preserve">TREMBLAY ALLAN 376  </v>
          </cell>
        </row>
        <row r="29">
          <cell r="B29" t="str">
            <v>PELLERIN ALEX 346</v>
          </cell>
        </row>
        <row r="30">
          <cell r="B30" t="str">
            <v xml:space="preserve">CUMMINS ALEXIS 371   </v>
          </cell>
        </row>
        <row r="31">
          <cell r="B31" t="str">
            <v>LECLERC LISE 738</v>
          </cell>
        </row>
        <row r="32">
          <cell r="B32" t="str">
            <v>BERGERON SEBASTIEN</v>
          </cell>
        </row>
        <row r="33">
          <cell r="B33" t="str">
            <v>AUGER CLAUDE 369</v>
          </cell>
        </row>
        <row r="34">
          <cell r="B34" t="str">
            <v>BLOUIN VINCENT 351</v>
          </cell>
        </row>
        <row r="35">
          <cell r="B35" t="str">
            <v xml:space="preserve">BOILY MARTIN 203          </v>
          </cell>
        </row>
        <row r="36">
          <cell r="B36" t="str">
            <v>BOIVIN ERIC 314</v>
          </cell>
        </row>
        <row r="37">
          <cell r="B37" t="str">
            <v>CASAVANT MANUEL 333</v>
          </cell>
        </row>
        <row r="38">
          <cell r="B38" t="str">
            <v>GAGNE YVAN 285</v>
          </cell>
        </row>
        <row r="39">
          <cell r="B39" t="str">
            <v>GAGNON MARIO</v>
          </cell>
        </row>
        <row r="40">
          <cell r="B40" t="str">
            <v>GOUIN FREDERIC 359</v>
          </cell>
        </row>
        <row r="41">
          <cell r="B41" t="str">
            <v>HOULE STEVEN 337</v>
          </cell>
        </row>
        <row r="42">
          <cell r="B42" t="str">
            <v>LARIVEE SEBASTIEN 331</v>
          </cell>
        </row>
        <row r="43">
          <cell r="B43" t="str">
            <v>MICHAUD JIMMY</v>
          </cell>
        </row>
        <row r="44">
          <cell r="B44" t="str">
            <v>MICHAUD LUC 123</v>
          </cell>
        </row>
        <row r="45">
          <cell r="B45" t="str">
            <v>MICHAUD TOBY 370</v>
          </cell>
        </row>
        <row r="46">
          <cell r="B46" t="str">
            <v>PELLERIN REGIS 317</v>
          </cell>
        </row>
        <row r="47">
          <cell r="B47" t="str">
            <v>PELLERIN SERGE 363</v>
          </cell>
        </row>
        <row r="48">
          <cell r="B48" t="str">
            <v>RHEAULT RONALD 1000</v>
          </cell>
        </row>
        <row r="49">
          <cell r="B49" t="str">
            <v>RICHER JACQUES 201</v>
          </cell>
        </row>
        <row r="50">
          <cell r="B50" t="str">
            <v xml:space="preserve">ROUX DENIS 347      </v>
          </cell>
        </row>
        <row r="51">
          <cell r="B51" t="str">
            <v>SOPHIE * CHUM J.O</v>
          </cell>
        </row>
        <row r="52">
          <cell r="B52" t="str">
            <v>TALBOT FRANCIS 361</v>
          </cell>
        </row>
        <row r="53">
          <cell r="B53" t="str">
            <v>TARDIF MATHIEU 334</v>
          </cell>
        </row>
        <row r="54">
          <cell r="B54" t="str">
            <v>VACHON GASTON 203</v>
          </cell>
        </row>
        <row r="55">
          <cell r="B55" t="str">
            <v>VIGNEAULT ALEX  362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AVRIL 2009 "/>
      <sheetName val="ANNUEL 09"/>
      <sheetName val="BONNE FEUILLE JOURNALIERE"/>
      <sheetName val="ANNEE ANTERIEUR ANCIENNE"/>
      <sheetName val="    HOMMES  MOIS   "/>
      <sheetName val="PATRY MICHEL 1 AVRIL 2009"/>
      <sheetName val="MEUNIER PIERRE LUC 211 AVR 2009"/>
      <sheetName val="DONAVAN PATRICK 321 AVRIL 2009"/>
      <sheetName val="CAROLL MIKE 330 AVRIL 2009"/>
      <sheetName val="HOULE LAURENT 372 AVRIL 2009"/>
      <sheetName val="BLAIS STEVE AVRIL 2009"/>
      <sheetName val="RICHER JACK AVRIL 2009"/>
      <sheetName val="CAOUETE REMY AVRIL 2009"/>
      <sheetName val="LAMARRE MARIO  AVRIL 2009"/>
      <sheetName val="CUMMINS ALEXIS 371 AVRIL 2009"/>
      <sheetName val="MICHAUD JOHNNY AVRIL 2009"/>
      <sheetName val="BOILY MARTIN 203 AVRIL 2009"/>
      <sheetName val="FORTIER NORMANDE 2009"/>
      <sheetName val="    HOMMES  ANNEE   "/>
      <sheetName val="PATRY MICHEL 1 ANNUEL 09"/>
      <sheetName val="MEUNIER PIERRE LUC 211 ANN 2009"/>
      <sheetName val="DONAVAN PATRICK 321 ANNUEL 09"/>
      <sheetName val="CAROLL MIKE 330 ANNUEL 09"/>
      <sheetName val="HOULE LAURENT 372 ANNUEL 09"/>
      <sheetName val="BLAIS STEVE  ANNUEL 09"/>
      <sheetName val="RICHER JACK ANNUEL 09"/>
      <sheetName val="CAOUETE REMY ANNUEL 09"/>
      <sheetName val="LAMARRE MARIO ANNUEL 09"/>
      <sheetName val="CUMMINS ALEXIS 371 ANNUEL 09"/>
      <sheetName val="BOILY MARTIN 203 ANNUEL 09"/>
      <sheetName val="MICHAUD JOHNNY ANNUEL 09"/>
      <sheetName val="FORTIER NORMANDE ANNUEL 09"/>
      <sheetName val="JOURS AVRIL 2009 "/>
      <sheetName val="JOURS AVRIL 2009  (1)"/>
      <sheetName val="JOURS AVRIL 2009  (2)"/>
      <sheetName val="JOURS AVRIL 2009  (3)"/>
      <sheetName val="JOURS AVRIL 2009  (4)"/>
      <sheetName val="JOURS AVRIL 2009  (5)"/>
      <sheetName val="JOURS AVRIL 2009  (6)"/>
      <sheetName val="JOURS AVRIL 2009  (7)"/>
      <sheetName val="JOURS AVRIL 2009  (8)"/>
      <sheetName val="JOURS AVRIL 2009  (9)"/>
      <sheetName val="JOURS AVRIL 2009  (10)"/>
      <sheetName val="JOURS AVRIL 2009  (11)"/>
      <sheetName val="JOURS AVRIL 2009  (12)"/>
      <sheetName val="JOURS AVRIL 2009  (13)"/>
      <sheetName val="JOURS AVRIL 2009  (14)"/>
      <sheetName val="JOURS AVRIL 2009  (15)"/>
      <sheetName val="JOURS AVRIL 2009  (16)"/>
      <sheetName val="JOURS AVRIL 2009  (17)"/>
      <sheetName val="JOURS AVRIL 2009  (18)"/>
      <sheetName val="JOURS AVRIL 2009  (19)"/>
      <sheetName val="JOURS AVRIL 2009  (20)"/>
      <sheetName val="JOURS AVRIL 2009  (21)"/>
      <sheetName val="JOURS AVRIL 2009  (22)"/>
      <sheetName val="JOURS AVRIL 2009  (23)"/>
      <sheetName val="JOURS AVRIL 2009  (24)"/>
      <sheetName val="JOURS AVRIL 2009  (25)"/>
      <sheetName val="JOURS AVRIL 2009  (26)"/>
      <sheetName val="JOURS AVRIL 2009  (27)"/>
      <sheetName val="JOURS AVRIL 2009  (28)"/>
      <sheetName val="JOURS AVRIL 2009  (29)"/>
      <sheetName val="JOURS AVRIL 2009  (30)"/>
    </sheetNames>
    <sheetDataSet>
      <sheetData sheetId="0"/>
      <sheetData sheetId="1">
        <row r="5">
          <cell r="B5" t="str">
            <v>TESTER 1500</v>
          </cell>
        </row>
        <row r="6">
          <cell r="B6" t="str">
            <v>EMPLOYER 0</v>
          </cell>
        </row>
        <row r="7">
          <cell r="B7" t="str">
            <v>PATRY MICHEL 1</v>
          </cell>
        </row>
        <row r="8">
          <cell r="B8" t="str">
            <v>CARROLL MIKE 330</v>
          </cell>
        </row>
        <row r="9">
          <cell r="B9" t="str">
            <v>MEUNIER PIERRE LUC 211</v>
          </cell>
        </row>
        <row r="10">
          <cell r="B10" t="str">
            <v>DONAVAN PATRICK 321</v>
          </cell>
        </row>
        <row r="11">
          <cell r="B11" t="str">
            <v>LAMARRE MARIO 256</v>
          </cell>
        </row>
        <row r="12">
          <cell r="B12" t="str">
            <v>HOULE LAURENT 372</v>
          </cell>
        </row>
        <row r="13">
          <cell r="B13" t="str">
            <v>BLAIS STEVE 356</v>
          </cell>
        </row>
        <row r="14">
          <cell r="B14" t="str">
            <v>RICHER JACK 201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BERGERON SEBASTIEN</v>
          </cell>
        </row>
        <row r="18">
          <cell r="B18" t="str">
            <v>AUGER CLAUDE 369</v>
          </cell>
        </row>
        <row r="19">
          <cell r="B19" t="str">
            <v>BLOUIN VINCENT 351</v>
          </cell>
        </row>
        <row r="20">
          <cell r="B20" t="str">
            <v xml:space="preserve">BOILY MARTIN 203          </v>
          </cell>
        </row>
        <row r="21">
          <cell r="B21" t="str">
            <v>BOISVIN ERIC 314</v>
          </cell>
        </row>
        <row r="22">
          <cell r="B22" t="str">
            <v>BOISVIN GINETTE 727</v>
          </cell>
        </row>
        <row r="23">
          <cell r="B23" t="str">
            <v>CASAVANT MANUEL 333</v>
          </cell>
        </row>
        <row r="24">
          <cell r="B24" t="str">
            <v xml:space="preserve">CUMMINS ALEXIS 371   </v>
          </cell>
        </row>
        <row r="25">
          <cell r="B25" t="str">
            <v>DUBOIS SEBASTIEN 368</v>
          </cell>
        </row>
        <row r="26">
          <cell r="B26" t="str">
            <v>FORTIER NORMANDE 702</v>
          </cell>
        </row>
        <row r="27">
          <cell r="B27" t="str">
            <v>GAGNE YVAN 285</v>
          </cell>
        </row>
        <row r="28">
          <cell r="B28" t="str">
            <v>GAGNON MARIO</v>
          </cell>
        </row>
        <row r="29">
          <cell r="B29" t="str">
            <v>GERMAIN HUGO 341</v>
          </cell>
        </row>
        <row r="30">
          <cell r="B30" t="str">
            <v>GOUIN FREDERIC 359</v>
          </cell>
        </row>
        <row r="31">
          <cell r="B31" t="str">
            <v>HOULE STEVEN 337</v>
          </cell>
        </row>
        <row r="32">
          <cell r="B32" t="str">
            <v>LANGLOIS MARCEL 2</v>
          </cell>
        </row>
        <row r="33">
          <cell r="B33" t="str">
            <v>LARIVEE SEBASTIEN 331</v>
          </cell>
        </row>
        <row r="34">
          <cell r="B34" t="str">
            <v>LECLERC LISE 738</v>
          </cell>
        </row>
        <row r="35">
          <cell r="B35" t="str">
            <v>MICHAUD JIMMY</v>
          </cell>
        </row>
        <row r="36">
          <cell r="B36" t="str">
            <v>MICHAUD LUC 123</v>
          </cell>
        </row>
        <row r="37">
          <cell r="B37" t="str">
            <v>MICHAUD TOBY 370</v>
          </cell>
        </row>
        <row r="38">
          <cell r="B38" t="str">
            <v>PELLERIN ALEX 346</v>
          </cell>
        </row>
        <row r="39">
          <cell r="B39" t="str">
            <v>PELLERIN REGIS 317</v>
          </cell>
        </row>
        <row r="40">
          <cell r="B40" t="str">
            <v>PELLERIN SERGE 363</v>
          </cell>
        </row>
        <row r="41">
          <cell r="B41" t="str">
            <v xml:space="preserve">ROUX DENIS 347      </v>
          </cell>
        </row>
        <row r="42">
          <cell r="B42" t="str">
            <v>SOPHIE * CHUM J.O</v>
          </cell>
        </row>
        <row r="43">
          <cell r="B43" t="str">
            <v>TALBOT FRANCIS 361</v>
          </cell>
        </row>
        <row r="44">
          <cell r="B44" t="str">
            <v xml:space="preserve">TARDIF DAVE </v>
          </cell>
        </row>
        <row r="45">
          <cell r="B45" t="str">
            <v>TARDIF MATHIEU 334</v>
          </cell>
        </row>
        <row r="46">
          <cell r="B46" t="str">
            <v>VACHON GASTON 203</v>
          </cell>
        </row>
        <row r="47">
          <cell r="B47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"/>
      <sheetName val="EMPLOYEE LISTE"/>
      <sheetName val="BONNE FEUILLE JOURNALIERE "/>
      <sheetName val="ANNUEL"/>
      <sheetName val="JANV"/>
      <sheetName val="FEV"/>
      <sheetName val="MARS"/>
      <sheetName val="AVRIL"/>
      <sheetName val="MAI"/>
      <sheetName val="JUIN"/>
      <sheetName val="JUILLET"/>
      <sheetName val="AOUT"/>
      <sheetName val="SEPT"/>
      <sheetName val="OCT"/>
      <sheetName val="NOV"/>
      <sheetName val="DEC"/>
      <sheetName val="JUIN (0)"/>
      <sheetName val="JUIN (1)"/>
      <sheetName val="JUIN (2)"/>
      <sheetName val="JUIN (3)"/>
    </sheetNames>
    <sheetDataSet>
      <sheetData sheetId="0"/>
      <sheetData sheetId="1">
        <row r="6">
          <cell r="B6" t="str">
            <v>EMPLOYER 0</v>
          </cell>
          <cell r="H6" t="str">
            <v>JOURNEE</v>
          </cell>
        </row>
        <row r="7">
          <cell r="B7" t="str">
            <v>PATRY MICHEL 1</v>
          </cell>
        </row>
        <row r="8">
          <cell r="B8" t="str">
            <v>CARROLL MIKE 330</v>
          </cell>
          <cell r="H8" t="str">
            <v>LUNDI</v>
          </cell>
        </row>
        <row r="9">
          <cell r="B9" t="str">
            <v>MEUNIER PIERRE LUC 211</v>
          </cell>
          <cell r="H9" t="str">
            <v>MARDI</v>
          </cell>
        </row>
        <row r="10">
          <cell r="B10" t="str">
            <v>DONAVAN PATRICK 321</v>
          </cell>
          <cell r="H10" t="str">
            <v>MERCREDI</v>
          </cell>
        </row>
        <row r="11">
          <cell r="B11" t="str">
            <v>LAMARRE MARIO 256</v>
          </cell>
          <cell r="H11" t="str">
            <v>JEUDI</v>
          </cell>
        </row>
        <row r="12">
          <cell r="B12" t="str">
            <v>HOULE LAURENT 372</v>
          </cell>
          <cell r="H12" t="str">
            <v>VENDREDI</v>
          </cell>
        </row>
        <row r="13">
          <cell r="B13" t="str">
            <v>RICHER JACK 201</v>
          </cell>
          <cell r="H13" t="str">
            <v>SAMEDI</v>
          </cell>
        </row>
        <row r="14">
          <cell r="B14" t="str">
            <v>BLAIS STEVE 356</v>
          </cell>
          <cell r="H14" t="str">
            <v>DIMANCHE</v>
          </cell>
        </row>
        <row r="15">
          <cell r="B15" t="str">
            <v>CAOUETE REMY 373</v>
          </cell>
        </row>
        <row r="16">
          <cell r="B16" t="str">
            <v>MICHAUD JOHNNY 212</v>
          </cell>
        </row>
        <row r="17">
          <cell r="B17" t="str">
            <v>TOUSIGNANT DOM 375</v>
          </cell>
        </row>
        <row r="18">
          <cell r="B18" t="str">
            <v>BOISVERT SEBASTIEN 376</v>
          </cell>
        </row>
        <row r="19">
          <cell r="B19" t="str">
            <v>TARDIF DAVE 375</v>
          </cell>
        </row>
        <row r="20">
          <cell r="B20" t="str">
            <v xml:space="preserve">TREMBLAY ALLAN 376  </v>
          </cell>
        </row>
        <row r="21">
          <cell r="B21" t="str">
            <v>PELLERIN ALEX 346</v>
          </cell>
        </row>
        <row r="22">
          <cell r="B22" t="str">
            <v xml:space="preserve">CUMMINS ALEXIS 371   </v>
          </cell>
        </row>
        <row r="23">
          <cell r="B23" t="str">
            <v>LANGLOIS MARCEL 2</v>
          </cell>
        </row>
        <row r="24">
          <cell r="B24" t="str">
            <v>FORTIER NORMANDE 702</v>
          </cell>
        </row>
        <row r="25">
          <cell r="B25" t="str">
            <v>BOISVIN GINETTE 727</v>
          </cell>
        </row>
        <row r="26">
          <cell r="B26" t="str">
            <v>LECLERC LISE 738</v>
          </cell>
        </row>
        <row r="27">
          <cell r="B27" t="str">
            <v>BERGERON SEBASTIEN</v>
          </cell>
        </row>
        <row r="28">
          <cell r="B28" t="str">
            <v>AUGER CLAUDE 369</v>
          </cell>
        </row>
        <row r="29">
          <cell r="B29" t="str">
            <v>BLOUIN VINCENT 351</v>
          </cell>
        </row>
        <row r="30">
          <cell r="B30" t="str">
            <v xml:space="preserve">BOILY MARTIN 203          </v>
          </cell>
        </row>
        <row r="31">
          <cell r="B31" t="str">
            <v>BOISVIN ERIC 314</v>
          </cell>
        </row>
        <row r="32">
          <cell r="B32" t="str">
            <v>CASAVANT MANUEL 333</v>
          </cell>
        </row>
        <row r="33">
          <cell r="B33" t="str">
            <v>DUBOIS SEBASTIEN 368</v>
          </cell>
        </row>
        <row r="34">
          <cell r="B34" t="str">
            <v>GAGNE YVAN 285</v>
          </cell>
        </row>
        <row r="35">
          <cell r="B35" t="str">
            <v>GAGNON MARIO</v>
          </cell>
        </row>
        <row r="36">
          <cell r="B36" t="str">
            <v>GERMAIN HUGO 341</v>
          </cell>
        </row>
        <row r="37">
          <cell r="B37" t="str">
            <v>GOUIN FREDERIC 359</v>
          </cell>
        </row>
        <row r="38">
          <cell r="B38" t="str">
            <v>HOULE STEVEN 337</v>
          </cell>
        </row>
        <row r="39">
          <cell r="B39" t="str">
            <v>LARIVEE SEBASTIEN 331</v>
          </cell>
        </row>
        <row r="40">
          <cell r="B40" t="str">
            <v>MICHAUD JIMMY</v>
          </cell>
        </row>
        <row r="41">
          <cell r="B41" t="str">
            <v>MICHAUD LUC 123</v>
          </cell>
        </row>
        <row r="42">
          <cell r="B42" t="str">
            <v>MICHAUD TOBY 370</v>
          </cell>
        </row>
        <row r="43">
          <cell r="B43" t="str">
            <v>PELLERIN REGIS 317</v>
          </cell>
        </row>
        <row r="44">
          <cell r="B44" t="str">
            <v>PELLERIN SERGE 363</v>
          </cell>
        </row>
        <row r="45">
          <cell r="B45" t="str">
            <v>RHEAULT RONALD 1000</v>
          </cell>
        </row>
        <row r="46">
          <cell r="B46" t="str">
            <v>RICHER JACQUES 201</v>
          </cell>
        </row>
        <row r="47">
          <cell r="B47" t="str">
            <v xml:space="preserve">ROUX DENIS 347      </v>
          </cell>
        </row>
        <row r="48">
          <cell r="B48" t="str">
            <v>SOPHIE * CHUM J.O</v>
          </cell>
        </row>
        <row r="49">
          <cell r="B49" t="str">
            <v>TALBOT FRANCIS 361</v>
          </cell>
        </row>
        <row r="50">
          <cell r="B50" t="str">
            <v>TARDIF MATHIEU 334</v>
          </cell>
        </row>
        <row r="51">
          <cell r="B51" t="str">
            <v>VACHON GASTON 203</v>
          </cell>
        </row>
        <row r="52">
          <cell r="B52" t="str">
            <v>VIGNEAULT ALEX  362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PENSE BONNE"/>
      <sheetName val="DEPENSE FORME VIDE"/>
      <sheetName val="EMPLOYEE LISTE"/>
      <sheetName val="JOURNEE (1)"/>
      <sheetName val="PATRY MICHEL 1 MARS"/>
      <sheetName val="DONAVAN PATRICK 321 MARS"/>
      <sheetName val="CARROLL MIKE 330 MARS"/>
      <sheetName val="MEUNIER PIERRE LUC 211 MARS"/>
      <sheetName val="RICHER JACK 201 MARS"/>
      <sheetName val="MICHAUD JOHNNY 212 MARS"/>
      <sheetName val="LAMARRE MARIO 256 MARS"/>
      <sheetName val="LANGLOIS MARCEL 2 MARS"/>
      <sheetName val="FORTIER NORMANDE 702 MARS"/>
      <sheetName val="BOILY MARTIN 203 MARS"/>
      <sheetName val="RHEAULT RONALD 1000 MARS"/>
      <sheetName val="BOIVIN GINETTE 727 MARS"/>
      <sheetName val="PATRY MICHEL 1 ANNUEL"/>
      <sheetName val="DONAVAN PATRICK 321 ANNUEL"/>
      <sheetName val="CARROLL MIKE 330  ANNUEL"/>
      <sheetName val="MEUNIER PIERRE LUC 211 ANNUEL"/>
      <sheetName val="RICHER JACK 201 ANNUEL  "/>
      <sheetName val="MICHAUD JOHNNY 212 ANNUEL"/>
      <sheetName val="LAMARRE MARIO 256 ANNUEL"/>
      <sheetName val="LANGLOIS MARCEL 2 ANNUEL"/>
      <sheetName val="FORTIER NORMANDE 702 ANNUEL"/>
      <sheetName val="BOILY MARTIN 203 ANNUEL"/>
      <sheetName val="RHEAULT RONALD 1000 ANNUEL"/>
      <sheetName val="BOIVIN GINETTE 727 ANNUEL"/>
      <sheetName val="PATRY MICHEL 1 AVRIL"/>
      <sheetName val="PATRY MICHEL 1 MAI"/>
      <sheetName val="PATRY MICHEL 1JUIN"/>
      <sheetName val="PATRY MICHEL 1 JUILLET"/>
      <sheetName val="PATRY MICHEL 1 AOUT"/>
      <sheetName val="PATRY MICHEL 1 SEPT"/>
      <sheetName val="PATRY MICHEL 1 OCT"/>
      <sheetName val="PATRY MICHEL 1 NOV"/>
      <sheetName val="PATRY MICHEL 1 DEC"/>
      <sheetName val="DONAVAN PATRICK 321 AVRIL"/>
      <sheetName val="DONAVAN PATRICK 321 MAI"/>
      <sheetName val="DONAVAN PATRICK 321 JUIN"/>
      <sheetName val="DONAVAN PATRICK 321 JUILLET"/>
      <sheetName val="DONAVAN PATRICK 321 AOUT"/>
      <sheetName val="DONAVAN PATRICK 321 SEPT"/>
      <sheetName val="DONAVAN PATRICK 321 OCT"/>
      <sheetName val="DONAVAN PATRICK 321 NOV"/>
      <sheetName val="DONAVAN PATRICK 321 DEC"/>
      <sheetName val="CARROLL MIKE 330 AVRIL"/>
      <sheetName val="CARROLL MIKE 330 MAI"/>
      <sheetName val="CARROLL MIKE 330 JUIN"/>
      <sheetName val="CARROLL MIKE 330 JUILLET"/>
      <sheetName val="CARROLL MIKE 330 AOUT"/>
      <sheetName val="CARROLL MIKE 330 SEPT"/>
      <sheetName val="CARROLL MIKE 330 OCT"/>
      <sheetName val="CARROLL MIKE 330 NOV"/>
      <sheetName val="CARROLL MIKE 330 DEC"/>
      <sheetName val="MEUNIER PIERRE LUC 211 AVRIL"/>
      <sheetName val="MEUNIER PIERRE LUC 211 MAI"/>
      <sheetName val="MEUNIER PIERRE LUC 211 JUIN"/>
      <sheetName val="MEUNIER PIERRE LUC 211 JUILLET"/>
      <sheetName val="MEUNIER PIERRE LUC 211 AOUT"/>
      <sheetName val="MEUNIER PIERRE LUC 211 SEPT"/>
      <sheetName val="MEUNIER PIERRE LUC 211 OCT"/>
      <sheetName val="MEUNIER PIERRE LUC 211 NOV"/>
      <sheetName val="MEUNIER PIERRE LUC 211 DEC"/>
      <sheetName val="RICHER JACK 201 AVRIL"/>
      <sheetName val="RICHER JACK 201 MAI"/>
      <sheetName val="RICHER JACK 201 JUIN"/>
      <sheetName val="RICHER JACK 201 JUILLET"/>
      <sheetName val="RICHER JACK 201 AOUT"/>
      <sheetName val="RICHER JACK 201 SEPT"/>
      <sheetName val="RICHER JACK 201 OCT"/>
      <sheetName val="RICHER JACK 201 NOV"/>
      <sheetName val="RICHER JACK 201 DEC"/>
      <sheetName val="MICHAUD JOHNNY 212 AVRIL"/>
      <sheetName val="MICHAUD JOHNNY 212 MAI"/>
      <sheetName val="MICHAUD JOHNNY 212 JUIN"/>
      <sheetName val="MICHAUD JOHNNY 212 JUILLET"/>
      <sheetName val="MICHAUD JOHNNY 212 AOUT"/>
      <sheetName val="MICHAUD JOHNNY 212 SEPT"/>
      <sheetName val="MICHAUD JOHNNY 212 OCT"/>
      <sheetName val="MICHAUD JOHNNY 212 NOV"/>
      <sheetName val="MICHAUD JOHNNY 212 DEC"/>
      <sheetName val="LAMARRE MARIO 256 AVRIL"/>
      <sheetName val="LAMARRE MARIO 256 MAI"/>
      <sheetName val="LAMARRE MARIO 256 JUIN"/>
      <sheetName val="LAMARRE MARIO 256 JUILLET"/>
      <sheetName val="LAMARRE MARIO 256 AOUT"/>
      <sheetName val="LAMARRE MARIO 256 SEPT"/>
      <sheetName val="LAMARRE MARIO 256 OCT"/>
      <sheetName val="LAMARRE MARIO 256 NOV"/>
      <sheetName val="LAMARRE MARIO 256 DEC"/>
      <sheetName val="LANGLOIS MARCEL 2 AVRIL"/>
      <sheetName val="LANGLOIS MARCEL 2 MAI"/>
      <sheetName val="LANGLOIS MARCEL 2 JUIN"/>
      <sheetName val="LANGLOIS MARCEL 2 JUILLET"/>
      <sheetName val="LANGLOIS MARCEL 2 AOUT"/>
      <sheetName val="LANGLOIS MARCEL 2 SEPT"/>
      <sheetName val="LANGLOIS MARCEL 2 OCT"/>
      <sheetName val="LANGLOIS MARCEL 2  NOV"/>
      <sheetName val="LANGLOIS MARCEL 2 DEC"/>
      <sheetName val="FORTIER NORMANDE 702 AVRIL"/>
      <sheetName val="FORTIER NORMANDE 702 MAI"/>
      <sheetName val="FORTIER NORMANDE 702 JUIN"/>
      <sheetName val="FORTIER NORMANDE 702 JUILLET"/>
      <sheetName val="FORTIER NORMANDE 702 AOUT"/>
      <sheetName val="FORTIER NORMANDE 702 SEPT"/>
      <sheetName val="FORTIER NORMANDE 702 OCT"/>
      <sheetName val="FORTIER NORMANDE 702 NOV"/>
      <sheetName val="FORTIER NORMANDE 702 DEC"/>
      <sheetName val="BOILY MARTIN 203  AVRIL"/>
      <sheetName val="BOILY MARTIN 203  MAI"/>
      <sheetName val="BOILY MARTIN 203  JUIN"/>
      <sheetName val="BOILY MARTIN 203 JUILLET"/>
      <sheetName val="BOILY MARTIN 203 AOUT"/>
      <sheetName val="BOILY MARTIN 203 SEPT"/>
      <sheetName val="BOILY MARTIN 203 OCT"/>
      <sheetName val="BOILY MARTIN 203 NOV"/>
      <sheetName val="BOILY MARTIN 203 DEC"/>
      <sheetName val="RHEAULT RONALD 1000 AVRIL"/>
      <sheetName val="RHEAULT RONALD 1000 MAI"/>
      <sheetName val="RHEAULT RONALD 1000 JUIN"/>
      <sheetName val="RHEAULT RONALD 1000 JUILLET"/>
      <sheetName val="RHEAULT RONALD 1000 AOUT"/>
      <sheetName val="RHEAULT RONALD 1000 SEPT"/>
      <sheetName val="RHEAULT RONALD 1000 OCT"/>
      <sheetName val="RHEAULT RONALD 1000 NOV"/>
      <sheetName val="RHEAULT RONALD 1000 DEC"/>
      <sheetName val="BOIVIN GINETTE 727 AVRIL"/>
      <sheetName val="BOIVIN GINETTE 727 MAI"/>
      <sheetName val="BOIVIN GINETTE 727 JUIN"/>
      <sheetName val="BOIVIN GINETTE 727 JUILLET"/>
      <sheetName val="BOIVIN GINETTE 727 AOUT"/>
      <sheetName val="BOIVIN GINETTE 727 SEPT "/>
      <sheetName val="BOIVIN GINETTE 727 OCT"/>
      <sheetName val="BOIVIN GINETTE 727 NOV"/>
      <sheetName val="BOIVIN GINETTE 727 DEC"/>
      <sheetName val="EMPLOYER 0 ANNUEL (13)"/>
      <sheetName val="EMPLOYER 0 JANV (13)"/>
      <sheetName val="EMPLOYER 0 1 FEV (13)"/>
      <sheetName val="EMPLOYER 0 1 MARS (13)"/>
      <sheetName val="EMPLOYER 0 AVRIL (13)"/>
      <sheetName val="EMPLOYER 0 MAI (13)"/>
      <sheetName val="EMPLOYER 0 1JUIN (13)"/>
      <sheetName val="EMPLOYER 0 JUILLET (13)"/>
      <sheetName val="EMPLOYER 0 AOUT (13)"/>
      <sheetName val="EMPLOYER 0 SEPT (13)"/>
      <sheetName val="EMPLOYER 0 OCT (13)"/>
      <sheetName val="EMPLOYER 0 NOV (13)"/>
      <sheetName val="EMPLOYER 0 DEC (13)"/>
      <sheetName val="EMPLOYER 0 ANNUEL (14)"/>
      <sheetName val="EMPLOYER 0 JANV (14)"/>
      <sheetName val="EMPLOYER 0 1 FEV (14)"/>
      <sheetName val="EMPLOYER 0 1 MARS (14)"/>
      <sheetName val="EMPLOYER 0 AVRIL (14)"/>
      <sheetName val="EMPLOYER 0 MAI (14)"/>
      <sheetName val="EMPLOYER 0 1JUIN (14)"/>
      <sheetName val="EMPLOYER 0 JUILLET (14)"/>
      <sheetName val="EMPLOYER 0 AOUT (14)"/>
      <sheetName val="EMPLOYER 0 SEPT (14)"/>
      <sheetName val="EMPLOYER 0 OCT (14)"/>
      <sheetName val="EMPLOYER 0 NOV (14)"/>
      <sheetName val="EMPLOYER 0 DEC (14)"/>
      <sheetName val="EMPLOYER 0 ANNUEL (15)"/>
      <sheetName val="EMPLOYER 0 JANV (15)"/>
      <sheetName val="EMPLOYER 0 1 FEV (15)"/>
      <sheetName val="EMPLOYER 0 1 MARS (15)"/>
      <sheetName val="EMPLOYER 0 AVRIL (15)"/>
      <sheetName val="EMPLOYER 0 MAI (15)"/>
      <sheetName val="EMPLOYER 0 1JUIN (15)"/>
      <sheetName val="EMPLOYER 0 JUILLET (15)"/>
      <sheetName val="EMPLOYER 0 AOUT (15)"/>
      <sheetName val="EMPLOYER 0 SEPT (15)"/>
      <sheetName val="EMPLOYER 0 OCT (15)"/>
      <sheetName val="EMPLOYER 0 NOV (15)"/>
      <sheetName val="EMPLOYER 0 DEC (15)"/>
      <sheetName val="EMPLOYER 0 ANNUEL (16)"/>
      <sheetName val="EMPLOYER 0 JANV (16)"/>
      <sheetName val="EMPLOYER 0 1 FEV (16)"/>
      <sheetName val="EMPLOYER 0 1 MARS (16)"/>
      <sheetName val="EMPLOYER 0 AVRIL (16)"/>
      <sheetName val="EMPLOYER 0 MAI (16)"/>
      <sheetName val="EMPLOYER 0 1JUIN (16)"/>
      <sheetName val="EMPLOYER 0 JUILLET (16)"/>
      <sheetName val="EMPLOYER 0 AOUT (16)"/>
      <sheetName val="EMPLOYER 0 SEPT (16)"/>
      <sheetName val="EMPLOYER 0 OCT (16)"/>
      <sheetName val="EMPLOYER 0 NOV (16)"/>
      <sheetName val="EMPLOYER 0 DEC (16)"/>
      <sheetName val="EMPLOYER 0 ANNUEL (17)"/>
      <sheetName val="EMPLOYER 0 JANV (17)"/>
      <sheetName val="EMPLOYER 0 1 FEV (17)"/>
      <sheetName val="EMPLOYER 0 1 MARS (17)"/>
      <sheetName val="EMPLOYER 0 AVRIL (17)"/>
      <sheetName val="EMPLOYER 0 MAI (17)"/>
      <sheetName val="EMPLOYER 0 1JUIN (17)"/>
      <sheetName val="EMPLOYER 0 JUILLET (17)"/>
      <sheetName val="EMPLOYER 0 AOUT (17)"/>
      <sheetName val="EMPLOYER 0 SEPT (17)"/>
      <sheetName val="EMPLOYER 0 OCT (17)"/>
      <sheetName val="EMPLOYER 0 NOV (17)"/>
      <sheetName val="EMPLOYER 0 DEC (17)"/>
      <sheetName val="EMPLOYER 0 ANNUEL (18)"/>
      <sheetName val="EMPLOYER 0 JANV (18)"/>
      <sheetName val="EMPLOYER 0 1 FEV (18)"/>
      <sheetName val="EMPLOYER 0 1 MARS (18)"/>
      <sheetName val="EMPLOYER 0 AVRIL (18)"/>
      <sheetName val="EMPLOYER 0 MAI (18)"/>
      <sheetName val="EMPLOYER 0 1JUIN (18)"/>
      <sheetName val="EMPLOYER 0 JUILLET (18)"/>
      <sheetName val="EMPLOYER 0 AOUT (18)"/>
      <sheetName val="EMPLOYER 0 SEPT (18)"/>
      <sheetName val="EMPLOYER 0 OCT (18)"/>
      <sheetName val="EMPLOYER 0 NOV (18)"/>
      <sheetName val="EMPLOYER 0 DEC (18)"/>
      <sheetName val="EMPLOYER 0 ANNUEL (19)"/>
      <sheetName val="EMPLOYER 0 JANV (19)"/>
      <sheetName val="EMPLOYER 0 1 FEV (19)"/>
      <sheetName val="EMPLOYER 0 1 MARS (19)"/>
      <sheetName val="EMPLOYER 0 AVRIL (19)"/>
      <sheetName val="EMPLOYER 0 MAI (19)"/>
      <sheetName val="EMPLOYER 0 1JUIN (19)"/>
      <sheetName val="EMPLOYER 0 JUILLET (19)"/>
      <sheetName val="EMPLOYER 0 AOUT (19)"/>
      <sheetName val="EMPLOYER 0 SEPT (19)"/>
      <sheetName val="EMPLOYER 0 OCT (19)"/>
      <sheetName val="EMPLOYER 0 NOV (19)"/>
      <sheetName val="EMPLOYER 0 DEC (19)"/>
      <sheetName val="EMPLOYER 0 ANNUEL (20)"/>
      <sheetName val="EMPLOYER 0 JANV (20)"/>
      <sheetName val="EMPLOYER 0 1 FEV (20)"/>
      <sheetName val="EMPLOYER 0 1 MARS (20)"/>
      <sheetName val="EMPLOYER 0 AVRIL (20)"/>
      <sheetName val="EMPLOYER 0 MAI (20)"/>
      <sheetName val="EMPLOYER 0 1JUIN (20)"/>
      <sheetName val="EMPLOYER 0 JUILLET (20)"/>
      <sheetName val="EMPLOYER 0 AOUT (20)"/>
      <sheetName val="EMPLOYER 0 SEPT (20)"/>
      <sheetName val="EMPLOYER 0 OCT (20)"/>
      <sheetName val="EMPLOYER 0 NOV (20)"/>
      <sheetName val="EMPLOYER 0 DEC (20)"/>
      <sheetName val="EMPLOYER 0 ANNUEL (21)"/>
      <sheetName val="EMPLOYER 0 JANV (21)"/>
      <sheetName val="EMPLOYER 0 1 FEV (21)"/>
      <sheetName val="EMPLOYER 0 1 MARS (21)"/>
      <sheetName val="EMPLOYER 0 AVRIL (21)"/>
      <sheetName val="EMPLOYER 0 MAI (21)"/>
      <sheetName val="EMPLOYER 0 1JUIN (21)"/>
      <sheetName val="EMPLOYER 0 JUILLET (21)"/>
      <sheetName val="EMPLOYER 0 AOUT (21)"/>
      <sheetName val="EMPLOYER 0 SEPT (21)"/>
      <sheetName val="EMPLOYER 0 OCT (21)"/>
      <sheetName val="EMPLOYER 0 NOV (21)"/>
      <sheetName val="EMPLOYER 0 DEC (21)"/>
      <sheetName val="EMPLOYER 0 ANNUEL (22)"/>
      <sheetName val="EMPLOYER 0 JANV (22)"/>
      <sheetName val="EMPLOYER 0 1 FEV (22)"/>
      <sheetName val="EMPLOYER 0 1 MARS (22)"/>
      <sheetName val="EMPLOYER 0 AVRIL (22)"/>
      <sheetName val="EMPLOYER 0 MAI (22)"/>
      <sheetName val="EMPLOYER 0 1JUIN (22)"/>
      <sheetName val="EMPLOYER 0 JUILLET (22)"/>
      <sheetName val="EMPLOYER 0 AOUT (22)"/>
      <sheetName val="EMPLOYER 0 SEPT (22)"/>
      <sheetName val="EMPLOYER 0 OCT (22)"/>
      <sheetName val="EMPLOYER 0 NOV (22)"/>
      <sheetName val="EMPLOYER 0 DEC (22)"/>
      <sheetName val="EMPLOYER 0 ANNUEL (23)"/>
      <sheetName val="EMPLOYER 0 JANV (23)"/>
      <sheetName val="EMPLOYER 0 1 FEV (23)"/>
      <sheetName val="EMPLOYER 0 1 MARS (23)"/>
      <sheetName val="EMPLOYER 0 AVRIL (23)"/>
      <sheetName val="EMPLOYER 0 MAI (23)"/>
      <sheetName val="EMPLOYER 0 1JUIN (23)"/>
      <sheetName val="EMPLOYER 0 JUILLET (23)"/>
      <sheetName val="EMPLOYER 0 AOUT (23)"/>
      <sheetName val="EMPLOYER 0 SEPT (23)"/>
      <sheetName val="EMPLOYER 0 OCT (23)"/>
      <sheetName val="EMPLOYER 0 NOV (23)"/>
      <sheetName val="EMPLOYER 0 DEC (23)"/>
      <sheetName val="EMPLOYER 0 ANNUEL (24)"/>
      <sheetName val="EMPLOYER 0 JANV (24)"/>
      <sheetName val="EMPLOYER 0 1 FEV (24)"/>
      <sheetName val="EMPLOYER 0 1 MARS (24)"/>
      <sheetName val="EMPLOYER 0 AVRIL (24)"/>
      <sheetName val="EMPLOYER 0 MAI (24)"/>
      <sheetName val="EMPLOYER 0 1JUIN (24)"/>
      <sheetName val="EMPLOYER 0 JUILLET (24)"/>
      <sheetName val="EMPLOYER 0 AOUT (24)"/>
      <sheetName val="EMPLOYER 0 SEPT (24)"/>
      <sheetName val="EMPLOYER 0 OCT (24)"/>
      <sheetName val="EMPLOYER 0 NOV (24)"/>
      <sheetName val="EMPLOYER 0 DEC (24)"/>
      <sheetName val="EMPLOYER 0 ANNUEL (25)"/>
      <sheetName val="EMPLOYER 0 JANV (25)"/>
      <sheetName val="EMPLOYER 0 1 FEV (25)"/>
      <sheetName val="EMPLOYER 0 1 MARS (25)"/>
      <sheetName val="EMPLOYER 0 AVRIL (25)"/>
      <sheetName val="EMPLOYER 0 MAI (25)"/>
      <sheetName val="EMPLOYER 0 1JUIN (25)"/>
      <sheetName val="EMPLOYER 0 JUILLET (25)"/>
      <sheetName val="EMPLOYER 0 AOUT (25)"/>
      <sheetName val="EMPLOYER 0 SEPT (25)"/>
      <sheetName val="EMPLOYER 0 OCT (25)"/>
      <sheetName val="EMPLOYER 0 NOV (25)"/>
      <sheetName val="EMPLOYER 0 DEC (25)"/>
      <sheetName val="EMPLOYER 0 ANNUEL (26)"/>
      <sheetName val="EMPLOYER 0 JANV (26)"/>
      <sheetName val="EMPLOYER 0 1 FEV (26)"/>
      <sheetName val="EMPLOYER 0 1 MARS (26)"/>
      <sheetName val="EMPLOYER 0 AVRIL (26)"/>
      <sheetName val="EMPLOYER 0 MAI (26)"/>
      <sheetName val="EMPLOYER 0 1JUIN (26)"/>
      <sheetName val="EMPLOYER 0 JUILLET (26)"/>
      <sheetName val="EMPLOYER 0 AOUT (26)"/>
      <sheetName val="EMPLOYER 0 SEPT (26)"/>
      <sheetName val="EMPLOYER 0 OCT (26)"/>
      <sheetName val="EMPLOYER 0 NOV (26)"/>
      <sheetName val="EMPLOYER 0 DEC (26)"/>
      <sheetName val="EMPLOYER 0 ANNUEL (27)"/>
      <sheetName val="EMPLOYER 0 JANV (27)"/>
      <sheetName val="EMPLOYER 0 1 FEV (27)"/>
      <sheetName val="EMPLOYER 0 1 MARS (27)"/>
      <sheetName val="EMPLOYER 0 AVRIL (27)"/>
      <sheetName val="EMPLOYER 0 MAI (27)"/>
      <sheetName val="EMPLOYER 0 1JUIN (27)"/>
      <sheetName val="EMPLOYER 0 JUILLET (27)"/>
      <sheetName val="EMPLOYER 0 AOUT (27)"/>
      <sheetName val="EMPLOYER 0 SEPT (27)"/>
      <sheetName val="EMPLOYER 0 OCT (27)"/>
      <sheetName val="EMPLOYER 0 NOV (27)"/>
      <sheetName val="EMPLOYER 0 DEC (27)"/>
      <sheetName val="EMPLOYER 0 ANNUEL (28)"/>
      <sheetName val="EMPLOYER 0 JANV (28)"/>
      <sheetName val="EMPLOYER JANV"/>
    </sheetNames>
    <sheetDataSet>
      <sheetData sheetId="0"/>
      <sheetData sheetId="1"/>
      <sheetData sheetId="2">
        <row r="3">
          <cell r="J3" t="str">
            <v>??? VILLE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fr.canada411.ca/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http://www.postescanada.ca/cpo/mc/personal/postalcode/fpc.jsf" TargetMode="External"/><Relationship Id="rId7" Type="http://schemas.openxmlformats.org/officeDocument/2006/relationships/hyperlink" Target="http://e-services.acceo.com/immosoft/controller/ImmoNetPub/U4051/trouverParAdresse?session_id=C9FD12CEF39BF42369E4935A2D2D9517&amp;fourn_seq=83&amp;init_mapping=&amp;popupcheck=0&amp;platform_name=Windows&amp;browser_name=Chrome&amp;browser_version=49&amp;FindMode=1&amp;NoCivique=&amp;NomRu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http://www.postescanada.ca/cpo/mc/personal/postalcode/fpc.jsf" TargetMode="External"/><Relationship Id="rId1" Type="http://schemas.openxmlformats.org/officeDocument/2006/relationships/hyperlink" Target="http://www.postescanada.ca/cpo/mc/personal/postalcode/fpc.jsf" TargetMode="External"/><Relationship Id="rId6" Type="http://schemas.openxmlformats.org/officeDocument/2006/relationships/hyperlink" Target="file:///\\Serveur\DONNEES\roN\LISTE\1-A%20LISTE%202016-03-01.dbf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postescanada.ca/cpo/mc/personal/postalcode/fpc.jsf" TargetMode="External"/><Relationship Id="rId10" Type="http://schemas.openxmlformats.org/officeDocument/2006/relationships/hyperlink" Target="file:///F:\AppData\0-RHEAULT%20DEMENAGEMENT%20MODELE3\1-%20MODELE%20LIVRE%20DE%20RESERVATION%202010%20LIVRE\00%20RESERVATION%202011.xls" TargetMode="External"/><Relationship Id="rId4" Type="http://schemas.openxmlformats.org/officeDocument/2006/relationships/hyperlink" Target="http://www.canada411.ca/" TargetMode="External"/><Relationship Id="rId9" Type="http://schemas.openxmlformats.org/officeDocument/2006/relationships/hyperlink" Target="file:///F:\AppData\0-RHEAULT%20DEMENAGEMENT%20MODELE3\1-%20MODELE%20LIVRE%20DE%20RESERVATION%202010%20LIVRE\00%20RESERVATION%202011.xls" TargetMode="External"/><Relationship Id="rId1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2">
    <tabColor rgb="FFFF0000"/>
  </sheetPr>
  <dimension ref="A1:AG30"/>
  <sheetViews>
    <sheetView tabSelected="1" zoomScale="110" zoomScaleNormal="110" workbookViewId="0">
      <selection activeCell="D11" sqref="D11"/>
    </sheetView>
  </sheetViews>
  <sheetFormatPr baseColWidth="10" defaultRowHeight="12.75"/>
  <cols>
    <col min="1" max="1" width="54.5703125" style="1" customWidth="1"/>
    <col min="2" max="2" width="22.140625" style="1" customWidth="1"/>
    <col min="3" max="3" width="22.7109375" style="1" customWidth="1"/>
    <col min="4" max="4" width="23.85546875" style="1" customWidth="1"/>
    <col min="5" max="5" width="21.28515625" style="1" customWidth="1"/>
    <col min="6" max="6" width="24.28515625" style="1" customWidth="1"/>
    <col min="7" max="7" width="22.28515625" style="1" customWidth="1"/>
    <col min="8" max="8" width="17.5703125" style="1" customWidth="1"/>
    <col min="9" max="9" width="13.7109375" style="1" customWidth="1"/>
    <col min="10" max="10" width="17.42578125" style="1" customWidth="1"/>
    <col min="11" max="11" width="13.28515625" style="1" customWidth="1"/>
    <col min="12" max="16384" width="11.42578125" style="1"/>
  </cols>
  <sheetData>
    <row r="1" spans="1:33" s="5" customFormat="1" ht="12.95" customHeight="1">
      <c r="A1" s="6" t="s">
        <v>0</v>
      </c>
      <c r="B1" s="74" t="s">
        <v>1</v>
      </c>
      <c r="C1" s="45" t="s">
        <v>2</v>
      </c>
      <c r="D1" s="66" t="s">
        <v>3</v>
      </c>
      <c r="E1" s="66"/>
      <c r="F1" s="67" t="s">
        <v>4</v>
      </c>
      <c r="G1" s="67"/>
      <c r="H1" s="50" t="s">
        <v>5</v>
      </c>
      <c r="I1" s="48" t="s">
        <v>6</v>
      </c>
      <c r="J1" s="68"/>
      <c r="K1" s="68"/>
    </row>
    <row r="2" spans="1:33" ht="20.100000000000001" customHeight="1">
      <c r="A2" s="78" t="s">
        <v>41</v>
      </c>
      <c r="B2" s="75"/>
      <c r="C2" s="69" t="s">
        <v>7</v>
      </c>
      <c r="D2" s="70"/>
      <c r="E2" s="56"/>
      <c r="F2" s="71">
        <f ca="1">TODAY()</f>
        <v>42480</v>
      </c>
      <c r="G2" s="71"/>
      <c r="H2" s="54" t="str">
        <f ca="1">'[1]TARRIFF+HR DEM'!L1</f>
        <v xml:space="preserve"> 8.00</v>
      </c>
      <c r="I2" s="54">
        <f ca="1">H2+'[1]ESTIME-DEVIS'!C6</f>
        <v>8.25</v>
      </c>
      <c r="J2" s="56"/>
      <c r="K2" s="56"/>
      <c r="P2" s="8"/>
      <c r="Q2" s="9" t="s">
        <v>6</v>
      </c>
    </row>
    <row r="3" spans="1:33" ht="20.100000000000001" customHeight="1">
      <c r="A3" s="77" t="s">
        <v>45</v>
      </c>
      <c r="B3" s="73"/>
      <c r="C3" s="72"/>
      <c r="D3" s="30"/>
      <c r="E3" s="59" t="s">
        <v>8</v>
      </c>
      <c r="F3" s="71">
        <f ca="1">F2</f>
        <v>42480</v>
      </c>
      <c r="G3" s="47"/>
      <c r="H3" s="54"/>
      <c r="I3" s="54">
        <f>H3+'[1]ESTIME-DEVIS'!C6</f>
        <v>0.25</v>
      </c>
      <c r="J3" s="50"/>
      <c r="K3" s="30"/>
    </row>
    <row r="4" spans="1:33" s="30" customFormat="1" ht="12.75" customHeight="1">
      <c r="B4" s="51" t="s">
        <v>9</v>
      </c>
      <c r="C4" s="52"/>
      <c r="E4" s="46" t="s">
        <v>10</v>
      </c>
      <c r="F4" s="53"/>
      <c r="G4" s="47"/>
      <c r="H4" s="54"/>
      <c r="I4" s="54">
        <f>H4+'[1]ESTIME-DEVIS'!C6</f>
        <v>0.25</v>
      </c>
    </row>
    <row r="5" spans="1:33" s="30" customFormat="1" ht="15" customHeight="1">
      <c r="A5" s="55" t="s">
        <v>39</v>
      </c>
      <c r="B5" s="92" t="s">
        <v>47</v>
      </c>
      <c r="C5" s="93"/>
      <c r="D5" s="93"/>
      <c r="E5" s="93"/>
      <c r="F5" s="93"/>
      <c r="G5" s="93"/>
      <c r="H5" s="57"/>
      <c r="I5" s="57"/>
      <c r="J5" s="58"/>
    </row>
    <row r="6" spans="1:33" s="30" customFormat="1" ht="9.9499999999999993" customHeight="1">
      <c r="B6" s="49"/>
      <c r="C6" s="49"/>
      <c r="D6" s="49"/>
      <c r="I6" s="50"/>
    </row>
    <row r="7" spans="1:33" s="60" customFormat="1" ht="11.25" customHeight="1">
      <c r="A7" s="59" t="s">
        <v>40</v>
      </c>
      <c r="B7" s="50" t="s">
        <v>11</v>
      </c>
      <c r="C7" s="50" t="s">
        <v>12</v>
      </c>
      <c r="D7" s="48" t="s">
        <v>13</v>
      </c>
      <c r="E7" s="50" t="s">
        <v>14</v>
      </c>
      <c r="F7" s="48" t="s">
        <v>15</v>
      </c>
      <c r="G7" s="50" t="s">
        <v>16</v>
      </c>
      <c r="H7" s="50" t="s">
        <v>17</v>
      </c>
      <c r="I7" s="50" t="s">
        <v>18</v>
      </c>
    </row>
    <row r="8" spans="1:33" s="30" customFormat="1" ht="12" customHeight="1">
      <c r="A8" s="61" t="str">
        <f>UPPER(LEFT(A3,14))</f>
        <v xml:space="preserve">(819)758-9148 </v>
      </c>
      <c r="B8" s="62" t="s">
        <v>19</v>
      </c>
      <c r="C8" s="63"/>
      <c r="D8" s="63"/>
      <c r="E8" s="64" t="e">
        <f>IF(#REF!="","  ",#REF!)</f>
        <v>#REF!</v>
      </c>
      <c r="F8" s="63" t="e">
        <f>IF('ENTESTTRER N-CLIENT+VILLE'!#REF!="","  ",'ENTESTTRER N-CLIENT+VILLE'!#REF!)</f>
        <v>#REF!</v>
      </c>
      <c r="G8" s="64"/>
      <c r="H8" s="63"/>
      <c r="I8" s="63"/>
      <c r="M8" s="65"/>
    </row>
    <row r="9" spans="1:33" s="12" customFormat="1" ht="8.1" customHeight="1">
      <c r="A9" s="10"/>
      <c r="B9" s="10"/>
      <c r="C9" s="10"/>
      <c r="D9" s="10"/>
      <c r="E9" s="13" t="str">
        <f>UPPER(LEFT(J24,4))&amp;" "&amp;UPPER(RIGHT(J24,3))</f>
        <v xml:space="preserve"> </v>
      </c>
      <c r="F9" s="10"/>
      <c r="G9" s="14"/>
      <c r="H9" s="14"/>
      <c r="I9" s="7"/>
      <c r="J9" s="7"/>
      <c r="K9" s="3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</row>
    <row r="10" spans="1:33" s="12" customFormat="1" ht="9.9499999999999993" customHeight="1">
      <c r="A10" s="2" t="s">
        <v>20</v>
      </c>
      <c r="B10" s="4" t="s">
        <v>21</v>
      </c>
      <c r="C10" s="4" t="s">
        <v>22</v>
      </c>
      <c r="D10" s="3" t="s">
        <v>23</v>
      </c>
      <c r="E10" s="3" t="s">
        <v>24</v>
      </c>
      <c r="F10" s="2" t="s">
        <v>25</v>
      </c>
      <c r="G10" s="14" t="s">
        <v>26</v>
      </c>
      <c r="H10" s="15"/>
      <c r="I10" s="16" t="s">
        <v>27</v>
      </c>
      <c r="J10" s="17"/>
      <c r="K10" s="3" t="s">
        <v>23</v>
      </c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</row>
    <row r="11" spans="1:33" s="27" customFormat="1" ht="12.75" customHeight="1">
      <c r="A11" s="18" t="str">
        <f>UPPER(A2)</f>
        <v>FERNAND BEAUCHESNE</v>
      </c>
      <c r="B11" s="19" t="str">
        <f>UPPER(H13)</f>
        <v>0007-344 RUE DE BIGARRÉ,</v>
      </c>
      <c r="C11" s="20" t="str">
        <f>UPPER(D22)</f>
        <v>VICTORIAVILLE, QC</v>
      </c>
      <c r="D11" s="18" t="str">
        <f>UPPER(LEFT(I22,4))&amp;" "&amp;UPPER(RIGHT(I22,3))</f>
        <v xml:space="preserve"> G6P 4Z2</v>
      </c>
      <c r="E11" s="21" t="str">
        <f>UPPER(LEFT(A3,14))</f>
        <v xml:space="preserve">(819)758-9148 </v>
      </c>
      <c r="F11" s="22" t="str">
        <f>A11</f>
        <v>FERNAND BEAUCHESNE</v>
      </c>
      <c r="G11" s="23" t="e">
        <f>UPPER(IF(ISBLANK(B3),#REF!," ")&amp;""&amp;IF(ISBLANK(C3),#REF!,""))</f>
        <v>#REF!</v>
      </c>
      <c r="H11" s="24"/>
      <c r="I11" s="25" t="e">
        <f>UPPER(IF(ISBLANK(B3),#REF!," ")&amp;""&amp;IF(ISBLANK(C3),#REF!," "))</f>
        <v>#REF!</v>
      </c>
      <c r="J11" s="24"/>
      <c r="K11" s="26" t="e">
        <f>UPPER(IF(ISBLANK(C3),#REF!," ")&amp;""&amp;IF(ISBLANK(B3),#REF!," "))</f>
        <v>#REF!</v>
      </c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</row>
    <row r="12" spans="1:33" s="28" customFormat="1" ht="5.0999999999999996" customHeight="1">
      <c r="J12" s="29"/>
    </row>
    <row r="13" spans="1:33" ht="18">
      <c r="A13" s="11"/>
      <c r="B13" s="11"/>
      <c r="C13" s="11"/>
      <c r="D13" s="11"/>
      <c r="E13" s="11"/>
      <c r="F13" s="11"/>
      <c r="G13" s="11"/>
      <c r="H13" s="31" t="str">
        <f>LEFT(C22,FIND(H22,C22)-2)</f>
        <v>0007-344 Rue de Bigarré,</v>
      </c>
      <c r="I13" s="32" t="str">
        <f>UPPER(RIGHT(A3,7))</f>
        <v xml:space="preserve"> G6P4Z2</v>
      </c>
      <c r="J13" s="33">
        <f ca="1">TODAY()</f>
        <v>42480</v>
      </c>
    </row>
    <row r="14" spans="1:33" ht="16.5" thickBot="1">
      <c r="J14" s="34" t="s">
        <v>28</v>
      </c>
      <c r="K14" s="35"/>
    </row>
    <row r="15" spans="1:33" ht="18.75">
      <c r="A15" s="36" t="s">
        <v>29</v>
      </c>
      <c r="B15" s="37" t="s">
        <v>30</v>
      </c>
      <c r="C15" s="37" t="s">
        <v>31</v>
      </c>
      <c r="D15" s="37" t="s">
        <v>32</v>
      </c>
      <c r="E15" s="37" t="s">
        <v>33</v>
      </c>
      <c r="F15" s="37" t="s">
        <v>34</v>
      </c>
    </row>
    <row r="16" spans="1:33" ht="18.75">
      <c r="A16" s="38" t="s">
        <v>35</v>
      </c>
      <c r="B16" s="39" t="str">
        <f>MID(A16,16,100)</f>
        <v>7 Rue Binette  Victoriaville QC G6S1A2</v>
      </c>
      <c r="C16" s="39" t="str">
        <f>LEFT(B16,FIND("QC",B16)-2)</f>
        <v>7 Rue Binette  Victoriaville</v>
      </c>
      <c r="D16" s="39" t="str">
        <f>MID(C16,FIND("±",SUBSTITUTE(C16," ","±",LEN(C16)-LEN(SUBSTITUTE(C16," ",""))))+1,50)</f>
        <v>Binette  Victoriaville</v>
      </c>
      <c r="E16" s="39" t="str">
        <f>MID(B16,FIND("QC",B16),20)</f>
        <v>QC G6S1A2</v>
      </c>
      <c r="F16" s="39" t="str">
        <f>LEFT(C16,FIND(D16,C16)-2)</f>
        <v>7 Rue</v>
      </c>
    </row>
    <row r="18" spans="1:10" ht="18.75">
      <c r="A18" s="81" t="s">
        <v>36</v>
      </c>
      <c r="B18" s="82" t="str">
        <f>MID(A18,16,100)</f>
        <v>11840 boul Lacordaire Montréal-Nord QC H1G4K4</v>
      </c>
      <c r="C18" s="83" t="str">
        <f>LEFT(B18,FIND("QC",B18)-2)</f>
        <v>11840 boul Lacordaire Montréal-Nord</v>
      </c>
      <c r="D18" s="82" t="str">
        <f>MID(C18,FIND("±",SUBSTITUTE(C18," ","±",LEN(C18)-LEN(SUBSTITUTE(C18," ",""))))+1,50)</f>
        <v>Montréal-Nord</v>
      </c>
      <c r="E18" s="82" t="str">
        <f>MID(B18,FIND("QC",B18),20)</f>
        <v>QC H1G4K4</v>
      </c>
      <c r="F18" s="82" t="str">
        <f>LEFT(C18,FIND(D18,C18)-2)</f>
        <v>11840 boul Lacordaire</v>
      </c>
      <c r="G18" s="11"/>
      <c r="H18" s="84" t="s">
        <v>37</v>
      </c>
      <c r="I18" s="11"/>
    </row>
    <row r="19" spans="1:10">
      <c r="A19" s="11"/>
      <c r="B19" s="11"/>
      <c r="C19" s="11"/>
      <c r="D19" s="11"/>
      <c r="E19" s="11"/>
      <c r="F19" s="11"/>
      <c r="G19" s="11"/>
      <c r="H19" s="11"/>
      <c r="I19" s="11"/>
    </row>
    <row r="20" spans="1:10" ht="15">
      <c r="A20" s="85" t="s">
        <v>38</v>
      </c>
      <c r="B20" s="11"/>
      <c r="C20" s="11"/>
      <c r="D20" s="11"/>
      <c r="E20" s="11"/>
      <c r="F20" s="11"/>
      <c r="G20" s="11"/>
      <c r="H20" s="11"/>
      <c r="I20" s="11"/>
    </row>
    <row r="21" spans="1:10" ht="18.75" customHeight="1">
      <c r="A21" s="86" t="str">
        <f>A2</f>
        <v>FERNAND BEAUCHESNE</v>
      </c>
      <c r="B21" s="86"/>
      <c r="C21" s="86"/>
      <c r="D21" s="86"/>
      <c r="E21" s="86"/>
      <c r="F21" s="86"/>
      <c r="G21" s="11"/>
      <c r="H21" s="11"/>
      <c r="I21" s="11"/>
    </row>
    <row r="22" spans="1:10" s="42" customFormat="1" ht="18.75">
      <c r="A22" s="87" t="str">
        <f>TRIM(SUBSTITUTE(A3,CHAR(160),CHAR(32)))</f>
        <v>(819)758-9148 0007-344 Rue de Bigarré, Victoriaville QC, G6P4Z2</v>
      </c>
      <c r="B22" s="88" t="str">
        <f>MID(A22,15,100)</f>
        <v>0007-344 Rue de Bigarré, Victoriaville QC, G6P4Z2</v>
      </c>
      <c r="C22" s="89" t="str">
        <f>IFERROR(LEFT(B22,FIND("QC",B22)-2),IFERROR(LEFT(B22,FIND("ON",B22)-2),IFERROR(LEFT(B22,FIND("NB",B22)-2),IFERROR(LEFT(B22,FIND("MB",B22)-2),IFERROR(LEFT(B22,FIND("NS",B22)-2),IFERROR(LEFT(B22,FIND("AB",B22)-2),""))))))</f>
        <v>0007-344 Rue de Bigarré, Victoriaville</v>
      </c>
      <c r="D22" s="44" t="str">
        <f>UPPER(H22 &amp;", "&amp;LEFT(E22,2))</f>
        <v>VICTORIAVILLE, QC</v>
      </c>
      <c r="E22" s="90" t="str">
        <f>IFERROR(MID(B22,FIND("QC",B22),20),IFERROR(MID(B22,FIND("ON",B22),20),IFERROR(MID(B22,FIND("NB",B22),20),IFERROR(MID(B22,FIND("MB",B22),20),IFERROR(MID(B22,FIND("NS",B22),20),"")))))</f>
        <v>QC, G6P4Z2</v>
      </c>
      <c r="F22" s="90" t="str">
        <f>IFERROR(LEFT(C22,FIND(H22,C22)-1),"")</f>
        <v xml:space="preserve">0007-344 Rue de Bigarré, </v>
      </c>
      <c r="G22" s="90" t="str">
        <f>UPPER(LEFT(D22,4))&amp;" "&amp;UPPER(RIGHT(D22,3))</f>
        <v>VICT  QC</v>
      </c>
      <c r="H22" s="90" t="str">
        <f>IFERROR(MID(C22,FIND("±",SUBSTITUTE(C22," ","±",LEN(C22)-LEN(SUBSTITUTE(C22," ",""))))+1,50),"")</f>
        <v>Victoriaville</v>
      </c>
      <c r="I22" s="41" t="str">
        <f>UPPER(RIGHT(A22,7))</f>
        <v xml:space="preserve"> G6P4Z2</v>
      </c>
    </row>
    <row r="23" spans="1:10">
      <c r="A23" s="40"/>
      <c r="B23" s="40"/>
      <c r="C23" s="40"/>
      <c r="D23" s="43"/>
      <c r="E23" s="40"/>
      <c r="F23" s="40"/>
    </row>
    <row r="24" spans="1:10">
      <c r="A24" s="40"/>
      <c r="B24" s="40"/>
      <c r="C24" s="40"/>
      <c r="D24" s="43"/>
      <c r="E24" s="40"/>
      <c r="F24" s="40"/>
    </row>
    <row r="25" spans="1:10" ht="60">
      <c r="A25" s="76" t="s">
        <v>41</v>
      </c>
    </row>
    <row r="26" spans="1:10" ht="25.5">
      <c r="A26" s="77" t="s">
        <v>43</v>
      </c>
      <c r="C26" s="79" t="s">
        <v>44</v>
      </c>
      <c r="D26" s="80"/>
      <c r="E26" s="80"/>
      <c r="F26" s="80"/>
      <c r="G26" s="80"/>
      <c r="H26" s="80"/>
      <c r="I26" s="80"/>
      <c r="J26" s="80"/>
    </row>
    <row r="28" spans="1:10" ht="15">
      <c r="F28" s="79" t="s">
        <v>46</v>
      </c>
      <c r="G28" s="91"/>
      <c r="H28" s="91"/>
      <c r="I28" s="91"/>
      <c r="J28" s="91"/>
    </row>
    <row r="29" spans="1:10" ht="60">
      <c r="A29" s="76" t="s">
        <v>41</v>
      </c>
    </row>
    <row r="30" spans="1:10">
      <c r="A30" s="77" t="s">
        <v>42</v>
      </c>
    </row>
  </sheetData>
  <mergeCells count="17">
    <mergeCell ref="C26:J26"/>
    <mergeCell ref="F28:J28"/>
    <mergeCell ref="B5:G5"/>
    <mergeCell ref="J14:K14"/>
    <mergeCell ref="G11:H11"/>
    <mergeCell ref="I11:J11"/>
    <mergeCell ref="F4:G4"/>
    <mergeCell ref="G9:H9"/>
    <mergeCell ref="I9:J9"/>
    <mergeCell ref="G10:H10"/>
    <mergeCell ref="I10:J10"/>
    <mergeCell ref="D1:E1"/>
    <mergeCell ref="F1:G1"/>
    <mergeCell ref="D2:E2"/>
    <mergeCell ref="F2:G2"/>
    <mergeCell ref="J2:K2"/>
    <mergeCell ref="F3:G3"/>
  </mergeCells>
  <dataValidations count="2">
    <dataValidation type="list" allowBlank="1" showInputMessage="1" showErrorMessage="1" sqref="H4">
      <formula1>TEMPSLV</formula1>
    </dataValidation>
    <dataValidation type="list" allowBlank="1" showInputMessage="1" sqref="I2:I4">
      <formula1>TEEMP</formula1>
    </dataValidation>
  </dataValidations>
  <hyperlinks>
    <hyperlink ref="H18" r:id="rId1"/>
    <hyperlink ref="B1" r:id="rId2"/>
    <hyperlink ref="D10" r:id="rId3"/>
    <hyperlink ref="E10" r:id="rId4"/>
    <hyperlink ref="K10" r:id="rId5"/>
    <hyperlink ref="C1" r:id="rId6"/>
    <hyperlink ref="D1:E1" r:id="rId7" display="RECH ROLE FONCIER-TAXES VICTORIAVILLE"/>
    <hyperlink ref="A1" r:id="rId8"/>
    <hyperlink ref="J14" r:id="rId9" display="LIVRE RESERVAATION"/>
    <hyperlink ref="J14:K14" r:id="rId10" display="LIVRE RESERVATION"/>
  </hyperlinks>
  <pageMargins left="0" right="0" top="0" bottom="0" header="0" footer="0"/>
  <pageSetup orientation="portrait" horizontalDpi="300" verticalDpi="300" r:id="rId11"/>
  <drawing r:id="rId12"/>
  <legacyDrawing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ENTESTTRER N-CLIENT+VILLE</vt:lpstr>
      <vt:lpstr>Feuil1</vt:lpstr>
    </vt:vector>
  </TitlesOfParts>
  <Company>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2016-04-20T11:49:45Z</dcterms:created>
  <dcterms:modified xsi:type="dcterms:W3CDTF">2016-04-20T12:44:01Z</dcterms:modified>
</cp:coreProperties>
</file>