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hisWorkbook" defaultThemeVersion="124226"/>
  <bookViews>
    <workbookView xWindow="9795" yWindow="1545" windowWidth="6525" windowHeight="7350" tabRatio="578" activeTab="2"/>
  </bookViews>
  <sheets>
    <sheet name="BONNE CORECTION" sheetId="139" r:id="rId1"/>
    <sheet name="Feuil1" sheetId="191" state="hidden" r:id="rId2"/>
    <sheet name="A CORRIGER" sheetId="23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CAL03" localSheetId="2">#REF!</definedName>
    <definedName name="_CAL03">#REF!</definedName>
    <definedName name="_CAL1" localSheetId="2">#REF!</definedName>
    <definedName name="_CAL1">#REF!</definedName>
    <definedName name="_NOM1" localSheetId="2">#REF!</definedName>
    <definedName name="_NOM1">#REF!</definedName>
    <definedName name="ACCOMPTE" localSheetId="2">'[1]EMPLOYEE LISTE NON'!$F$23:$F$25</definedName>
    <definedName name="ACCOMPTE">#REF!</definedName>
    <definedName name="AFAIRE">#REF!</definedName>
    <definedName name="ANN" localSheetId="2">'[1]EMPLOYEE LISTE'!#REF!</definedName>
    <definedName name="ANN">#REF!</definedName>
    <definedName name="ANNEE">#REF!</definedName>
    <definedName name="ASS" localSheetId="2">'[1]EMPLOYEE LISTE'!$M$61:$M$63</definedName>
    <definedName name="ASS">#REF!</definedName>
    <definedName name="AVANCE">'[2]EMPLOYEE LISTE'!$H$23:$H$94</definedName>
    <definedName name="BON">#REF!</definedName>
    <definedName name="C_POST">#REF!</definedName>
    <definedName name="CALEND" localSheetId="2">#REF!</definedName>
    <definedName name="CALEND">#REF!</definedName>
    <definedName name="CALEND1">#REF!</definedName>
    <definedName name="CASH" localSheetId="2">'[1]EMPLOYEE LISTE NON'!$F$28:$F$29</definedName>
    <definedName name="CASH">#REF!</definedName>
    <definedName name="CHARGEM" localSheetId="2">'[1]EMPLOYEE LISTE'!$M$23:$M$54</definedName>
    <definedName name="CHARGEM">#REF!</definedName>
    <definedName name="CONCLU" localSheetId="2">'[1]EMPLOYEE LISTE'!$K$52:$K$58</definedName>
    <definedName name="CONCLU">#REF!</definedName>
    <definedName name="CONCLURE" localSheetId="2">'[1]EMPLOYEE LISTE'!#REF!</definedName>
    <definedName name="CONCLURE">#REF!</definedName>
    <definedName name="CONCLUSION" localSheetId="2">'[1]EMPLOYEE LISTE'!#REF!</definedName>
    <definedName name="CONCLUSION">#REF!</definedName>
    <definedName name="CONCLUT" localSheetId="2">'[1]EMPLOYEE LISTE'!$K$56:$K$58</definedName>
    <definedName name="CONCLUT">#REF!</definedName>
    <definedName name="COUTASS" localSheetId="2">'[1]EMPLOYEE LISTE'!$D$16:$D$19</definedName>
    <definedName name="COUTASS">#REF!</definedName>
    <definedName name="DA" localSheetId="2">'[1]EMPLOYEE LISTE'!#REF!</definedName>
    <definedName name="DA">#REF!</definedName>
    <definedName name="DAT" localSheetId="2">'[1]EMPLOYEE LISTE'!#REF!</definedName>
    <definedName name="DAT">#REF!</definedName>
    <definedName name="DATE">#REF!</definedName>
    <definedName name="DATESPRIX">'[3]DATE-TAUX'!$B$2:$B$64</definedName>
    <definedName name="DEP" localSheetId="2">#REF!</definedName>
    <definedName name="DEP">#REF!</definedName>
    <definedName name="DEPR" localSheetId="2">#REF!</definedName>
    <definedName name="DEPR">#REF!</definedName>
    <definedName name="DEPRI" localSheetId="2">#REF!</definedName>
    <definedName name="DEPRI">#REF!</definedName>
    <definedName name="DEPRIM">#REF!</definedName>
    <definedName name="DESTI">#REF!</definedName>
    <definedName name="DESTIN" localSheetId="2">'[1]EMPLOYEE LISTE'!$P$2:$P$45</definedName>
    <definedName name="DESTIN">#REF!</definedName>
    <definedName name="DESTINAT" localSheetId="2">'[1]EMPLOYEE LISTE'!$P$2:$P$45</definedName>
    <definedName name="DESTINAT">#REF!</definedName>
    <definedName name="DIP" localSheetId="2">'[1]ESTIME-DEVIS'!#REF!</definedName>
    <definedName name="DIP">#REF!</definedName>
    <definedName name="DISTVIL">#REF!</definedName>
    <definedName name="DISVIL">#REF!</definedName>
    <definedName name="DIVERS" localSheetId="2">'[1]EMPLOYEE LISTE'!#REF!</definedName>
    <definedName name="DIVERS">#REF!</definedName>
    <definedName name="efsad">#REF!</definedName>
    <definedName name="EGA" localSheetId="2">'[1]EMPLOYEE LISTE'!#REF!</definedName>
    <definedName name="EGA">#REF!</definedName>
    <definedName name="EM">'[4]EMPLOYEE LISTE'!$B$5:$B$55</definedName>
    <definedName name="EMOLOYEE" localSheetId="2">'[1]EMPLOYEE LISTE'!#REF!</definedName>
    <definedName name="EMOLOYEE">#REF!</definedName>
    <definedName name="EMPL">#REF!</definedName>
    <definedName name="EMPLE" localSheetId="2">'[1]EMPLOYEE LISTE'!$B$7:$B$123</definedName>
    <definedName name="EMPLE">#REF!</definedName>
    <definedName name="EMPLOIE">#REF!</definedName>
    <definedName name="emploier">#REF!</definedName>
    <definedName name="EMPLOTEE">'[2]EMPLOYEE LISTE'!$B$6:$B$106</definedName>
    <definedName name="EMPLOY" localSheetId="2">#REF!</definedName>
    <definedName name="EMPLOY">#REF!</definedName>
    <definedName name="EMPLOYE" localSheetId="2">#REF!</definedName>
    <definedName name="EMPLOYE">#REF!</definedName>
    <definedName name="EMPLOYEE" localSheetId="2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 localSheetId="2">#REF!</definedName>
    <definedName name="EMPLOYERR">#REF!</definedName>
    <definedName name="EMPLOYEUR" localSheetId="2">#REF!</definedName>
    <definedName name="EMPLOYEUR">#REF!</definedName>
    <definedName name="EMPNOM" localSheetId="2">'[1]EMPLOYEE LISTE'!$B$2:$B$124</definedName>
    <definedName name="EMPNOM">#REF!</definedName>
    <definedName name="EMPNOMS">#REF!</definedName>
    <definedName name="ENTREPOT" localSheetId="2">'[1]EMPLOYEE LISTE'!$D$50:$D$69</definedName>
    <definedName name="ENTREPOT">#REF!</definedName>
    <definedName name="EPLOYE">#REF!</definedName>
    <definedName name="ESGAR" localSheetId="2">'[1]EMPLOYEE LISTE'!#REF!</definedName>
    <definedName name="ESGAR">#REF!</definedName>
    <definedName name="ESTGAR" localSheetId="2">'[1]EMPLOYEE LISTE'!#REF!</definedName>
    <definedName name="ESTGAR">#REF!</definedName>
    <definedName name="ETATC" localSheetId="2">'[1]EMPLOYEE LISTE'!$K$45:$K$48</definedName>
    <definedName name="ETATC">#REF!</definedName>
    <definedName name="ETATCOMP">#REF!</definedName>
    <definedName name="EVALUATION" localSheetId="2">'[1]EMPLOYEE LISTE'!$G$6:$G$21</definedName>
    <definedName name="EVALUATION">#REF!</definedName>
    <definedName name="FAIRE" localSheetId="2">'[1]EMPLOYEE LISTE'!$P$64:$P$77</definedName>
    <definedName name="FAIRE">#REF!</definedName>
    <definedName name="FOURNIS" localSheetId="2">[1]FOURNISSEUR!$A$1:$A$48</definedName>
    <definedName name="FOURNIS">#REF!</definedName>
    <definedName name="FOURNISEUR" localSheetId="2">[1]FOURNISSEUR!$A$1:$A$54</definedName>
    <definedName name="FOURNISEUR">#REF!</definedName>
    <definedName name="FOURNISSEUR">#REF!</definedName>
    <definedName name="FOURNISSEURS" localSheetId="2">[1]FOURNISSEUR!$A$1:$A$53</definedName>
    <definedName name="FOURNISSEURS">#REF!</definedName>
    <definedName name="GOSS" localSheetId="2">'[1]EMPLOYEE LISTE'!$B$2:$B$124</definedName>
    <definedName name="GOSS">#REF!</definedName>
    <definedName name="GOSSE" localSheetId="2">'[1]EMPLOYEE LISTE'!$B$2:$B$124</definedName>
    <definedName name="GOSSE">#REF!</definedName>
    <definedName name="HER" localSheetId="2">'[1]EMPLOYEE LISTE'!#REF!</definedName>
    <definedName name="HER">#REF!</definedName>
    <definedName name="HERES" localSheetId="2">'[1]EMPLOYEE LISTE'!#REF!</definedName>
    <definedName name="HERES">#REF!</definedName>
    <definedName name="HEUR">'[2]EMPLOYEE LISTE'!$L$3:$L$113</definedName>
    <definedName name="HEURE" localSheetId="2">'[1]HEURE+POIDS'!$A$3:$A$44</definedName>
    <definedName name="HEURE">#REF!</definedName>
    <definedName name="HJHJK" localSheetId="2">#REF!</definedName>
    <definedName name="HJHJK">#REF!</definedName>
    <definedName name="HR">#REF!</definedName>
    <definedName name="HRS" localSheetId="2">'[1]EMPLOYEE LISTE'!#REF!</definedName>
    <definedName name="HRS">#REF!</definedName>
    <definedName name="HRSARR">#REF!</definedName>
    <definedName name="HRSE" localSheetId="2">'[1]EMPLOYEE LISTE'!#REF!</definedName>
    <definedName name="HRSE">#REF!</definedName>
    <definedName name="JO" localSheetId="2">'[1]EMPLOYEE LISTE'!#REF!</definedName>
    <definedName name="JO">#REF!</definedName>
    <definedName name="JOOUR">#REF!</definedName>
    <definedName name="JOOURS">#REF!</definedName>
    <definedName name="JOU" localSheetId="2">'[1]EMPLOYEE LISTE'!#REF!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2">'[1]EMPLOYEE LISTE'!#REF!</definedName>
    <definedName name="JOURNEÉ">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 localSheetId="2">'[1]EMPLOYEE LISTE'!#REF!</definedName>
    <definedName name="JOURS">#REF!</definedName>
    <definedName name="JOUTNAL" localSheetId="2">#REF!</definedName>
    <definedName name="JOUTNAL">#REF!</definedName>
    <definedName name="JRS" localSheetId="2">#REF!</definedName>
    <definedName name="JRS">#REF!</definedName>
    <definedName name="LISTE">#REF!</definedName>
    <definedName name="LISTEEMPL">'[6]EMPLOYEE LISTE'!$B$5:$B$52</definedName>
    <definedName name="LISTES" localSheetId="2">#REF!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IN" localSheetId="2">'[1]EMPLOYEE LISTE'!$M$67:$M$69</definedName>
    <definedName name="MIN">#REF!</definedName>
    <definedName name="MO" localSheetId="2">'[1]EMPLOYEE LISTE'!#REF!</definedName>
    <definedName name="MO">#REF!</definedName>
    <definedName name="MOIS">#REF!</definedName>
    <definedName name="NBR" localSheetId="2">'[1]EMPLOYEE LISTE'!#REF!</definedName>
    <definedName name="NBR">#REF!</definedName>
    <definedName name="NBRHO">#REF!</definedName>
    <definedName name="NBRHOM" localSheetId="2">'[1]EMPLOYEE LISTE'!$M$72:$M$81</definedName>
    <definedName name="NBRHOM">#REF!</definedName>
    <definedName name="NBRJRS" localSheetId="2">'[1]EMPLOYEE LISTE'!$G$50:$G$54</definedName>
    <definedName name="NBRJRS">#REF!</definedName>
    <definedName name="NOEL" localSheetId="2">'[1]EMPLOYEE LISTE'!$K$28:$K$39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 localSheetId="2">'[1]EMPLOYEE LISTE'!$K$4:$K$24</definedName>
    <definedName name="NOTEPADS">#REF!</definedName>
    <definedName name="ORIG" localSheetId="2">'[1]EMPLOYEE LISTE'!#REF!</definedName>
    <definedName name="ORIG">#REF!</definedName>
    <definedName name="ORIGINE" localSheetId="2">'[1]EMPLOYEE LISTE'!#REF!</definedName>
    <definedName name="ORIGINE">#REF!</definedName>
    <definedName name="PAR" localSheetId="2">'[1]EMPLOYEE LISTE NON'!$J$2:$J$5</definedName>
    <definedName name="PAR">#REF!</definedName>
    <definedName name="PLAGE">#REF!</definedName>
    <definedName name="PLAGEV">#REF!</definedName>
    <definedName name="POIDS">#REF!</definedName>
    <definedName name="PPOID" localSheetId="2">'[1]EMPLOYEE LISTE'!$G$84:$G$126</definedName>
    <definedName name="PPOID">#REF!</definedName>
    <definedName name="PPOIDS" localSheetId="2">'[1]EMPLOYEE LISTE'!$G$83:$G$104</definedName>
    <definedName name="PPOIDS">#REF!</definedName>
    <definedName name="PRODUIT">#REF!</definedName>
    <definedName name="QUOI" localSheetId="2">'[1]EMPLOYEE LISTE'!$D$75:$D$81</definedName>
    <definedName name="QUOI">#REF!</definedName>
    <definedName name="QWXSQ">#REF!</definedName>
    <definedName name="RECH.ADRES">#REF!</definedName>
    <definedName name="RECH.RES">#REF!</definedName>
    <definedName name="RESERVATION" localSheetId="2">'[1]EMPLOYEE LISTE'!$D$85:$D$87</definedName>
    <definedName name="RESERVATION">#REF!</definedName>
    <definedName name="RESERVATIONN" localSheetId="2">'[1]EMPLOYEE LISTE'!$D$85:$D$87</definedName>
    <definedName name="RESERVATIONN">#REF!</definedName>
    <definedName name="RMPLOYEES">#REF!</definedName>
    <definedName name="SERV" localSheetId="2">'[1]EMPLOYEE LISTE'!#REF!</definedName>
    <definedName name="SERV">#REF!</definedName>
    <definedName name="SERVI">#REF!</definedName>
    <definedName name="SERVICE" localSheetId="2">'[1]EMPLOYEE LISTE'!$P$50:$P$59</definedName>
    <definedName name="SERVICE">#REF!</definedName>
    <definedName name="TARRIF">#REF!</definedName>
    <definedName name="TAUX">#REF!</definedName>
    <definedName name="TAXE" localSheetId="2">'[1]EMPLOYEE LISTE'!$D$23:$D$26</definedName>
    <definedName name="TAXE">#REF!</definedName>
    <definedName name="TAXES" localSheetId="2">'[1]EMPLOYEE LISTE'!#REF!</definedName>
    <definedName name="TAXES">#REF!</definedName>
    <definedName name="TEEMP" localSheetId="2">'[1]EMPLOYEE LISTE'!$I$2:$I$99</definedName>
    <definedName name="TEEMP">#REF!</definedName>
    <definedName name="TEMPSH" localSheetId="2">'[1]EMPLOYEE LISTE'!$I$11:$I$99</definedName>
    <definedName name="TEMPSH">#REF!</definedName>
    <definedName name="TEMPSHH">#REF!</definedName>
    <definedName name="TEMPSLV" localSheetId="2">'[1]EMPLOYEE LISTE'!$I$13:$I$69</definedName>
    <definedName name="TEMPSLV">#REF!</definedName>
    <definedName name="TEMPSR" localSheetId="2">'[1]EMPLOYEE LISTE'!$E$83:$E$124</definedName>
    <definedName name="TEMPSR">#REF!</definedName>
    <definedName name="TEMPSRP">#REF!</definedName>
    <definedName name="TEMPSSRR" localSheetId="2">'[1]EMPLOYEE LISTE'!$E$83:$E$183</definedName>
    <definedName name="TEMPSSRR">#REF!</definedName>
    <definedName name="TEST">#REF!</definedName>
    <definedName name="TEST1">#REF!</definedName>
    <definedName name="TESTEE">#REF!</definedName>
    <definedName name="TESTES">'[6]EMPLOYEE LISTE'!$B$5:$B$52</definedName>
    <definedName name="TPESTIME">#REF!</definedName>
    <definedName name="VEH">#REF!</definedName>
    <definedName name="VEHICUL" localSheetId="2">'[1]EMPLOYEE LISTE'!$D$73:$D$75</definedName>
    <definedName name="VEHICUL">#REF!</definedName>
    <definedName name="VEHICULE">#REF!</definedName>
    <definedName name="VEHIICUL" localSheetId="2">'[1]EMPLOYEE LISTE'!$G$24:$G$31</definedName>
    <definedName name="VEHIICUL">#REF!</definedName>
    <definedName name="VICBMJKJ">#REF!</definedName>
    <definedName name="VICTOR" localSheetId="2">'[1]EMPLOYEE LISTE'!$P$82:$P$272</definedName>
    <definedName name="VICTOR">#REF!</definedName>
    <definedName name="VIL" localSheetId="2">'[1]EMPLOYEE LISTE'!#REF!</definedName>
    <definedName name="VIL">#REF!</definedName>
    <definedName name="VILLE" localSheetId="2">'[1]EMPLOYEE LISTE'!#REF!</definedName>
    <definedName name="VILLE">#REF!</definedName>
    <definedName name="VILLES" localSheetId="2">'[1]EMPLOYEE LISTE'!#REF!</definedName>
    <definedName name="VILLES">#REF!</definedName>
    <definedName name="VILLLE" localSheetId="2">'[1]ENTESTTRER N-CLIENT+VILLE'!$A$134:$A$533</definedName>
    <definedName name="VILLLE">#REF!</definedName>
    <definedName name="VILLLES">'[7]EMPLOYEE LISTE'!#REF!</definedName>
    <definedName name="VILS" localSheetId="2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A21" i="239"/>
  <c r="A20"/>
  <c r="A19"/>
  <c r="A18"/>
  <c r="A17"/>
  <c r="A16"/>
  <c r="A15"/>
  <c r="A14"/>
  <c r="A13"/>
  <c r="A12"/>
  <c r="A11"/>
  <c r="A10"/>
  <c r="A9"/>
  <c r="A8"/>
  <c r="A6"/>
  <c r="A5"/>
  <c r="A4"/>
  <c r="J3"/>
  <c r="A3"/>
  <c r="A2"/>
  <c r="K3" l="1"/>
  <c r="L3"/>
  <c r="M3"/>
  <c r="J1"/>
  <c r="K7" l="1"/>
  <c r="K1"/>
  <c r="K5"/>
  <c r="L1"/>
  <c r="M1"/>
  <c r="P1" l="1" a="1"/>
  <c r="P1" s="1"/>
  <c r="K15" s="1"/>
  <c r="I20"/>
  <c r="A2" i="139" l="1"/>
  <c r="A5" l="1"/>
  <c r="A4" l="1"/>
  <c r="A3"/>
  <c r="K1" l="1"/>
  <c r="P1" l="1" a="1"/>
  <c r="P1" s="1"/>
  <c r="K15" s="1"/>
  <c r="I15"/>
  <c r="L1"/>
  <c r="M1"/>
</calcChain>
</file>

<file path=xl/sharedStrings.xml><?xml version="1.0" encoding="utf-8"?>
<sst xmlns="http://schemas.openxmlformats.org/spreadsheetml/2006/main" count="52" uniqueCount="34">
  <si>
    <t>CHARGEMENT</t>
  </si>
  <si>
    <t>ÉVALUATION</t>
  </si>
  <si>
    <t>DATE</t>
  </si>
  <si>
    <t xml:space="preserve"> </t>
  </si>
  <si>
    <t>DÉPART</t>
  </si>
  <si>
    <t>LOCATION</t>
  </si>
  <si>
    <t>TAUX</t>
  </si>
  <si>
    <t>DATES+JOURS</t>
  </si>
  <si>
    <t>HRS DÉPART</t>
  </si>
  <si>
    <t>NBR HOM</t>
  </si>
  <si>
    <t>TAUX / HOMME</t>
  </si>
  <si>
    <t>regulier</t>
  </si>
  <si>
    <t>1/2 saison</t>
  </si>
  <si>
    <t>forte saison</t>
  </si>
  <si>
    <t>N-HOMMES</t>
  </si>
  <si>
    <t>Bonjour a vous tous  voici donc mon probleme j`aimerais que selon la date choisi J1 et le nombre d`homme requis O3</t>
  </si>
  <si>
    <t>que le bon montant s`inscrive en K15</t>
  </si>
  <si>
    <t xml:space="preserve">                                   </t>
  </si>
  <si>
    <t>si ma date est samedi 13 septembre 2014 a J1 avec 1 homme devrait etre 75.00 a k15</t>
  </si>
  <si>
    <t>si ma date est samedi 13 septembre 2014 a J1 avec 2 homme devrait etre 85.00 a k15</t>
  </si>
  <si>
    <t>si ma date est samedi 13 septembre 2014 a J1 avec 3 homme devrait etre 110.00 a k15</t>
  </si>
  <si>
    <t>si ma date est 18 mai 2015 a J1 avec 1 homme devrait etre 100.00 a k15</t>
  </si>
  <si>
    <t>si ma date est mercredi le 01 janviere 2014 a J1 avec 1 homme devrait etre 120.00 a k15</t>
  </si>
  <si>
    <t xml:space="preserve">si ma date est 18 mai 2015 a J1 avec 3 homme devrait etre 134.50 a k15 </t>
  </si>
  <si>
    <t>si ma date est 18 mai 2015 a J1 avec 2 homme devrait etre 110.00 a k15</t>
  </si>
  <si>
    <t>si ma date est mercredi le 01 janviere 2014 a J1 avec 2 homme devrait etre 130.00 a k15</t>
  </si>
  <si>
    <t>si ma date est mercredi le 01 janviere 2014 a J1 avec 3 homme devrait etre 156.75 a k15</t>
  </si>
  <si>
    <t>la formule qui convertit</t>
  </si>
  <si>
    <t>LIVRAISON</t>
  </si>
  <si>
    <t xml:space="preserve"> CAMION LOCATION</t>
  </si>
  <si>
    <t>ASSURANCE</t>
  </si>
  <si>
    <t>devrait m`inscrire 85.00 parcec que 2 hommes temps regulier est a 85.00 par heures</t>
  </si>
  <si>
    <t>dans la filliere bonne correction ta solution marche a merveille  le ne sais pas ou se situe mon erreur</t>
  </si>
  <si>
    <t>j`ai galerer une partie de l`avant midi et je ne trouve pas mon erreur j`ai encore besoin d`un coup de main</t>
  </si>
</sst>
</file>

<file path=xl/styles.xml><?xml version="1.0" encoding="utf-8"?>
<styleSheet xmlns="http://schemas.openxmlformats.org/spreadsheetml/2006/main">
  <numFmts count="4">
    <numFmt numFmtId="164" formatCode="_(&quot;$&quot;* #,##0.00_);_(&quot;$&quot;* \(#,##0.00\);_(&quot;$&quot;* &quot;-&quot;??_);_(@_)"/>
    <numFmt numFmtId="165" formatCode="#,##0.00\ &quot;$&quot;"/>
    <numFmt numFmtId="166" formatCode="yyyy/mm/dd;@"/>
    <numFmt numFmtId="167" formatCode="dddd\ dd\ mmmm\ yyyy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2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rgb="FF0000FF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  <font>
      <b/>
      <sz val="9"/>
      <color rgb="FF0000CC"/>
      <name val="Arial"/>
      <family val="2"/>
    </font>
    <font>
      <sz val="10"/>
      <color rgb="FF0000CC"/>
      <name val="Arial"/>
      <family val="2"/>
    </font>
    <font>
      <sz val="10"/>
      <color rgb="FF0033CC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73F0F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7A7C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1" fillId="0" borderId="0" applyFon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03">
    <xf numFmtId="0" fontId="0" fillId="0" borderId="0" xfId="0"/>
    <xf numFmtId="0" fontId="0" fillId="0" borderId="0" xfId="0" applyBorder="1"/>
    <xf numFmtId="0" fontId="4" fillId="0" borderId="0" xfId="0" applyFont="1"/>
    <xf numFmtId="0" fontId="5" fillId="0" borderId="0" xfId="0" applyFont="1"/>
    <xf numFmtId="0" fontId="0" fillId="3" borderId="0" xfId="0" applyFill="1"/>
    <xf numFmtId="0" fontId="7" fillId="0" borderId="0" xfId="0" applyFont="1"/>
    <xf numFmtId="2" fontId="9" fillId="0" borderId="0" xfId="0" applyNumberFormat="1" applyFont="1" applyAlignment="1">
      <alignment horizontal="center"/>
    </xf>
    <xf numFmtId="0" fontId="0" fillId="3" borderId="0" xfId="0" applyFill="1" applyAlignment="1"/>
    <xf numFmtId="0" fontId="6" fillId="2" borderId="0" xfId="0" applyFont="1" applyFill="1"/>
    <xf numFmtId="0" fontId="5" fillId="7" borderId="1" xfId="0" applyFont="1" applyFill="1" applyBorder="1" applyAlignment="1">
      <alignment horizontal="center"/>
    </xf>
    <xf numFmtId="165" fontId="6" fillId="2" borderId="0" xfId="0" applyNumberFormat="1" applyFont="1" applyFill="1" applyAlignment="1">
      <alignment horizontal="center"/>
    </xf>
    <xf numFmtId="166" fontId="3" fillId="3" borderId="0" xfId="0" applyNumberFormat="1" applyFont="1" applyFill="1" applyAlignment="1">
      <alignment horizontal="center"/>
    </xf>
    <xf numFmtId="0" fontId="6" fillId="0" borderId="0" xfId="0" applyFont="1" applyAlignment="1">
      <alignment horizontal="center" shrinkToFit="1"/>
    </xf>
    <xf numFmtId="0" fontId="6" fillId="3" borderId="0" xfId="0" applyFont="1" applyFill="1" applyAlignment="1">
      <alignment horizontal="center" shrinkToFit="1"/>
    </xf>
    <xf numFmtId="165" fontId="5" fillId="7" borderId="0" xfId="0" applyNumberFormat="1" applyFont="1" applyFill="1" applyAlignment="1">
      <alignment horizontal="center"/>
    </xf>
    <xf numFmtId="166" fontId="6" fillId="2" borderId="0" xfId="0" applyNumberFormat="1" applyFont="1" applyFill="1" applyAlignment="1">
      <alignment horizontal="center"/>
    </xf>
    <xf numFmtId="167" fontId="6" fillId="2" borderId="0" xfId="0" applyNumberFormat="1" applyFont="1" applyFill="1" applyAlignment="1">
      <alignment horizontal="center"/>
    </xf>
    <xf numFmtId="2" fontId="8" fillId="3" borderId="0" xfId="0" applyNumberFormat="1" applyFont="1" applyFill="1" applyBorder="1" applyAlignment="1">
      <alignment horizontal="center"/>
    </xf>
    <xf numFmtId="165" fontId="8" fillId="3" borderId="0" xfId="0" applyNumberFormat="1" applyFont="1" applyFill="1" applyBorder="1"/>
    <xf numFmtId="165" fontId="0" fillId="0" borderId="0" xfId="0" applyNumberFormat="1"/>
    <xf numFmtId="0" fontId="0" fillId="0" borderId="0" xfId="0"/>
    <xf numFmtId="0" fontId="0" fillId="0" borderId="0" xfId="0"/>
    <xf numFmtId="0" fontId="8" fillId="4" borderId="1" xfId="0" applyFont="1" applyFill="1" applyBorder="1" applyAlignment="1">
      <alignment horizontal="center"/>
    </xf>
    <xf numFmtId="0" fontId="0" fillId="0" borderId="0" xfId="0"/>
    <xf numFmtId="167" fontId="15" fillId="9" borderId="0" xfId="0" applyNumberFormat="1" applyFont="1" applyFill="1" applyAlignment="1">
      <alignment horizontal="center"/>
    </xf>
    <xf numFmtId="166" fontId="15" fillId="9" borderId="0" xfId="0" applyNumberFormat="1" applyFont="1" applyFill="1" applyAlignment="1">
      <alignment horizontal="center"/>
    </xf>
    <xf numFmtId="165" fontId="3" fillId="9" borderId="0" xfId="0" applyNumberFormat="1" applyFont="1" applyFill="1" applyAlignment="1">
      <alignment horizontal="center"/>
    </xf>
    <xf numFmtId="166" fontId="3" fillId="9" borderId="0" xfId="0" applyNumberFormat="1" applyFont="1" applyFill="1" applyAlignment="1">
      <alignment horizontal="center"/>
    </xf>
    <xf numFmtId="2" fontId="13" fillId="0" borderId="0" xfId="0" applyNumberFormat="1" applyFont="1" applyAlignment="1">
      <alignment horizontal="center"/>
    </xf>
    <xf numFmtId="0" fontId="0" fillId="0" borderId="0" xfId="0"/>
    <xf numFmtId="0" fontId="6" fillId="0" borderId="0" xfId="0" applyFont="1" applyAlignment="1">
      <alignment horizontal="right"/>
    </xf>
    <xf numFmtId="2" fontId="0" fillId="2" borderId="0" xfId="0" applyNumberFormat="1" applyFill="1"/>
    <xf numFmtId="0" fontId="5" fillId="7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3" borderId="0" xfId="0" applyFont="1" applyFill="1" applyBorder="1" applyAlignment="1">
      <alignment horizontal="center"/>
    </xf>
    <xf numFmtId="2" fontId="10" fillId="3" borderId="0" xfId="0" applyNumberFormat="1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2" fontId="13" fillId="7" borderId="0" xfId="0" applyNumberFormat="1" applyFont="1" applyFill="1" applyAlignment="1">
      <alignment horizontal="center"/>
    </xf>
    <xf numFmtId="2" fontId="13" fillId="8" borderId="0" xfId="0" applyNumberFormat="1" applyFont="1" applyFill="1" applyAlignment="1">
      <alignment horizontal="center"/>
    </xf>
    <xf numFmtId="0" fontId="5" fillId="6" borderId="1" xfId="0" applyFont="1" applyFill="1" applyBorder="1"/>
    <xf numFmtId="0" fontId="5" fillId="5" borderId="1" xfId="0" applyFont="1" applyFill="1" applyBorder="1" applyAlignment="1">
      <alignment horizontal="center"/>
    </xf>
    <xf numFmtId="2" fontId="13" fillId="5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right"/>
    </xf>
    <xf numFmtId="2" fontId="14" fillId="10" borderId="0" xfId="0" applyNumberFormat="1" applyFont="1" applyFill="1" applyAlignment="1">
      <alignment horizontal="center"/>
    </xf>
    <xf numFmtId="0" fontId="2" fillId="0" borderId="0" xfId="0" applyFont="1"/>
    <xf numFmtId="0" fontId="0" fillId="10" borderId="0" xfId="0" applyFill="1"/>
    <xf numFmtId="0" fontId="8" fillId="4" borderId="13" xfId="0" applyFont="1" applyFill="1" applyBorder="1" applyAlignment="1">
      <alignment horizontal="center"/>
    </xf>
    <xf numFmtId="167" fontId="0" fillId="2" borderId="0" xfId="0" applyNumberFormat="1" applyFill="1" applyAlignment="1">
      <alignment horizontal="center"/>
    </xf>
    <xf numFmtId="2" fontId="6" fillId="2" borderId="0" xfId="0" applyNumberFormat="1" applyFont="1" applyFill="1" applyAlignment="1">
      <alignment horizontal="center"/>
    </xf>
    <xf numFmtId="165" fontId="5" fillId="11" borderId="0" xfId="0" applyNumberFormat="1" applyFont="1" applyFill="1" applyBorder="1"/>
    <xf numFmtId="167" fontId="0" fillId="2" borderId="10" xfId="0" applyNumberFormat="1" applyFill="1" applyBorder="1" applyAlignment="1">
      <alignment horizontal="center" shrinkToFit="1"/>
    </xf>
    <xf numFmtId="166" fontId="3" fillId="0" borderId="0" xfId="0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165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Border="1" applyAlignment="1">
      <alignment horizontal="center"/>
    </xf>
    <xf numFmtId="165" fontId="5" fillId="11" borderId="0" xfId="0" applyNumberFormat="1" applyFont="1" applyFill="1" applyAlignment="1">
      <alignment horizontal="center"/>
    </xf>
    <xf numFmtId="166" fontId="16" fillId="3" borderId="0" xfId="0" applyNumberFormat="1" applyFont="1" applyFill="1" applyAlignment="1">
      <alignment horizontal="center"/>
    </xf>
    <xf numFmtId="167" fontId="2" fillId="3" borderId="0" xfId="0" applyNumberFormat="1" applyFont="1" applyFill="1" applyAlignment="1">
      <alignment horizontal="center"/>
    </xf>
    <xf numFmtId="0" fontId="10" fillId="3" borderId="0" xfId="0" applyFont="1" applyFill="1"/>
    <xf numFmtId="2" fontId="10" fillId="3" borderId="0" xfId="0" applyNumberFormat="1" applyFont="1" applyFill="1"/>
    <xf numFmtId="165" fontId="10" fillId="3" borderId="0" xfId="0" applyNumberFormat="1" applyFont="1" applyFill="1"/>
    <xf numFmtId="0" fontId="2" fillId="3" borderId="0" xfId="0" applyFont="1" applyFill="1"/>
    <xf numFmtId="0" fontId="2" fillId="3" borderId="0" xfId="0" applyFont="1" applyFill="1" applyAlignment="1"/>
    <xf numFmtId="0" fontId="2" fillId="3" borderId="0" xfId="0" applyFont="1" applyFill="1" applyBorder="1" applyAlignment="1">
      <alignment horizontal="center"/>
    </xf>
    <xf numFmtId="0" fontId="8" fillId="3" borderId="0" xfId="0" applyFont="1" applyFill="1" applyBorder="1"/>
    <xf numFmtId="0" fontId="2" fillId="0" borderId="0" xfId="0" applyFont="1" applyAlignment="1"/>
    <xf numFmtId="0" fontId="0" fillId="0" borderId="0" xfId="0" applyAlignment="1"/>
    <xf numFmtId="0" fontId="6" fillId="0" borderId="2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2" fillId="8" borderId="11" xfId="0" applyFont="1" applyFill="1" applyBorder="1" applyAlignment="1"/>
    <xf numFmtId="0" fontId="0" fillId="8" borderId="5" xfId="0" applyFill="1" applyBorder="1" applyAlignment="1"/>
    <xf numFmtId="0" fontId="0" fillId="8" borderId="12" xfId="0" applyFill="1" applyBorder="1" applyAlignment="1"/>
    <xf numFmtId="0" fontId="2" fillId="8" borderId="3" xfId="0" applyFont="1" applyFill="1" applyBorder="1" applyAlignment="1"/>
    <xf numFmtId="0" fontId="0" fillId="8" borderId="0" xfId="0" applyFill="1" applyBorder="1" applyAlignment="1"/>
    <xf numFmtId="0" fontId="0" fillId="8" borderId="4" xfId="0" applyFill="1" applyBorder="1" applyAlignment="1"/>
    <xf numFmtId="0" fontId="2" fillId="8" borderId="7" xfId="0" applyFont="1" applyFill="1" applyBorder="1" applyAlignment="1"/>
    <xf numFmtId="0" fontId="0" fillId="8" borderId="6" xfId="0" applyFill="1" applyBorder="1" applyAlignment="1"/>
    <xf numFmtId="0" fontId="0" fillId="8" borderId="8" xfId="0" applyFill="1" applyBorder="1" applyAlignment="1"/>
    <xf numFmtId="0" fontId="2" fillId="5" borderId="3" xfId="0" applyFont="1" applyFill="1" applyBorder="1" applyAlignment="1"/>
    <xf numFmtId="0" fontId="0" fillId="5" borderId="0" xfId="0" applyFill="1" applyBorder="1" applyAlignment="1"/>
    <xf numFmtId="0" fontId="0" fillId="5" borderId="4" xfId="0" applyFill="1" applyBorder="1" applyAlignment="1"/>
    <xf numFmtId="0" fontId="2" fillId="5" borderId="7" xfId="0" applyFont="1" applyFill="1" applyBorder="1" applyAlignment="1"/>
    <xf numFmtId="0" fontId="0" fillId="5" borderId="6" xfId="0" applyFill="1" applyBorder="1" applyAlignment="1"/>
    <xf numFmtId="0" fontId="0" fillId="5" borderId="8" xfId="0" applyFill="1" applyBorder="1" applyAlignment="1"/>
    <xf numFmtId="0" fontId="2" fillId="0" borderId="11" xfId="0" applyFont="1" applyBorder="1" applyAlignment="1"/>
    <xf numFmtId="0" fontId="0" fillId="0" borderId="5" xfId="0" applyBorder="1" applyAlignment="1"/>
    <xf numFmtId="0" fontId="0" fillId="0" borderId="12" xfId="0" applyBorder="1" applyAlignment="1"/>
    <xf numFmtId="0" fontId="2" fillId="0" borderId="3" xfId="0" applyFont="1" applyBorder="1" applyAlignment="1"/>
    <xf numFmtId="0" fontId="0" fillId="0" borderId="0" xfId="0" applyBorder="1" applyAlignment="1"/>
    <xf numFmtId="0" fontId="0" fillId="0" borderId="4" xfId="0" applyBorder="1" applyAlignment="1"/>
    <xf numFmtId="0" fontId="2" fillId="0" borderId="7" xfId="0" applyFont="1" applyBorder="1" applyAlignment="1"/>
    <xf numFmtId="0" fontId="0" fillId="0" borderId="6" xfId="0" applyBorder="1" applyAlignment="1"/>
    <xf numFmtId="0" fontId="0" fillId="0" borderId="8" xfId="0" applyBorder="1" applyAlignment="1"/>
    <xf numFmtId="0" fontId="2" fillId="5" borderId="11" xfId="0" applyFont="1" applyFill="1" applyBorder="1" applyAlignment="1"/>
    <xf numFmtId="0" fontId="0" fillId="5" borderId="5" xfId="0" applyFill="1" applyBorder="1" applyAlignment="1"/>
    <xf numFmtId="0" fontId="0" fillId="5" borderId="12" xfId="0" applyFill="1" applyBorder="1" applyAlignment="1"/>
    <xf numFmtId="0" fontId="6" fillId="0" borderId="0" xfId="0" applyFont="1" applyBorder="1" applyAlignment="1">
      <alignment horizontal="right"/>
    </xf>
    <xf numFmtId="0" fontId="2" fillId="3" borderId="0" xfId="0" applyFont="1" applyFill="1" applyAlignment="1"/>
    <xf numFmtId="165" fontId="15" fillId="2" borderId="0" xfId="0" applyNumberFormat="1" applyFont="1" applyFill="1" applyAlignment="1">
      <alignment horizontal="center"/>
    </xf>
    <xf numFmtId="167" fontId="6" fillId="3" borderId="0" xfId="0" applyNumberFormat="1" applyFont="1" applyFill="1" applyAlignment="1">
      <alignment horizontal="center"/>
    </xf>
    <xf numFmtId="165" fontId="6" fillId="3" borderId="0" xfId="0" applyNumberFormat="1" applyFont="1" applyFill="1" applyAlignment="1">
      <alignment horizontal="center"/>
    </xf>
  </cellXfs>
  <cellStyles count="5">
    <cellStyle name="Lien hypertexte 2" xfId="3"/>
    <cellStyle name="Monétaire 2" xfId="1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FF99"/>
      <color rgb="FF66FFFF"/>
      <color rgb="FF00FFFF"/>
      <color rgb="FFFFFFCC"/>
      <color rgb="FFCCFFFF"/>
      <color rgb="FFCCFF99"/>
      <color rgb="FF99FF33"/>
      <color rgb="FF0000CC"/>
      <color rgb="FF00FF00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714375</xdr:colOff>
      <xdr:row>0</xdr:row>
      <xdr:rowOff>95250</xdr:rowOff>
    </xdr:from>
    <xdr:to>
      <xdr:col>14</xdr:col>
      <xdr:colOff>66675</xdr:colOff>
      <xdr:row>0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6991350" y="95250"/>
          <a:ext cx="24003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514350</xdr:colOff>
      <xdr:row>1</xdr:row>
      <xdr:rowOff>9525</xdr:rowOff>
    </xdr:from>
    <xdr:to>
      <xdr:col>14</xdr:col>
      <xdr:colOff>219075</xdr:colOff>
      <xdr:row>14</xdr:row>
      <xdr:rowOff>57150</xdr:rowOff>
    </xdr:to>
    <xdr:cxnSp macro="">
      <xdr:nvCxnSpPr>
        <xdr:cNvPr id="5" name="Connecteur droit avec flèche 4"/>
        <xdr:cNvCxnSpPr/>
      </xdr:nvCxnSpPr>
      <xdr:spPr>
        <a:xfrm flipH="1">
          <a:off x="7553325" y="171450"/>
          <a:ext cx="1990725" cy="21907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733425</xdr:colOff>
      <xdr:row>14</xdr:row>
      <xdr:rowOff>57150</xdr:rowOff>
    </xdr:from>
    <xdr:to>
      <xdr:col>11</xdr:col>
      <xdr:colOff>209550</xdr:colOff>
      <xdr:row>14</xdr:row>
      <xdr:rowOff>66675</xdr:rowOff>
    </xdr:to>
    <xdr:cxnSp macro="">
      <xdr:nvCxnSpPr>
        <xdr:cNvPr id="7" name="Connecteur droit avec flèche 6"/>
        <xdr:cNvCxnSpPr/>
      </xdr:nvCxnSpPr>
      <xdr:spPr>
        <a:xfrm flipH="1" flipV="1">
          <a:off x="7010400" y="2362200"/>
          <a:ext cx="2381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866775</xdr:colOff>
      <xdr:row>0</xdr:row>
      <xdr:rowOff>114301</xdr:rowOff>
    </xdr:from>
    <xdr:to>
      <xdr:col>9</xdr:col>
      <xdr:colOff>257175</xdr:colOff>
      <xdr:row>1</xdr:row>
      <xdr:rowOff>66675</xdr:rowOff>
    </xdr:to>
    <xdr:cxnSp macro="">
      <xdr:nvCxnSpPr>
        <xdr:cNvPr id="9" name="Connecteur droit avec flèche 8"/>
        <xdr:cNvCxnSpPr/>
      </xdr:nvCxnSpPr>
      <xdr:spPr>
        <a:xfrm flipV="1">
          <a:off x="3848100" y="114301"/>
          <a:ext cx="876300" cy="11429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88900</xdr:colOff>
      <xdr:row>0</xdr:row>
      <xdr:rowOff>146050</xdr:rowOff>
    </xdr:from>
    <xdr:to>
      <xdr:col>17</xdr:col>
      <xdr:colOff>63500</xdr:colOff>
      <xdr:row>2</xdr:row>
      <xdr:rowOff>0</xdr:rowOff>
    </xdr:to>
    <xdr:cxnSp macro="">
      <xdr:nvCxnSpPr>
        <xdr:cNvPr id="8" name="Connecteur droit avec flèche 7"/>
        <xdr:cNvCxnSpPr/>
      </xdr:nvCxnSpPr>
      <xdr:spPr>
        <a:xfrm rot="10800000">
          <a:off x="11233150" y="146050"/>
          <a:ext cx="736600" cy="184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88900</xdr:colOff>
      <xdr:row>0</xdr:row>
      <xdr:rowOff>146050</xdr:rowOff>
    </xdr:from>
    <xdr:to>
      <xdr:col>17</xdr:col>
      <xdr:colOff>63500</xdr:colOff>
      <xdr:row>2</xdr:row>
      <xdr:rowOff>0</xdr:rowOff>
    </xdr:to>
    <xdr:cxnSp macro="">
      <xdr:nvCxnSpPr>
        <xdr:cNvPr id="2" name="Connecteur droit avec flèche 1"/>
        <xdr:cNvCxnSpPr/>
      </xdr:nvCxnSpPr>
      <xdr:spPr>
        <a:xfrm rot="10800000">
          <a:off x="16252825" y="146050"/>
          <a:ext cx="736600" cy="17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533400</xdr:colOff>
      <xdr:row>14</xdr:row>
      <xdr:rowOff>76200</xdr:rowOff>
    </xdr:from>
    <xdr:to>
      <xdr:col>12</xdr:col>
      <xdr:colOff>114300</xdr:colOff>
      <xdr:row>14</xdr:row>
      <xdr:rowOff>85725</xdr:rowOff>
    </xdr:to>
    <xdr:cxnSp macro="">
      <xdr:nvCxnSpPr>
        <xdr:cNvPr id="3" name="Connecteur droit avec flèche 2"/>
        <xdr:cNvCxnSpPr/>
      </xdr:nvCxnSpPr>
      <xdr:spPr>
        <a:xfrm flipH="1" flipV="1">
          <a:off x="12125325" y="2343150"/>
          <a:ext cx="11049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657225</xdr:colOff>
      <xdr:row>0</xdr:row>
      <xdr:rowOff>104776</xdr:rowOff>
    </xdr:from>
    <xdr:to>
      <xdr:col>14</xdr:col>
      <xdr:colOff>95250</xdr:colOff>
      <xdr:row>0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12249150" y="104776"/>
          <a:ext cx="2486025" cy="1904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1152525</xdr:colOff>
      <xdr:row>14</xdr:row>
      <xdr:rowOff>114300</xdr:rowOff>
    </xdr:from>
    <xdr:to>
      <xdr:col>9</xdr:col>
      <xdr:colOff>1800225</xdr:colOff>
      <xdr:row>17</xdr:row>
      <xdr:rowOff>38100</xdr:rowOff>
    </xdr:to>
    <xdr:cxnSp macro="">
      <xdr:nvCxnSpPr>
        <xdr:cNvPr id="7" name="Connecteur droit avec flèche 6"/>
        <xdr:cNvCxnSpPr/>
      </xdr:nvCxnSpPr>
      <xdr:spPr>
        <a:xfrm flipV="1">
          <a:off x="10934700" y="2381250"/>
          <a:ext cx="64770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609600</xdr:colOff>
      <xdr:row>0</xdr:row>
      <xdr:rowOff>114300</xdr:rowOff>
    </xdr:from>
    <xdr:to>
      <xdr:col>14</xdr:col>
      <xdr:colOff>228600</xdr:colOff>
      <xdr:row>14</xdr:row>
      <xdr:rowOff>57150</xdr:rowOff>
    </xdr:to>
    <xdr:cxnSp macro="">
      <xdr:nvCxnSpPr>
        <xdr:cNvPr id="14" name="Connecteur droit avec flèche 13"/>
        <xdr:cNvCxnSpPr/>
      </xdr:nvCxnSpPr>
      <xdr:spPr>
        <a:xfrm flipH="1">
          <a:off x="13725525" y="114300"/>
          <a:ext cx="1143000" cy="2209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0-HEURE%20HOMMES%20SEMAINE/HEURE%20HOMMES%20A%20ENTRER/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IMP-CONFIRME RESERV $110.00"/>
      <sheetName val="NIMP-CONFIRME RESERV $110.00"/>
      <sheetName val="IMP-CONFIRME CHANGE DATE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BON COM 2 JOURS EMBALLER"/>
      <sheetName val="BON COM 2 JOURS COMBINÉE"/>
      <sheetName val="BON COM 2 JOURS+TAXES"/>
      <sheetName val="PIANO BON COM 2 JOURS PIANO"/>
      <sheetName val="BON COM ENTREPOT+SEUL"/>
      <sheetName val="BON COM LOCATION 1-2 JOUR EXT"/>
      <sheetName val="RECU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OFFRE SERVICE"/>
      <sheetName val="POSTER NOEL COMP"/>
      <sheetName val="ORIGINE ADRESSE"/>
      <sheetName val="LETT CONFIRM DESTINATION"/>
      <sheetName val="ESTIMEE A FAIRE+DETAIL"/>
      <sheetName val="LETTRE 5% GARANTIE"/>
      <sheetName val="LETTRE 3 DEVIS+ COMBINEE "/>
      <sheetName val="LETTRE 2 + LOCATION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UVL N-VIDEO (3 POIDS)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COLISEE PLANCHER"/>
      <sheetName val="EST LOCAT 26-32 PIED EXT"/>
      <sheetName val="EST LOCAT 53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EMPLOYEE LISTE"/>
      <sheetName val="FACTURE ENTRER DES DONNÉES"/>
      <sheetName val="A FAIRE IMPORTANT"/>
      <sheetName val="PICK-UP"/>
      <sheetName val="ENTRER CLIENT"/>
      <sheetName val="ORIGINE REQUEST"/>
      <sheetName val="EMPLOYEE LISTE NON"/>
      <sheetName val="Feuil1"/>
      <sheetName val="FUILLE TEMP"/>
      <sheetName val="Feuil2"/>
    </sheetNames>
    <sheetDataSet>
      <sheetData sheetId="0">
        <row r="10">
          <cell r="F10">
            <v>42090</v>
          </cell>
        </row>
        <row r="134">
          <cell r="A134" t="str">
            <v>VICTORIAVILLE, QC</v>
          </cell>
        </row>
        <row r="135">
          <cell r="A135" t="str">
            <v>ST-CHRISTOPHE D`ARTH, QC</v>
          </cell>
        </row>
        <row r="136">
          <cell r="A136" t="str">
            <v>AJOUTER, QC</v>
          </cell>
        </row>
        <row r="137">
          <cell r="A137" t="str">
            <v>TEST, QC</v>
          </cell>
        </row>
        <row r="138">
          <cell r="A138" t="str">
            <v>TEST, QC</v>
          </cell>
        </row>
        <row r="139">
          <cell r="A139" t="str">
            <v>TEST, NB</v>
          </cell>
        </row>
        <row r="140">
          <cell r="A140" t="str">
            <v>ACTON VALE, QC</v>
          </cell>
        </row>
        <row r="141">
          <cell r="A141" t="str">
            <v>AMOS, QC</v>
          </cell>
        </row>
        <row r="142">
          <cell r="A142" t="str">
            <v>AMQUI, QC</v>
          </cell>
        </row>
        <row r="143">
          <cell r="A143" t="str">
            <v>ANCIENNE LORETTE, QC</v>
          </cell>
        </row>
        <row r="144">
          <cell r="A144" t="str">
            <v>ASBESTOS, QC</v>
          </cell>
        </row>
        <row r="145">
          <cell r="A145" t="str">
            <v>ASSOMPTION L`, QC</v>
          </cell>
        </row>
        <row r="146">
          <cell r="A146" t="str">
            <v>ASTON JONCTION, QC</v>
          </cell>
        </row>
        <row r="147">
          <cell r="A147" t="str">
            <v>AUDET, QC</v>
          </cell>
        </row>
        <row r="148">
          <cell r="A148" t="str">
            <v>AUMOND, QC</v>
          </cell>
        </row>
        <row r="149">
          <cell r="A149" t="str">
            <v>AYLMER, QC</v>
          </cell>
        </row>
        <row r="150">
          <cell r="A150" t="str">
            <v>BAGOTVILLE, QC</v>
          </cell>
        </row>
        <row r="151">
          <cell r="A151" t="str">
            <v>BAIE-COMEAU, QC</v>
          </cell>
        </row>
        <row r="152">
          <cell r="A152" t="str">
            <v>BAIE-ST-PAUL, QC</v>
          </cell>
        </row>
        <row r="153">
          <cell r="A153" t="str">
            <v>BARRIE, ON</v>
          </cell>
        </row>
        <row r="154">
          <cell r="A154" t="str">
            <v>BARTLETT,TN</v>
          </cell>
        </row>
        <row r="155">
          <cell r="A155" t="str">
            <v>BEAUCEVILLE, QC</v>
          </cell>
        </row>
        <row r="156">
          <cell r="A156" t="str">
            <v>BEAULAC-GARTHBY, QC</v>
          </cell>
        </row>
        <row r="157">
          <cell r="A157" t="str">
            <v>BEAUPRE, QC</v>
          </cell>
        </row>
        <row r="158">
          <cell r="A158" t="str">
            <v>BEAUMONT, QC</v>
          </cell>
        </row>
        <row r="159">
          <cell r="A159" t="str">
            <v>BEAUPORT (QUÉ), QC</v>
          </cell>
        </row>
        <row r="160">
          <cell r="A160" t="str">
            <v>BÉCANCOUR, QC</v>
          </cell>
        </row>
        <row r="161">
          <cell r="A161" t="str">
            <v>BELOEIL, QC</v>
          </cell>
        </row>
        <row r="162">
          <cell r="A162" t="str">
            <v>BERTHIERVILLE, QC</v>
          </cell>
        </row>
        <row r="163">
          <cell r="A163" t="str">
            <v>BLACK-LAKE, QC</v>
          </cell>
        </row>
        <row r="164">
          <cell r="A164" t="str">
            <v>BLAIN, QC</v>
          </cell>
        </row>
        <row r="165">
          <cell r="A165" t="str">
            <v>BLAINVILLE, QC</v>
          </cell>
        </row>
        <row r="166">
          <cell r="A166" t="str">
            <v>BON CONSEIL, QC</v>
          </cell>
        </row>
        <row r="167">
          <cell r="A167" t="str">
            <v>BONAVENTURE, QC</v>
          </cell>
        </row>
        <row r="168">
          <cell r="A168" t="str">
            <v>BOUCHERVILLE, QC</v>
          </cell>
        </row>
        <row r="169">
          <cell r="A169" t="str">
            <v>BRAMPTON, ON</v>
          </cell>
        </row>
        <row r="170">
          <cell r="A170" t="str">
            <v>BROMONT, QC</v>
          </cell>
        </row>
        <row r="171">
          <cell r="A171" t="str">
            <v>BROMPTONVILLE, QC</v>
          </cell>
        </row>
        <row r="172">
          <cell r="A172" t="str">
            <v>BROSSARD, QC</v>
          </cell>
        </row>
        <row r="173">
          <cell r="A173" t="str">
            <v>CABANO, QC</v>
          </cell>
        </row>
        <row r="174">
          <cell r="A174" t="str">
            <v>CALGARY, AB</v>
          </cell>
        </row>
        <row r="175">
          <cell r="A175" t="str">
            <v>CAP-CHAT, QC</v>
          </cell>
        </row>
        <row r="176">
          <cell r="A176" t="str">
            <v>CAP DE LA MADELEINE, QC</v>
          </cell>
        </row>
        <row r="177">
          <cell r="A177" t="str">
            <v>CANDIAC, QC</v>
          </cell>
        </row>
        <row r="178">
          <cell r="A178" t="str">
            <v>CARIGNAN, QC</v>
          </cell>
        </row>
        <row r="179">
          <cell r="A179" t="str">
            <v>CARLETON, QC</v>
          </cell>
        </row>
        <row r="180">
          <cell r="A180" t="str">
            <v>CHAMBLY, QC</v>
          </cell>
        </row>
        <row r="181">
          <cell r="A181" t="str">
            <v>CHAMPLAIN, QC</v>
          </cell>
        </row>
        <row r="182">
          <cell r="A182" t="str">
            <v>CHANDLER, QC</v>
          </cell>
        </row>
        <row r="183">
          <cell r="A183" t="str">
            <v>CHARLESBOURG, QC</v>
          </cell>
        </row>
        <row r="184">
          <cell r="A184" t="str">
            <v>CHARNY,  QC</v>
          </cell>
        </row>
        <row r="185">
          <cell r="A185" t="str">
            <v>CHARTIERVILLE,  QC</v>
          </cell>
        </row>
        <row r="186">
          <cell r="A186" t="str">
            <v>CHATEAUGUAY, QC</v>
          </cell>
        </row>
        <row r="187">
          <cell r="A187" t="str">
            <v>CHESTERVILLE, QC</v>
          </cell>
        </row>
        <row r="188">
          <cell r="A188" t="str">
            <v>CHIBOUGAMAU, QC</v>
          </cell>
        </row>
        <row r="189">
          <cell r="A189" t="str">
            <v>CHICOUTIMI, QC</v>
          </cell>
        </row>
        <row r="190">
          <cell r="A190" t="str">
            <v>CINCINNATI, OHIO</v>
          </cell>
        </row>
        <row r="191">
          <cell r="A191" t="str">
            <v>CLEVELAND, QC</v>
          </cell>
        </row>
        <row r="192">
          <cell r="A192" t="str">
            <v>COATICOOK, QC</v>
          </cell>
        </row>
        <row r="193">
          <cell r="A193" t="str">
            <v>COOKSHIRE, QC</v>
          </cell>
        </row>
        <row r="194">
          <cell r="A194" t="str">
            <v>CONTRECOEUR, QC</v>
          </cell>
        </row>
        <row r="195">
          <cell r="A195" t="str">
            <v>COURCELETTE (BASE), QC</v>
          </cell>
        </row>
        <row r="196">
          <cell r="A196" t="str">
            <v>COWANSVILLE, QC</v>
          </cell>
        </row>
        <row r="197">
          <cell r="A197" t="str">
            <v>DANVILLE, QC</v>
          </cell>
        </row>
        <row r="198">
          <cell r="A198" t="str">
            <v>DAVELUYVILLE, QC</v>
          </cell>
        </row>
        <row r="199">
          <cell r="A199" t="str">
            <v>DEAUVILLE, QC</v>
          </cell>
        </row>
        <row r="200">
          <cell r="A200" t="str">
            <v>DESCHAILLONS, QC</v>
          </cell>
        </row>
        <row r="201">
          <cell r="A201" t="str">
            <v>Deschaillons-sur-Saint-Laurent, QC</v>
          </cell>
        </row>
        <row r="202">
          <cell r="A202" t="str">
            <v>DISRAELI, QC</v>
          </cell>
        </row>
        <row r="203">
          <cell r="A203" t="str">
            <v>DOLBEAU, QC</v>
          </cell>
        </row>
        <row r="204">
          <cell r="A204" t="str">
            <v>DOLLARD DES ORMEAUX, QC</v>
          </cell>
        </row>
        <row r="205">
          <cell r="A205" t="str">
            <v>DONNACONA, QC</v>
          </cell>
        </row>
        <row r="206">
          <cell r="A206" t="str">
            <v>DORVAL, QC</v>
          </cell>
        </row>
        <row r="207">
          <cell r="A207" t="str">
            <v>DRUMMONDVILLE, QC</v>
          </cell>
        </row>
        <row r="208">
          <cell r="A208" t="str">
            <v>DRUMMONDVILLE, QC</v>
          </cell>
        </row>
        <row r="209">
          <cell r="A209" t="str">
            <v>DRUMMONDVILLE, QC</v>
          </cell>
        </row>
        <row r="210">
          <cell r="A210" t="str">
            <v>EAST ANGUST, QC</v>
          </cell>
        </row>
        <row r="211">
          <cell r="A211" t="str">
            <v>DUDSWELL,QC</v>
          </cell>
        </row>
        <row r="212">
          <cell r="A212" t="str">
            <v>ESCALON CALIX, CA</v>
          </cell>
        </row>
        <row r="213">
          <cell r="A213" t="str">
            <v>FARNHAM, QC</v>
          </cell>
        </row>
        <row r="214">
          <cell r="A214" t="str">
            <v>FLEURIMONT, QC</v>
          </cell>
        </row>
        <row r="215">
          <cell r="A215" t="str">
            <v>GATINEAU, QC</v>
          </cell>
        </row>
        <row r="216">
          <cell r="A216" t="str">
            <v>GALLIX, QC</v>
          </cell>
        </row>
        <row r="217">
          <cell r="A217" t="str">
            <v>GARTHBY, QC</v>
          </cell>
        </row>
        <row r="218">
          <cell r="A218" t="str">
            <v>GATINEAU, QC</v>
          </cell>
        </row>
        <row r="219">
          <cell r="A219" t="str">
            <v>GENTILLY, QC</v>
          </cell>
        </row>
        <row r="220">
          <cell r="A220" t="str">
            <v>GRANBY, QC</v>
          </cell>
        </row>
        <row r="221">
          <cell r="A221" t="str">
            <v>GRAND FALLS, NB</v>
          </cell>
        </row>
        <row r="222">
          <cell r="A222" t="str">
            <v>GRANDE PILES, QC</v>
          </cell>
        </row>
        <row r="223">
          <cell r="A223" t="str">
            <v>GRAND MERE, QC</v>
          </cell>
        </row>
        <row r="224">
          <cell r="A224" t="str">
            <v>GRAND RAPIDS, MI</v>
          </cell>
        </row>
        <row r="225">
          <cell r="A225" t="str">
            <v>GUELPH, ON</v>
          </cell>
        </row>
        <row r="226">
          <cell r="A226" t="str">
            <v>HAM NORD, QC</v>
          </cell>
        </row>
        <row r="227">
          <cell r="A227" t="str">
            <v>HAVRE ST-PIERRE, QC</v>
          </cell>
        </row>
        <row r="228">
          <cell r="A228" t="str">
            <v>HEMMINGFORD, QC</v>
          </cell>
        </row>
        <row r="229">
          <cell r="A229" t="str">
            <v>HOUSTON, TX</v>
          </cell>
        </row>
        <row r="230">
          <cell r="A230" t="str">
            <v>ILES DE LA MADELEINE, QC</v>
          </cell>
        </row>
        <row r="231">
          <cell r="A231" t="str">
            <v>INVERNESS, QC</v>
          </cell>
        </row>
        <row r="232">
          <cell r="A232" t="str">
            <v>JOLIETTE, QC</v>
          </cell>
        </row>
        <row r="233">
          <cell r="A233" t="str">
            <v>JONQUIERE, QC</v>
          </cell>
        </row>
        <row r="234">
          <cell r="A234" t="str">
            <v>JONQUIÈRE, QC</v>
          </cell>
        </row>
        <row r="235">
          <cell r="A235" t="str">
            <v>JONQUIERE (SECT ARVIDA), QC</v>
          </cell>
        </row>
        <row r="236">
          <cell r="A236" t="str">
            <v>KAPUSKASING, ON</v>
          </cell>
        </row>
        <row r="237">
          <cell r="A237" t="str">
            <v>KEMPTVILLE, ON</v>
          </cell>
        </row>
        <row r="238">
          <cell r="A238" t="str">
            <v>KINGSEY FALLS, QC</v>
          </cell>
        </row>
        <row r="239">
          <cell r="A239" t="str">
            <v>KINGSTON, ON</v>
          </cell>
        </row>
        <row r="240">
          <cell r="A240" t="str">
            <v>L`ISLET SUR MER, QC</v>
          </cell>
        </row>
        <row r="241">
          <cell r="A241" t="str">
            <v>LA BAIE, QC</v>
          </cell>
        </row>
        <row r="242">
          <cell r="A242" t="str">
            <v>LA MEQUE, NB</v>
          </cell>
        </row>
        <row r="243">
          <cell r="A243" t="str">
            <v>LA TUQUE, QC</v>
          </cell>
        </row>
        <row r="244">
          <cell r="A244" t="str">
            <v>LAC A LA TORTUE, QC</v>
          </cell>
        </row>
        <row r="245">
          <cell r="A245" t="str">
            <v>LAC AUX SABLES, QC</v>
          </cell>
        </row>
        <row r="246">
          <cell r="A246" t="str">
            <v>LAC BEAUPORT, QC</v>
          </cell>
        </row>
        <row r="247">
          <cell r="A247" t="str">
            <v>LAC BROME, QC</v>
          </cell>
        </row>
        <row r="248">
          <cell r="A248" t="str">
            <v>LA MALBAIE, QC</v>
          </cell>
        </row>
        <row r="249">
          <cell r="A249" t="str">
            <v>LAC MASSON STE-MARGUERITE, QC</v>
          </cell>
        </row>
        <row r="250">
          <cell r="A250" t="str">
            <v>LAC MÉGANTIC, QC</v>
          </cell>
        </row>
        <row r="251">
          <cell r="A251" t="str">
            <v>LACHENAIE, QC</v>
          </cell>
        </row>
        <row r="252">
          <cell r="A252" t="str">
            <v>LACHINE, QC</v>
          </cell>
        </row>
        <row r="253">
          <cell r="A253" t="str">
            <v>LACHUTE, QC</v>
          </cell>
        </row>
        <row r="254">
          <cell r="A254" t="str">
            <v>LANORAIE, QC</v>
          </cell>
        </row>
        <row r="255">
          <cell r="A255" t="str">
            <v>LANDRIELLE, QC</v>
          </cell>
        </row>
        <row r="256">
          <cell r="A256" t="str">
            <v>LAPRAIRIE, QC</v>
          </cell>
        </row>
        <row r="257">
          <cell r="A257" t="str">
            <v>LASALLE, QC</v>
          </cell>
        </row>
        <row r="258">
          <cell r="A258" t="str">
            <v>LATERRIERE, QC</v>
          </cell>
        </row>
        <row r="259">
          <cell r="A259" t="str">
            <v>LAURIERVILLE, QC</v>
          </cell>
        </row>
        <row r="260">
          <cell r="A260" t="str">
            <v>LAVAL, QC</v>
          </cell>
        </row>
        <row r="261">
          <cell r="A261" t="str">
            <v>LAVALTRIE, QC</v>
          </cell>
        </row>
        <row r="262">
          <cell r="A262" t="str">
            <v>LE GARDEUR, QC</v>
          </cell>
        </row>
        <row r="263">
          <cell r="A263" t="str">
            <v>LES ESCOUMINS, QC</v>
          </cell>
        </row>
        <row r="264">
          <cell r="A264" t="str">
            <v>LÉVIS, QC</v>
          </cell>
        </row>
        <row r="265">
          <cell r="A265" t="str">
            <v>LONDON,ON</v>
          </cell>
        </row>
        <row r="266">
          <cell r="A266" t="str">
            <v>LONGUEUIL, QC</v>
          </cell>
        </row>
        <row r="267">
          <cell r="A267" t="str">
            <v>LOTBINIERE, QC</v>
          </cell>
        </row>
        <row r="268">
          <cell r="A268" t="str">
            <v>LOURDES, QC</v>
          </cell>
        </row>
        <row r="269">
          <cell r="A269" t="str">
            <v>LYSTER. QC</v>
          </cell>
        </row>
        <row r="270">
          <cell r="A270" t="str">
            <v>MADDINGTON FALLS, QC</v>
          </cell>
        </row>
        <row r="271">
          <cell r="A271" t="str">
            <v>MAGOG, QC</v>
          </cell>
        </row>
        <row r="272">
          <cell r="A272" t="str">
            <v>MALARTIC, QC</v>
          </cell>
        </row>
        <row r="273">
          <cell r="A273" t="str">
            <v>MANSEAU, QC</v>
          </cell>
        </row>
        <row r="274">
          <cell r="A274" t="str">
            <v>MARIEVILLE, QC</v>
          </cell>
        </row>
        <row r="275">
          <cell r="A275" t="str">
            <v>MARMORA, ON</v>
          </cell>
        </row>
        <row r="276">
          <cell r="A276" t="str">
            <v>MASCOUCHE, QC</v>
          </cell>
        </row>
        <row r="277">
          <cell r="A277" t="str">
            <v>MATAGAMI, QC</v>
          </cell>
        </row>
        <row r="278">
          <cell r="A278" t="str">
            <v>MATANE, QC</v>
          </cell>
        </row>
        <row r="279">
          <cell r="A279" t="str">
            <v>MERCIER, QC</v>
          </cell>
        </row>
        <row r="280">
          <cell r="A280" t="str">
            <v>MIRABEL, QC</v>
          </cell>
        </row>
        <row r="281">
          <cell r="A281" t="str">
            <v>MISCOU, NB</v>
          </cell>
        </row>
        <row r="282">
          <cell r="A282" t="str">
            <v>MONCTON, NB</v>
          </cell>
        </row>
        <row r="283">
          <cell r="A283" t="str">
            <v>MONT LAURIER, QC</v>
          </cell>
        </row>
        <row r="284">
          <cell r="A284" t="str">
            <v>MONT ST-HILAIRE, QC</v>
          </cell>
        </row>
        <row r="285">
          <cell r="A285" t="str">
            <v>MONTREAL, QC</v>
          </cell>
        </row>
        <row r="286">
          <cell r="A286" t="str">
            <v>MONTREAL NORD, QC</v>
          </cell>
        </row>
        <row r="287">
          <cell r="A287" t="str">
            <v>MURDOCHVILLE, QC</v>
          </cell>
        </row>
        <row r="288">
          <cell r="A288" t="str">
            <v>N-DAME DE HAM, QC</v>
          </cell>
        </row>
        <row r="289">
          <cell r="A289" t="str">
            <v>N-DAME DE LOURDES, QC</v>
          </cell>
        </row>
        <row r="290">
          <cell r="A290" t="str">
            <v>N-DAME DU BON CONSEIL, QC</v>
          </cell>
        </row>
        <row r="291">
          <cell r="A291" t="str">
            <v>NOTRE-DAME-DU-BON-CONSEIL, QC</v>
          </cell>
        </row>
        <row r="292">
          <cell r="A292" t="str">
            <v>N-DAME DU LAC, QC</v>
          </cell>
        </row>
        <row r="293">
          <cell r="A293" t="str">
            <v>N-DAME DU MONT CARMEL, QC</v>
          </cell>
        </row>
        <row r="294">
          <cell r="A294" t="str">
            <v>NEUVILLE, QC</v>
          </cell>
        </row>
        <row r="295">
          <cell r="A295" t="str">
            <v>NEW RICHMOND, QC</v>
          </cell>
        </row>
        <row r="296">
          <cell r="A296" t="str">
            <v>NICOLET, QC</v>
          </cell>
        </row>
        <row r="297">
          <cell r="A297" t="str">
            <v>NORBERTVILLE, QC</v>
          </cell>
        </row>
        <row r="298">
          <cell r="A298" t="str">
            <v>NORTH BAY, ON</v>
          </cell>
        </row>
        <row r="299">
          <cell r="A299" t="str">
            <v>NORTH-HATLEY, QC</v>
          </cell>
        </row>
        <row r="300">
          <cell r="A300" t="str">
            <v>NORTH TONAWANDA, NY</v>
          </cell>
        </row>
        <row r="301">
          <cell r="A301" t="str">
            <v>OAKVILLE, ON</v>
          </cell>
        </row>
        <row r="302">
          <cell r="A302" t="str">
            <v>OMERVILLE,QC</v>
          </cell>
        </row>
        <row r="303">
          <cell r="A303" t="str">
            <v>ORLEANS, ON</v>
          </cell>
        </row>
        <row r="304">
          <cell r="A304" t="str">
            <v>OSHAWA, ON</v>
          </cell>
        </row>
        <row r="305">
          <cell r="A305" t="str">
            <v>0R0MOCTO, NB</v>
          </cell>
        </row>
        <row r="306">
          <cell r="A306" t="str">
            <v>OTTAWA, ON</v>
          </cell>
        </row>
        <row r="307">
          <cell r="A307" t="str">
            <v>OUTREMONT, QC</v>
          </cell>
        </row>
        <row r="308">
          <cell r="A308" t="str">
            <v>OTTERBURN PARK, QC</v>
          </cell>
        </row>
        <row r="309">
          <cell r="A309" t="str">
            <v>PARISVILLE, QC</v>
          </cell>
        </row>
        <row r="310">
          <cell r="A310" t="str">
            <v>PARRY SOUND, ON</v>
          </cell>
        </row>
        <row r="311">
          <cell r="A311" t="str">
            <v>PIERREFOND, QC</v>
          </cell>
        </row>
        <row r="312">
          <cell r="A312" t="str">
            <v>PIERREVILLE, QC</v>
          </cell>
        </row>
        <row r="313">
          <cell r="A313" t="str">
            <v>PINCOURT, QC</v>
          </cell>
        </row>
        <row r="314">
          <cell r="A314" t="str">
            <v>PINTENDRE, QC</v>
          </cell>
        </row>
        <row r="315">
          <cell r="A315" t="str">
            <v>PLESSIS, QC</v>
          </cell>
        </row>
        <row r="316">
          <cell r="A316" t="str">
            <v>PLESSISVILLE, QC</v>
          </cell>
        </row>
        <row r="317">
          <cell r="A317" t="str">
            <v>POINTE DU LAC, QC</v>
          </cell>
        </row>
        <row r="318">
          <cell r="A318" t="str">
            <v>POINTE TREMBLE, QC</v>
          </cell>
        </row>
        <row r="319">
          <cell r="A319" t="str">
            <v>PONT ROUGE, QC</v>
          </cell>
        </row>
        <row r="320">
          <cell r="A320" t="str">
            <v>PORT DANIEL, QC</v>
          </cell>
        </row>
        <row r="321">
          <cell r="A321" t="str">
            <v>PORTNEUF, QC</v>
          </cell>
        </row>
        <row r="322">
          <cell r="A322" t="str">
            <v>PORTLAND, OR</v>
          </cell>
        </row>
        <row r="323">
          <cell r="A323" t="str">
            <v>PRINCEVILLE, PQ</v>
          </cell>
        </row>
        <row r="324">
          <cell r="A324" t="str">
            <v>PRINCEVILLE, PQ</v>
          </cell>
        </row>
        <row r="325">
          <cell r="A325" t="str">
            <v>QUÉBEC, QC</v>
          </cell>
        </row>
        <row r="326">
          <cell r="A326" t="str">
            <v>QUEBEC, QC</v>
          </cell>
        </row>
        <row r="327">
          <cell r="A327" t="str">
            <v>RAWDON, QC</v>
          </cell>
        </row>
        <row r="328">
          <cell r="A328" t="str">
            <v>REPENTIGNY, QC</v>
          </cell>
        </row>
        <row r="329">
          <cell r="A329" t="str">
            <v>RICHELIEU, QC</v>
          </cell>
        </row>
        <row r="330">
          <cell r="A330" t="str">
            <v>RICHMOND, QC</v>
          </cell>
        </row>
        <row r="331">
          <cell r="A331" t="str">
            <v>RICHMOND, QC</v>
          </cell>
        </row>
        <row r="332">
          <cell r="A332" t="str">
            <v>RIGAUD, QC</v>
          </cell>
        </row>
        <row r="333">
          <cell r="A333" t="str">
            <v>RIMOUSKI, QC</v>
          </cell>
        </row>
        <row r="334">
          <cell r="A334" t="str">
            <v>RIVIERE-DU-LOUP, QC</v>
          </cell>
        </row>
        <row r="335">
          <cell r="A335" t="str">
            <v>ROBERTSONVILLE, QC</v>
          </cell>
        </row>
        <row r="336">
          <cell r="A336" t="str">
            <v>ROBERVAL, QC</v>
          </cell>
        </row>
        <row r="337">
          <cell r="A337" t="str">
            <v>ROCK FOREST</v>
          </cell>
        </row>
        <row r="338">
          <cell r="A338" t="str">
            <v>ROUYN-NORANDA, QC</v>
          </cell>
        </row>
        <row r="339">
          <cell r="A339" t="str">
            <v>ROUGEMONT, QC</v>
          </cell>
        </row>
        <row r="340">
          <cell r="A340" t="str">
            <v>ROXTON POND, QC</v>
          </cell>
        </row>
        <row r="341">
          <cell r="A341" t="str">
            <v>SACRE-COEUR, PQ</v>
          </cell>
        </row>
        <row r="342">
          <cell r="A342" t="str">
            <v>SEPT-ILES, PQ</v>
          </cell>
        </row>
        <row r="343">
          <cell r="A343" t="str">
            <v>SCOTSTOWN, PQ</v>
          </cell>
        </row>
        <row r="344">
          <cell r="A344" t="str">
            <v>SHAWINIGAN. QC</v>
          </cell>
        </row>
        <row r="345">
          <cell r="A345" t="str">
            <v>SHERBROOKE, QC</v>
          </cell>
        </row>
        <row r="346">
          <cell r="A346" t="str">
            <v>SHERBROOKE, QC</v>
          </cell>
        </row>
        <row r="347">
          <cell r="A347" t="str">
            <v>SILLERY, QCC</v>
          </cell>
        </row>
        <row r="348">
          <cell r="A348" t="str">
            <v>SOREL, QC</v>
          </cell>
        </row>
        <row r="349">
          <cell r="A349" t="str">
            <v>STONEHAM, QC</v>
          </cell>
        </row>
        <row r="350">
          <cell r="A350" t="str">
            <v>SHILO, MB</v>
          </cell>
        </row>
        <row r="351">
          <cell r="A351" t="str">
            <v>STRATFORD, QC</v>
          </cell>
        </row>
        <row r="352">
          <cell r="A352" t="str">
            <v>SAINT-ANGES, QC</v>
          </cell>
        </row>
        <row r="353">
          <cell r="A353" t="str">
            <v>ST-ADRIEN DE HAM, QC</v>
          </cell>
        </row>
        <row r="354">
          <cell r="A354" t="str">
            <v>ST-AGAPIT, QC</v>
          </cell>
        </row>
        <row r="355">
          <cell r="A355" t="str">
            <v>ST-ALBERT, QC</v>
          </cell>
        </row>
        <row r="356">
          <cell r="A356" t="str">
            <v>ST-ALEXANDRE IBERVILLE, QC</v>
          </cell>
        </row>
        <row r="357">
          <cell r="A357" t="str">
            <v>ST-ALEXIS-DES MONTS, QC</v>
          </cell>
        </row>
        <row r="358">
          <cell r="A358" t="str">
            <v>ST-AMABLE, QC</v>
          </cell>
        </row>
        <row r="359">
          <cell r="A359" t="str">
            <v>ST-ANSELME, QC</v>
          </cell>
        </row>
        <row r="360">
          <cell r="A360" t="str">
            <v>ST-APPOLINAIRE, QC</v>
          </cell>
        </row>
        <row r="361">
          <cell r="A361" t="str">
            <v>SAINT-APOLLINAIRE, QC</v>
          </cell>
        </row>
        <row r="362">
          <cell r="A362" t="str">
            <v>ST-AUGUSTIN DESMAURES, QC</v>
          </cell>
        </row>
        <row r="363">
          <cell r="A363" t="str">
            <v>ST-BASILE LE GRAND, QC</v>
          </cell>
        </row>
        <row r="364">
          <cell r="A364" t="str">
            <v>ST-BERNARD EN BEAUCE</v>
          </cell>
        </row>
        <row r="365">
          <cell r="A365" t="str">
            <v>ST-BRUNO-DE-MONTARVILLE, QC</v>
          </cell>
        </row>
        <row r="366">
          <cell r="A366" t="str">
            <v>ST-BRUNO (LAC ST JEAN), QC</v>
          </cell>
        </row>
        <row r="367">
          <cell r="A367" t="str">
            <v>ST-BRUNO (LAC ST JEAN), QC</v>
          </cell>
        </row>
        <row r="368">
          <cell r="A368" t="str">
            <v>ST-CAMILLE, QC</v>
          </cell>
        </row>
        <row r="369">
          <cell r="A369" t="str">
            <v>ST-CESAIRE, QC</v>
          </cell>
        </row>
        <row r="370">
          <cell r="A370" t="str">
            <v>ST-CHARLES BORROMEE,QC</v>
          </cell>
        </row>
        <row r="371">
          <cell r="A371" t="str">
            <v>ST-CHARLES DE DRUMMOND, QC</v>
          </cell>
        </row>
        <row r="372">
          <cell r="A372" t="str">
            <v>ST CHRISTOPHE D`ARTHABA QC </v>
          </cell>
        </row>
        <row r="373">
          <cell r="A373" t="str">
            <v>ST-CHRISTOPHE D`ARTH, QC</v>
          </cell>
        </row>
        <row r="374">
          <cell r="A374" t="str">
            <v>ST-COME LINIERE, QC</v>
          </cell>
        </row>
        <row r="375">
          <cell r="A375" t="str">
            <v>ST-CLAUDE, QC</v>
          </cell>
        </row>
        <row r="376">
          <cell r="A376" t="str">
            <v>ST-CYRILLE DE WENDOVER, QC</v>
          </cell>
        </row>
        <row r="377">
          <cell r="A377" t="str">
            <v>ST-CYPRIEN, QC</v>
          </cell>
        </row>
        <row r="378">
          <cell r="A378" t="str">
            <v>SAINT-DAMIEN, QC</v>
          </cell>
        </row>
        <row r="379">
          <cell r="A379" t="str">
            <v>ST-DAVID DE YAMASKA</v>
          </cell>
        </row>
        <row r="380">
          <cell r="A380" t="str">
            <v>ST-DENIS SUR RICHELIEU, QC</v>
          </cell>
        </row>
        <row r="381">
          <cell r="A381" t="str">
            <v>STE-ADELE, QC</v>
          </cell>
        </row>
        <row r="382">
          <cell r="A382" t="str">
            <v>STE-AGATHE DES MONTS, QC</v>
          </cell>
        </row>
        <row r="383">
          <cell r="A383" t="str">
            <v>SAINTE-ANNE-DES-LACS, QC</v>
          </cell>
        </row>
        <row r="384">
          <cell r="A384" t="str">
            <v>SAINTE-ANNE-DES-MONTS, QC</v>
          </cell>
        </row>
        <row r="385">
          <cell r="A385" t="str">
            <v>STE-ANNE DU SAULT, QC</v>
          </cell>
        </row>
        <row r="386">
          <cell r="A386" t="str">
            <v>SAINTE-FLAVIE, QC</v>
          </cell>
        </row>
        <row r="387">
          <cell r="A387" t="str">
            <v>SAINTE-AURELIE,QC</v>
          </cell>
        </row>
        <row r="388">
          <cell r="A388" t="str">
            <v>STE-CLOTHILDE HORTON, QC</v>
          </cell>
        </row>
        <row r="389">
          <cell r="A389" t="str">
            <v>STE-CATHERINE HARTLEY, QC</v>
          </cell>
        </row>
        <row r="390">
          <cell r="A390" t="str">
            <v>STE-CATHERINE, QC</v>
          </cell>
        </row>
        <row r="391">
          <cell r="A391" t="str">
            <v>STE-CROIX LOBINIERE, QC</v>
          </cell>
        </row>
        <row r="392">
          <cell r="A392" t="str">
            <v>STE-EDWIDGE, QC</v>
          </cell>
        </row>
        <row r="393">
          <cell r="A393" t="str">
            <v>ST-ÉDOUARD DE LOBINIERE, QC</v>
          </cell>
        </row>
        <row r="394">
          <cell r="A394" t="str">
            <v>ST-ÉDMOND DE GRANTHAM, QC</v>
          </cell>
        </row>
        <row r="395">
          <cell r="A395" t="str">
            <v>STE-ELISABETH DE WARWICK, QC</v>
          </cell>
        </row>
        <row r="396">
          <cell r="A396" t="str">
            <v>STE-EULALIE, QC</v>
          </cell>
        </row>
        <row r="397">
          <cell r="A397" t="str">
            <v>STE-FOY, QC</v>
          </cell>
        </row>
        <row r="398">
          <cell r="A398" t="str">
            <v>STE-HÉLENE DE CHESTER, QC</v>
          </cell>
        </row>
        <row r="399">
          <cell r="A399" t="str">
            <v>STE-FLAVIE, QC</v>
          </cell>
        </row>
        <row r="400">
          <cell r="A400" t="str">
            <v>Sainte-Geneviève-De-Batiscan</v>
          </cell>
        </row>
        <row r="401">
          <cell r="A401" t="str">
            <v>SAINTE GENEVIÈVE DE BATISCAN</v>
          </cell>
        </row>
        <row r="402">
          <cell r="A402" t="str">
            <v>STE-JULIE, QC</v>
          </cell>
        </row>
        <row r="403">
          <cell r="A403" t="str">
            <v>STE-JULIENNE, QC</v>
          </cell>
        </row>
        <row r="404">
          <cell r="A404" t="str">
            <v>SAINTE-LUCE, QC</v>
          </cell>
        </row>
        <row r="405">
          <cell r="A405" t="str">
            <v>STE-MARIE DE BLANDFORD, QC</v>
          </cell>
        </row>
        <row r="406">
          <cell r="A406" t="str">
            <v>SAINTE-MARIE, QC</v>
          </cell>
        </row>
        <row r="407">
          <cell r="A407" t="str">
            <v>STE-MARIE DE BEAUCE, QC</v>
          </cell>
        </row>
        <row r="408">
          <cell r="A408" t="str">
            <v>STE-MARIE DE KENT, NB</v>
          </cell>
        </row>
        <row r="409">
          <cell r="A409" t="str">
            <v>STE-PRAXEDE, PQ</v>
          </cell>
        </row>
        <row r="410">
          <cell r="A410" t="str">
            <v>STE-PERPETUE, QC</v>
          </cell>
        </row>
        <row r="411">
          <cell r="A411" t="str">
            <v>STE-PETRONILLE, QC</v>
          </cell>
        </row>
        <row r="412">
          <cell r="A412" t="str">
            <v>STE-ROSE DE LAVAL, QC</v>
          </cell>
        </row>
        <row r="413">
          <cell r="A413" t="str">
            <v>STE-SÉRAPHINE, QC</v>
          </cell>
        </row>
        <row r="414">
          <cell r="A414" t="str">
            <v>STE-SOPHIE DE LÉVRARD, QC</v>
          </cell>
        </row>
        <row r="415">
          <cell r="A415" t="str">
            <v>STE-SOPHIE-DE-LÉVRARD, QC</v>
          </cell>
        </row>
        <row r="416">
          <cell r="A416" t="str">
            <v>STE-SOPHIE D`HALIFAX, QC</v>
          </cell>
        </row>
        <row r="417">
          <cell r="A417" t="str">
            <v>STE-SOPHIE DE MÉGANTIC, QC</v>
          </cell>
        </row>
        <row r="418">
          <cell r="A418" t="str">
            <v>ST-EMOND GRANTHAM, QC</v>
          </cell>
        </row>
        <row r="419">
          <cell r="A419" t="str">
            <v>ST-EMILE, QC</v>
          </cell>
        </row>
        <row r="420">
          <cell r="A420" t="str">
            <v>ST-EPHREM, QC</v>
          </cell>
        </row>
        <row r="421">
          <cell r="A421" t="str">
            <v>ST-ÉTIENNE DE BOLTON</v>
          </cell>
        </row>
        <row r="422">
          <cell r="A422" t="str">
            <v>ST-FABIEN SUR MER, QC</v>
          </cell>
        </row>
        <row r="423">
          <cell r="A423" t="str">
            <v>ST-FRANCOIS DU LAC, QC</v>
          </cell>
        </row>
        <row r="424">
          <cell r="A424" t="str">
            <v>ST-FÉLICIEN, QC</v>
          </cell>
        </row>
        <row r="425">
          <cell r="A425" t="str">
            <v>ST-FÉLIX DE KINGSEY, QC</v>
          </cell>
        </row>
        <row r="426">
          <cell r="A426" t="str">
            <v>ST-FERDINAND, QC</v>
          </cell>
        </row>
        <row r="427">
          <cell r="A427" t="str">
            <v>SAINT-FERDINAND, QC</v>
          </cell>
        </row>
        <row r="428">
          <cell r="A428" t="str">
            <v>ST-FÉRÉOLE LES NEIGES, QC</v>
          </cell>
        </row>
        <row r="429">
          <cell r="A429" t="str">
            <v>ST-FRANCOIS DU LAC, QC</v>
          </cell>
        </row>
        <row r="430">
          <cell r="A430" t="str">
            <v>ST-GABRIEL DE RIMOUSKI, QC</v>
          </cell>
        </row>
        <row r="431">
          <cell r="A431" t="str">
            <v>ST-GEORGES DE BEAUCE, QC</v>
          </cell>
        </row>
        <row r="432">
          <cell r="A432" t="str">
            <v>ST-GEORGES DE WINDSOR, QC</v>
          </cell>
        </row>
        <row r="433">
          <cell r="A433" t="str">
            <v>ST-GERMAIN GRANTHAM, QC</v>
          </cell>
        </row>
        <row r="434">
          <cell r="A434" t="str">
            <v>ST-GREGOIRE, QC</v>
          </cell>
        </row>
        <row r="435">
          <cell r="A435" t="str">
            <v>ST-HILAIRE, QC</v>
          </cell>
        </row>
        <row r="436">
          <cell r="A436" t="str">
            <v>ST-HONORE DE CHENDLEY, QC</v>
          </cell>
        </row>
        <row r="437">
          <cell r="A437" t="str">
            <v>ST-HUBERT, QC</v>
          </cell>
        </row>
        <row r="438">
          <cell r="A438" t="str">
            <v>ST-HYACINTHE, QC</v>
          </cell>
        </row>
        <row r="439">
          <cell r="A439" t="str">
            <v>SAINT-HIPPOLYTE, QC</v>
          </cell>
        </row>
        <row r="440">
          <cell r="A440" t="str">
            <v>SAINT-HYACINTHE, QC</v>
          </cell>
        </row>
        <row r="441">
          <cell r="A441" t="str">
            <v>ST-ISIDORE, QC</v>
          </cell>
        </row>
        <row r="442">
          <cell r="A442" t="str">
            <v>ST-JACQUES DE LEEDS, QC</v>
          </cell>
        </row>
        <row r="443">
          <cell r="A443" t="str">
            <v>ST-JEAN CHRISSOSTOME, QC</v>
          </cell>
        </row>
        <row r="444">
          <cell r="A444" t="str">
            <v>ST-JEAN PORT JOLY, QC</v>
          </cell>
        </row>
        <row r="445">
          <cell r="A445" t="str">
            <v>ST-JEAN SUR RICHELIEU, QC</v>
          </cell>
        </row>
        <row r="446">
          <cell r="A446" t="str">
            <v>ST-JEROME, QC</v>
          </cell>
        </row>
        <row r="447">
          <cell r="A447" t="str">
            <v>ST-JOSEPH COL, QC</v>
          </cell>
        </row>
        <row r="448">
          <cell r="A448" t="str">
            <v>ST-JOSEPH DU LAC, QC</v>
          </cell>
        </row>
        <row r="449">
          <cell r="A449" t="str">
            <v>ST-JUSTE-DU-LAC, QC</v>
          </cell>
        </row>
        <row r="450">
          <cell r="A450" t="str">
            <v>SAINT-LAMBERT, QC</v>
          </cell>
        </row>
        <row r="451">
          <cell r="A451" t="str">
            <v>ST-LIBOIRE, QC</v>
          </cell>
        </row>
        <row r="452">
          <cell r="A452" t="str">
            <v>SAINT-LIBOIRE, QC</v>
          </cell>
        </row>
        <row r="453">
          <cell r="A453" t="str">
            <v>ST-LIN, QC</v>
          </cell>
        </row>
        <row r="454">
          <cell r="A454" t="str">
            <v>ST-LEONARD D`ASTON, QC</v>
          </cell>
        </row>
        <row r="455">
          <cell r="A455" t="str">
            <v>ST-LOUIS DE BLANDFORD, QC</v>
          </cell>
        </row>
        <row r="456">
          <cell r="A456" t="str">
            <v>ST-LOUIS DE France, QC</v>
          </cell>
        </row>
        <row r="457">
          <cell r="A457" t="str">
            <v>ST-LUCIEN, QC</v>
          </cell>
        </row>
        <row r="458">
          <cell r="A458" t="str">
            <v>ST MALACHIE, QC</v>
          </cell>
        </row>
        <row r="459">
          <cell r="A459" t="str">
            <v>ST-MARTHYRS CANADIEN, QC</v>
          </cell>
        </row>
        <row r="460">
          <cell r="A460" t="str">
            <v>ST-MODESTE, QC</v>
          </cell>
        </row>
        <row r="461">
          <cell r="A461" t="str">
            <v>ST-NICOLAS, QC</v>
          </cell>
        </row>
        <row r="462">
          <cell r="A462" t="str">
            <v>ST-NORBERT D`ARTH, QC</v>
          </cell>
        </row>
        <row r="463">
          <cell r="A463" t="str">
            <v>ST-PASCAL DE KAMOURASKA, QC</v>
          </cell>
        </row>
        <row r="464">
          <cell r="A464" t="str">
            <v>ST-PAUL D`INDUSTRIE, QC</v>
          </cell>
        </row>
        <row r="465">
          <cell r="A465" t="str">
            <v>ST-PAUL CHESTER, QC</v>
          </cell>
        </row>
        <row r="466">
          <cell r="A466" t="str">
            <v>ST PAUL D`ABOSTFORD, QC</v>
          </cell>
        </row>
        <row r="467">
          <cell r="A467" t="str">
            <v>ST-PIERRE BAPTISTE, QC</v>
          </cell>
        </row>
        <row r="468">
          <cell r="A468" t="str">
            <v>ST-PIERRE LES BECQUETS, QC</v>
          </cell>
        </row>
        <row r="469">
          <cell r="A469" t="str">
            <v>ST-PRIME, QC</v>
          </cell>
        </row>
        <row r="470">
          <cell r="A470" t="str">
            <v>ST-PROSPER DE BCE, QC</v>
          </cell>
        </row>
        <row r="471">
          <cell r="A471" t="str">
            <v>ST-RÉDEMPTEUR, QC</v>
          </cell>
        </row>
        <row r="472">
          <cell r="A472" t="str">
            <v>ST-RÉMI, QC</v>
          </cell>
        </row>
        <row r="473">
          <cell r="A473" t="str">
            <v>SAINT-RAYMOND, QC</v>
          </cell>
        </row>
        <row r="474">
          <cell r="A474" t="str">
            <v>ST-REMI DE TINGWICK, QC</v>
          </cell>
        </row>
        <row r="475">
          <cell r="A475" t="str">
            <v>ST-REMI-DE-TINGWICK, QC</v>
          </cell>
        </row>
        <row r="476">
          <cell r="A476" t="str">
            <v>ST-ROCH DE L`ACHIGAN, QC</v>
          </cell>
        </row>
        <row r="477">
          <cell r="A477" t="str">
            <v>ST-ROMUALD</v>
          </cell>
        </row>
        <row r="478">
          <cell r="A478" t="str">
            <v>ST-ROSAIRE, QC</v>
          </cell>
        </row>
        <row r="479">
          <cell r="A479" t="str">
            <v>ST-SAMUEL, QC</v>
          </cell>
        </row>
        <row r="480">
          <cell r="A480" t="str">
            <v>St-Samuel-de-Horton, QC</v>
          </cell>
        </row>
        <row r="481">
          <cell r="A481" t="str">
            <v>SAINT-SAUVEUR, QC</v>
          </cell>
        </row>
        <row r="482">
          <cell r="A482" t="str">
            <v>ST-SIMON LES MINES, QC</v>
          </cell>
        </row>
        <row r="483">
          <cell r="A483" t="str">
            <v>ST-STANISTLAS, QC</v>
          </cell>
        </row>
        <row r="484">
          <cell r="A484" t="str">
            <v>ST-SYLVERE, QC</v>
          </cell>
        </row>
        <row r="485">
          <cell r="A485" t="str">
            <v>ST-THECLE, QC</v>
          </cell>
        </row>
        <row r="486">
          <cell r="A486" t="str">
            <v>STE-THERESE, QC</v>
          </cell>
        </row>
        <row r="487">
          <cell r="A487" t="str">
            <v>ST-TITE, QC</v>
          </cell>
        </row>
        <row r="488">
          <cell r="A488" t="str">
            <v>ST-VALERE, QC</v>
          </cell>
        </row>
        <row r="489">
          <cell r="A489" t="str">
            <v>ST-VALÈRE, QC</v>
          </cell>
        </row>
        <row r="490">
          <cell r="A490" t="str">
            <v>ST-WENCESLAS,QC</v>
          </cell>
        </row>
        <row r="491">
          <cell r="A491" t="str">
            <v>ST-ZOTHIQUE,QC</v>
          </cell>
        </row>
        <row r="492">
          <cell r="A492" t="str">
            <v>STOKE, QC</v>
          </cell>
        </row>
        <row r="493">
          <cell r="A493" t="str">
            <v>STRATFORD, QC</v>
          </cell>
        </row>
        <row r="494">
          <cell r="A494" t="str">
            <v>SUNNY ISLES BEACH, FL 33160</v>
          </cell>
        </row>
        <row r="495">
          <cell r="A495" t="str">
            <v>SUTTON, QC</v>
          </cell>
        </row>
        <row r="496">
          <cell r="A496" t="str">
            <v>TEMISCOUATA, QC</v>
          </cell>
        </row>
        <row r="497">
          <cell r="A497" t="str">
            <v>TERREBONNE, QC</v>
          </cell>
        </row>
        <row r="498">
          <cell r="A498" t="str">
            <v>THETFORD MINES, QC</v>
          </cell>
        </row>
        <row r="499">
          <cell r="A499" t="str">
            <v>THETFORD-MINES, QC</v>
          </cell>
        </row>
        <row r="500">
          <cell r="A500" t="str">
            <v>V-ASBESTOS, QC</v>
          </cell>
        </row>
        <row r="501">
          <cell r="A501" t="str">
            <v>V-BÉCANCOUR, QC</v>
          </cell>
        </row>
        <row r="502">
          <cell r="A502" t="str">
            <v>V-DANVILLE, QC</v>
          </cell>
        </row>
        <row r="503">
          <cell r="A503" t="str">
            <v>V-THETFORD-MINES, QC</v>
          </cell>
        </row>
        <row r="504">
          <cell r="A504" t="str">
            <v>V-THETFORD-MINES, QC</v>
          </cell>
        </row>
        <row r="505">
          <cell r="A505" t="str">
            <v>TINGWICK, QC</v>
          </cell>
        </row>
        <row r="506">
          <cell r="A506" t="str">
            <v>TORONTO, ON</v>
          </cell>
        </row>
        <row r="507">
          <cell r="A507" t="str">
            <v>TRENTON,ON</v>
          </cell>
        </row>
        <row r="508">
          <cell r="A508" t="str">
            <v>TROIS-LACS, QC</v>
          </cell>
        </row>
        <row r="509">
          <cell r="A509" t="str">
            <v>TROIS-RIVIERES OUEST, QC</v>
          </cell>
        </row>
        <row r="510">
          <cell r="A510" t="str">
            <v>TROIS RIVIERES, QC</v>
          </cell>
        </row>
        <row r="511">
          <cell r="A511" t="str">
            <v>TR-RIVIERES (SECT PTE DU LAC), QC</v>
          </cell>
        </row>
        <row r="512">
          <cell r="A512" t="str">
            <v>YAMASKA</v>
          </cell>
        </row>
        <row r="513">
          <cell r="A513" t="str">
            <v>UPTON, QC</v>
          </cell>
        </row>
        <row r="514">
          <cell r="A514" t="str">
            <v>VALLEYFIELD, QC</v>
          </cell>
        </row>
        <row r="515">
          <cell r="A515" t="str">
            <v>VAL BELAIR, QC</v>
          </cell>
        </row>
        <row r="516">
          <cell r="A516" t="str">
            <v>VAL D`OR, QC</v>
          </cell>
        </row>
        <row r="517">
          <cell r="A517" t="str">
            <v>VANIER, QC</v>
          </cell>
        </row>
        <row r="518">
          <cell r="A518" t="str">
            <v>VARENNE, QC</v>
          </cell>
        </row>
        <row r="519">
          <cell r="A519" t="str">
            <v>VERDUN, QC</v>
          </cell>
        </row>
        <row r="520">
          <cell r="A520" t="str">
            <v>VICTO, PQ</v>
          </cell>
        </row>
        <row r="521">
          <cell r="A521" t="str">
            <v>VICTORIAVILLE, QC</v>
          </cell>
        </row>
        <row r="522">
          <cell r="A522" t="str">
            <v>VICTORIA , BC</v>
          </cell>
        </row>
        <row r="523">
          <cell r="A523" t="str">
            <v>VICTO, QC</v>
          </cell>
        </row>
        <row r="524">
          <cell r="A524" t="str">
            <v>VILLE-MARIE, QC</v>
          </cell>
        </row>
        <row r="525">
          <cell r="A525" t="str">
            <v>VILLEROY, QC</v>
          </cell>
        </row>
        <row r="526">
          <cell r="A526" t="str">
            <v>WARWICK, QC</v>
          </cell>
        </row>
        <row r="527">
          <cell r="A527" t="str">
            <v>WARTERVILLE, QC</v>
          </cell>
        </row>
        <row r="528">
          <cell r="A528" t="str">
            <v>WEEDON, QC</v>
          </cell>
        </row>
        <row r="529">
          <cell r="A529" t="str">
            <v>WHITBY, ON</v>
          </cell>
        </row>
        <row r="530">
          <cell r="A530" t="str">
            <v>WINDSOR, QC</v>
          </cell>
        </row>
        <row r="531">
          <cell r="A531" t="str">
            <v>WHITBY, ON</v>
          </cell>
        </row>
        <row r="532">
          <cell r="A532" t="str">
            <v>WOTTON, QC</v>
          </cell>
        </row>
        <row r="533">
          <cell r="A533" t="str">
            <v>YAMASKA, QC</v>
          </cell>
        </row>
      </sheetData>
      <sheetData sheetId="1"/>
      <sheetData sheetId="2">
        <row r="28">
          <cell r="F28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5">
          <cell r="A35" t="str">
            <v>PL CHICOUITMI PLOMPERIE J.O GAUDREAU 158 PRICE OUEST CHICOUTIMI, QC G7J-1G8   TEL 418-549-6127   FAX 418-549-9096</v>
          </cell>
        </row>
        <row r="36">
          <cell r="A36" t="str">
            <v>PL RIVE-SUD PLOMBERIE JTF 49 DE GAULE RR2 ST-PHILIPPE, QC J0L-2K0       TEL  450-724-4001    FAX   450-724-0711</v>
          </cell>
        </row>
        <row r="37">
          <cell r="A37" t="str">
            <v>PL RIVE-SUD A.S JEAMN-MARC APP MENAGER THERRIEN 5751 D`AUTEUIL, BROSSARD, QC J4Z-1M6 TEL  450-676-2950  FAX 450-678-1722</v>
          </cell>
        </row>
        <row r="38">
          <cell r="A38" t="str">
            <v xml:space="preserve">PL-1 ++ A TOUT FAIRE ** SERVICE C.M.R A.S PÎERRE LAFLAMME E-MAIL PIELAF1@HOTMAIL.COM  TÉL 819-690-7007 </v>
          </cell>
        </row>
        <row r="39">
          <cell r="A39" t="str">
            <v>PL-2 TR-RIV PLOMBERIE MOBILE J MATHIEU 657 BERLINGUET TROIS-RIVIERES, QC    TEL 819-378-6884        FAX   819-378-8291</v>
          </cell>
        </row>
        <row r="40">
          <cell r="A40" t="str">
            <v>PL- VICTO PLOMBERIE ROBERT LAVIGNE  VICTORIAVILLE, QC    TEL 819-352-2740</v>
          </cell>
        </row>
        <row r="41">
          <cell r="A41" t="str">
            <v xml:space="preserve"> </v>
          </cell>
        </row>
        <row r="42">
          <cell r="A42" t="str">
            <v xml:space="preserve"> </v>
          </cell>
        </row>
        <row r="43">
          <cell r="A43" t="str">
            <v>RENOV MTL EBENISTE-PEINTRE CAMPEAU MARC                                  TEL 514-891-7531                                 MARC_CAMPEAU@HOTMAIL.COM</v>
          </cell>
        </row>
        <row r="44">
          <cell r="A44" t="str">
            <v>REP CUIR  LONGUEUIL FIBRENEW  A/S GUY LEBLANC  649 CH. DES HURONS, ST.MATHIAS.RICHELIEU, QC J3L-6A1 TEL 514.838.9555 FX 450-658-3173</v>
          </cell>
        </row>
        <row r="45">
          <cell r="A45" t="str">
            <v>REP CUIR  TR-RIVIERE FIBRENEW  A/S GUY EVANS 52 PIE X11, TR-RIVIERES SECT CAP QC G8T-1P7 CELL 819-380-7208  PORTE GARAGE 5252</v>
          </cell>
        </row>
        <row r="46">
          <cell r="A46" t="str">
            <v>REP LAVEUSE   GRENIER JEAN MARC 5521 D`AUTEUIL, BROSSARD, QC    TEL 450-676-2950     FAX 450-678-1722</v>
          </cell>
        </row>
        <row r="47">
          <cell r="A47" t="str">
            <v>REP LAVEUSE   CHAMPAGNE MAURICE, ST-CLOTHILDE, QC TEL 819.336.3179     CEL 819.470.8621</v>
          </cell>
        </row>
        <row r="52">
          <cell r="A52" t="str">
            <v xml:space="preserve"> </v>
          </cell>
        </row>
        <row r="53">
          <cell r="A53" t="str">
            <v xml:space="preserve"> </v>
          </cell>
        </row>
      </sheetData>
      <sheetData sheetId="116"/>
      <sheetData sheetId="117"/>
      <sheetData sheetId="118"/>
      <sheetData sheetId="119"/>
      <sheetData sheetId="120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21"/>
      <sheetData sheetId="122"/>
      <sheetData sheetId="123"/>
      <sheetData sheetId="124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DENIS B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PABLO R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FREDERIC M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PIERRE LUC P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NORMANDE F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MARYSE M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LUC J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BRUNO I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ALEXANDRE T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FRANCIS G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MICHAEL D</v>
          </cell>
          <cell r="D23" t="str">
            <v>?????</v>
          </cell>
          <cell r="I23">
            <v>11</v>
          </cell>
          <cell r="M23">
            <v>6</v>
          </cell>
          <cell r="P23" t="str">
            <v>INV COMPLET A FAIRE SIGNER</v>
          </cell>
        </row>
        <row r="24">
          <cell r="B24" t="str">
            <v>VINCENT P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 COMPLET ENTREPOT * PESER COM #</v>
          </cell>
        </row>
        <row r="25">
          <cell r="B25" t="str">
            <v>MICHAEL P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 MEUBLE SEULEMENT *  PESER COM #</v>
          </cell>
        </row>
        <row r="26">
          <cell r="B26" t="str">
            <v>MARIO F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 MEUBLE SEULEMENT * PRENDRE MILLAGE</v>
          </cell>
        </row>
        <row r="27">
          <cell r="B27" t="str">
            <v>STEVEN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 VISUEL ET MONTRER AU CLIENT</v>
          </cell>
        </row>
        <row r="28">
          <cell r="B28" t="str">
            <v>BOIVIN MATHIEU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 xml:space="preserve">RHEAULT RONALD 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J-FRANCOIS T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JERICHO S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PHILLIP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 xml:space="preserve">PIERRE LUC M  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MILLAGE A INDIQUER POUR FACTURATION</v>
          </cell>
        </row>
        <row r="34">
          <cell r="B34" t="str">
            <v>JEASON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FACTURER 1/2 * COMBINER AVEC AUTRE VOYAGE</v>
          </cell>
        </row>
        <row r="35">
          <cell r="B35" t="str">
            <v>BRUNO PIER T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MINIMUM 1 HEURES ************************</v>
          </cell>
        </row>
        <row r="36">
          <cell r="B36" t="str">
            <v>RAPHAEL G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 2 HEURES ************************</v>
          </cell>
        </row>
        <row r="37">
          <cell r="B37" t="str">
            <v>JOHNNY M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PHOTOCOPIEUR DOIT ETRE PREPARER PAR TECH * TRANSPORTER AU  RISQUE DU PROP</v>
          </cell>
        </row>
        <row r="38">
          <cell r="B38" t="str">
            <v xml:space="preserve">MARCEL L </v>
          </cell>
          <cell r="I38">
            <v>9</v>
          </cell>
          <cell r="K38" t="str">
            <v>NOEL N</v>
          </cell>
          <cell r="M38">
            <v>13.5</v>
          </cell>
          <cell r="P38" t="str">
            <v>PEUT DÉMÉNAGER AVANT APPELEZ 1/2 AVANT</v>
          </cell>
        </row>
        <row r="39">
          <cell r="B39" t="str">
            <v>MAXIME M</v>
          </cell>
          <cell r="I39">
            <v>9.25</v>
          </cell>
          <cell r="K39" t="str">
            <v>VIN</v>
          </cell>
          <cell r="M39">
            <v>14</v>
          </cell>
          <cell r="P39" t="str">
            <v>PIANO EXTRA $ 250.00 SUPPLÉMENTAIRE</v>
          </cell>
        </row>
        <row r="40">
          <cell r="B40" t="str">
            <v>DAVID F</v>
          </cell>
          <cell r="I40">
            <v>9.5</v>
          </cell>
          <cell r="M40">
            <v>14.5</v>
          </cell>
          <cell r="P40" t="str">
            <v>RABAIS 3e AGE (ENLEVER $ 5.00/HRS)</v>
          </cell>
        </row>
        <row r="41">
          <cell r="B41" t="str">
            <v>SEBASTIEN S</v>
          </cell>
          <cell r="I41">
            <v>9.75</v>
          </cell>
          <cell r="M41">
            <v>15</v>
          </cell>
          <cell r="P41" t="str">
            <v xml:space="preserve">SI  POSSIBLE PLUS TOT * APP LE CLIENT 1/2 HRS AVANT </v>
          </cell>
        </row>
        <row r="42">
          <cell r="B42" t="str">
            <v>NICOLAS F BROCHU</v>
          </cell>
          <cell r="I42">
            <v>10</v>
          </cell>
          <cell r="M42">
            <v>40</v>
          </cell>
          <cell r="P42" t="str">
            <v>TV A EMBALLER  ** APPORTEZ CREATE MIROIR AVEC BULLE</v>
          </cell>
        </row>
        <row r="43">
          <cell r="B43" t="str">
            <v>DANIEL B</v>
          </cell>
          <cell r="I43">
            <v>10.25</v>
          </cell>
          <cell r="M43">
            <v>0</v>
          </cell>
          <cell r="P43" t="str">
            <v xml:space="preserve">VERIFIER  INVENTAIRE CAMION  </v>
          </cell>
        </row>
        <row r="44">
          <cell r="B44" t="str">
            <v>PATRICK D</v>
          </cell>
          <cell r="I44">
            <v>10.5</v>
          </cell>
          <cell r="M44">
            <v>0.5</v>
          </cell>
          <cell r="P44" t="str">
            <v>VIA ENTREPOT RHEAULT 142 ST-JEAN-BAPTISTE, VICTO G6P-4G3</v>
          </cell>
        </row>
        <row r="45">
          <cell r="B45" t="str">
            <v>MARC P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>VOYAGE COMBINÉE ENLEVER 1/2 TEMPS ROUTE ++ 1/2 MILLAGE</v>
          </cell>
        </row>
        <row r="46">
          <cell r="B46" t="str">
            <v>STEVE B</v>
          </cell>
          <cell r="I46">
            <v>11</v>
          </cell>
          <cell r="K46" t="str">
            <v>************** DERNIERE AVIS **************</v>
          </cell>
          <cell r="M46">
            <v>1.5</v>
          </cell>
        </row>
        <row r="47">
          <cell r="B47" t="str">
            <v>JIMMY C</v>
          </cell>
          <cell r="I47">
            <v>11.25</v>
          </cell>
          <cell r="K47" t="str">
            <v>********* FRAIS D`ENTREPOSAGE *********</v>
          </cell>
          <cell r="M47">
            <v>2</v>
          </cell>
        </row>
        <row r="48">
          <cell r="B48" t="str">
            <v>JONATHAN T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</row>
        <row r="49">
          <cell r="B49" t="str">
            <v>JEAN H</v>
          </cell>
          <cell r="I49">
            <v>11.75</v>
          </cell>
          <cell r="M49">
            <v>3</v>
          </cell>
        </row>
        <row r="50">
          <cell r="B50" t="str">
            <v>RAPHAEL M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  <cell r="P50" t="str">
            <v>XXXX</v>
          </cell>
        </row>
        <row r="51">
          <cell r="B51" t="str">
            <v xml:space="preserve">MIKE C 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  <cell r="P51" t="str">
            <v>EBENISTE</v>
          </cell>
        </row>
        <row r="52">
          <cell r="B52" t="str">
            <v>MARC OLIVIER R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  <cell r="P52">
            <v>1</v>
          </cell>
        </row>
        <row r="53">
          <cell r="B53" t="str">
            <v>AEYDO A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  <cell r="P53">
            <v>2</v>
          </cell>
        </row>
        <row r="54">
          <cell r="B54" t="str">
            <v>SEBASTIEN B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>
            <v>3</v>
          </cell>
        </row>
        <row r="55">
          <cell r="B55" t="str">
            <v xml:space="preserve">STEPHANE D 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>
            <v>4</v>
          </cell>
        </row>
        <row r="56">
          <cell r="B56" t="str">
            <v>JACQUES L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5</v>
          </cell>
        </row>
        <row r="57">
          <cell r="B57" t="str">
            <v>BILLY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 t="str">
            <v>ELECTRICIEN</v>
          </cell>
        </row>
        <row r="58">
          <cell r="B58" t="str">
            <v>ANDRÉ V</v>
          </cell>
          <cell r="D58" t="str">
            <v>DÉMÉNAGEMENT</v>
          </cell>
          <cell r="I58">
            <v>14</v>
          </cell>
          <cell r="K58" t="str">
            <v>************</v>
          </cell>
          <cell r="P58" t="str">
            <v>PLOMBIER</v>
          </cell>
        </row>
        <row r="59">
          <cell r="B59" t="str">
            <v>MANUEL C</v>
          </cell>
          <cell r="D59" t="str">
            <v>DÉPLACEMENT ENTRE-DEUX</v>
          </cell>
          <cell r="I59">
            <v>14.25</v>
          </cell>
          <cell r="P59" t="str">
            <v>RHEAULT</v>
          </cell>
        </row>
        <row r="60">
          <cell r="B60" t="str">
            <v xml:space="preserve">PIERRE LUC R  </v>
          </cell>
          <cell r="D60" t="str">
            <v>ENTREPOSAGE MANUT</v>
          </cell>
          <cell r="I60">
            <v>14.5</v>
          </cell>
        </row>
        <row r="61">
          <cell r="B61" t="str">
            <v>DOMINIC T</v>
          </cell>
          <cell r="D61" t="str">
            <v>LIVRAISON</v>
          </cell>
          <cell r="I61">
            <v>14.75</v>
          </cell>
          <cell r="M61">
            <v>0.5</v>
          </cell>
        </row>
        <row r="62">
          <cell r="B62" t="str">
            <v>JONATHAN M</v>
          </cell>
          <cell r="D62" t="str">
            <v>LIVRER ENTREPOT</v>
          </cell>
          <cell r="I62">
            <v>15</v>
          </cell>
          <cell r="M62">
            <v>0.75</v>
          </cell>
        </row>
        <row r="63">
          <cell r="B63" t="str">
            <v>FRÉDÉRIC M</v>
          </cell>
          <cell r="D63" t="str">
            <v>LIVRER RÉSIDENCE</v>
          </cell>
          <cell r="I63">
            <v>15.25</v>
          </cell>
          <cell r="M63">
            <v>0.8</v>
          </cell>
        </row>
        <row r="64">
          <cell r="B64" t="str">
            <v>ALEX P</v>
          </cell>
          <cell r="D64" t="str">
            <v>LOCATION</v>
          </cell>
          <cell r="I64">
            <v>15.5</v>
          </cell>
          <cell r="P64" t="str">
            <v>$$$</v>
          </cell>
        </row>
        <row r="65">
          <cell r="B65" t="str">
            <v>SERGE P</v>
          </cell>
          <cell r="D65" t="str">
            <v>RAMASSAGE</v>
          </cell>
          <cell r="I65">
            <v>15.75</v>
          </cell>
          <cell r="P65" t="str">
            <v>DECONNECTER ET RECONNECTER</v>
          </cell>
        </row>
        <row r="66">
          <cell r="B66" t="str">
            <v>GUILLERMO M</v>
          </cell>
          <cell r="D66" t="str">
            <v>RAMASSER RETOUR BUREAU</v>
          </cell>
          <cell r="I66">
            <v>16</v>
          </cell>
          <cell r="P66" t="str">
            <v>DESTINATION</v>
          </cell>
        </row>
        <row r="67">
          <cell r="B67" t="str">
            <v>MANUEL GALLRDO</v>
          </cell>
          <cell r="D67" t="str">
            <v>RETOUR</v>
          </cell>
          <cell r="I67">
            <v>16.25</v>
          </cell>
          <cell r="M67">
            <v>1</v>
          </cell>
          <cell r="P67" t="str">
            <v>FAIRE CREATE BOIS + FOAM</v>
          </cell>
        </row>
        <row r="68">
          <cell r="B68" t="str">
            <v>JORGE M</v>
          </cell>
          <cell r="D68" t="str">
            <v>TEMP ROUTE CHARGEMENT</v>
          </cell>
          <cell r="I68">
            <v>16.5</v>
          </cell>
          <cell r="M68">
            <v>2</v>
          </cell>
          <cell r="P68" t="str">
            <v>FAN  POELE DÉBRANCHER -REBRANCHER</v>
          </cell>
        </row>
        <row r="69">
          <cell r="B69" t="str">
            <v>WILMAN P</v>
          </cell>
          <cell r="D69" t="str">
            <v>TEMP ROUTE LIVRAISON</v>
          </cell>
          <cell r="I69">
            <v>16.75</v>
          </cell>
          <cell r="M69">
            <v>3</v>
          </cell>
          <cell r="P69" t="str">
            <v>FAN POELE A ECHANGER (2)</v>
          </cell>
        </row>
        <row r="70">
          <cell r="B70" t="str">
            <v>MICHAEL D</v>
          </cell>
          <cell r="I70">
            <v>17</v>
          </cell>
          <cell r="P70" t="str">
            <v>LAV -SECH A DEBRANCHER - REBRANCHER</v>
          </cell>
        </row>
        <row r="71">
          <cell r="B71" t="str">
            <v>STEVE T</v>
          </cell>
          <cell r="I71">
            <v>17.25</v>
          </cell>
          <cell r="P71" t="str">
            <v>LUSTRE A DÉBRANCHER - REBRANCHER</v>
          </cell>
        </row>
        <row r="72">
          <cell r="B72" t="str">
            <v>PATRICK J</v>
          </cell>
          <cell r="I72">
            <v>17.5</v>
          </cell>
          <cell r="M72">
            <v>1</v>
          </cell>
          <cell r="P72" t="str">
            <v>L-VAISSELLE A DEBRANCHER - REBRANCHER</v>
          </cell>
        </row>
        <row r="73">
          <cell r="B73" t="str">
            <v>MANU C</v>
          </cell>
          <cell r="D73" t="str">
            <v>REM 32 PIED</v>
          </cell>
          <cell r="I73">
            <v>17.75</v>
          </cell>
          <cell r="M73">
            <v>2</v>
          </cell>
          <cell r="P73" t="str">
            <v>L-VAISSELLE A ÉCHANGER (2)</v>
          </cell>
        </row>
        <row r="74">
          <cell r="B74" t="str">
            <v xml:space="preserve">JACK R </v>
          </cell>
          <cell r="D74" t="str">
            <v>REM 48 PIED</v>
          </cell>
          <cell r="I74">
            <v>18</v>
          </cell>
          <cell r="M74">
            <v>3</v>
          </cell>
          <cell r="P74" t="str">
            <v>ORIGINE</v>
          </cell>
        </row>
        <row r="75">
          <cell r="B75" t="str">
            <v>PATRICK D</v>
          </cell>
          <cell r="D75" t="str">
            <v>REM 53 PIED</v>
          </cell>
          <cell r="I75">
            <v>18.25</v>
          </cell>
          <cell r="M75">
            <v>4</v>
          </cell>
          <cell r="P75" t="str">
            <v>ORIGINE-DESTINATION</v>
          </cell>
        </row>
        <row r="76">
          <cell r="B76" t="str">
            <v>ST LAURENT KEVIN</v>
          </cell>
          <cell r="I76">
            <v>18.5</v>
          </cell>
          <cell r="M76">
            <v>5</v>
          </cell>
          <cell r="P76" t="str">
            <v>TV ACL A CREATER - DÉCREATER</v>
          </cell>
        </row>
        <row r="77">
          <cell r="B77" t="str">
            <v>RONALD R</v>
          </cell>
          <cell r="I77">
            <v>18.75</v>
          </cell>
          <cell r="M77">
            <v>6</v>
          </cell>
        </row>
        <row r="78">
          <cell r="B78" t="str">
            <v>BRUNO PIER T</v>
          </cell>
          <cell r="I78">
            <v>19</v>
          </cell>
          <cell r="M78">
            <v>7</v>
          </cell>
        </row>
        <row r="79">
          <cell r="B79" t="str">
            <v>MARIO C</v>
          </cell>
          <cell r="I79">
            <v>19.25</v>
          </cell>
          <cell r="M79">
            <v>8</v>
          </cell>
        </row>
        <row r="80">
          <cell r="B80" t="str">
            <v>ERIC B</v>
          </cell>
          <cell r="D80" t="str">
            <v>EMBALLAGE</v>
          </cell>
          <cell r="I80">
            <v>19.5</v>
          </cell>
          <cell r="M80">
            <v>9</v>
          </cell>
        </row>
        <row r="81">
          <cell r="B81" t="str">
            <v>MATHIEU T</v>
          </cell>
          <cell r="D81" t="str">
            <v>DÉMÉNAGEMENT</v>
          </cell>
          <cell r="I81">
            <v>19.75</v>
          </cell>
          <cell r="M81">
            <v>10</v>
          </cell>
        </row>
        <row r="82">
          <cell r="B82" t="str">
            <v>M-OLIVIER B</v>
          </cell>
          <cell r="I82">
            <v>20</v>
          </cell>
          <cell r="P82" t="str">
            <v>.</v>
          </cell>
        </row>
        <row r="83">
          <cell r="B83" t="str">
            <v>GINETTE B</v>
          </cell>
          <cell r="E83">
            <v>2</v>
          </cell>
          <cell r="G83" t="str">
            <v>POIDS</v>
          </cell>
          <cell r="I83">
            <v>20.25</v>
          </cell>
          <cell r="P83" t="str">
            <v>VICTO, QC</v>
          </cell>
        </row>
        <row r="84">
          <cell r="B84" t="str">
            <v xml:space="preserve">LISE L </v>
          </cell>
          <cell r="E84">
            <v>2.5</v>
          </cell>
          <cell r="G84">
            <v>1000</v>
          </cell>
          <cell r="I84">
            <v>20.5</v>
          </cell>
          <cell r="P84" t="str">
            <v>VICTORIAVILLE, QC</v>
          </cell>
        </row>
        <row r="85">
          <cell r="B85" t="str">
            <v>GERMAIN HUGO 341</v>
          </cell>
          <cell r="D85" t="str">
            <v>ÉTAIT RÉSERVER LE :</v>
          </cell>
          <cell r="E85">
            <v>3</v>
          </cell>
          <cell r="G85">
            <v>1500</v>
          </cell>
          <cell r="I85">
            <v>20.75</v>
          </cell>
          <cell r="P85" t="str">
            <v>PLESSISVILLE, QC</v>
          </cell>
        </row>
        <row r="86">
          <cell r="B86" t="str">
            <v>SAMSON MARC ANDRE 379</v>
          </cell>
          <cell r="E86">
            <v>3.5</v>
          </cell>
          <cell r="G86">
            <v>2000</v>
          </cell>
          <cell r="I86">
            <v>21</v>
          </cell>
          <cell r="P86" t="str">
            <v>PRINCEVILLE, PQ</v>
          </cell>
        </row>
        <row r="87">
          <cell r="B87" t="str">
            <v>VIGNEAULT MATHIEU 380</v>
          </cell>
          <cell r="E87">
            <v>4</v>
          </cell>
          <cell r="G87">
            <v>2500</v>
          </cell>
          <cell r="I87">
            <v>21.25</v>
          </cell>
          <cell r="P87" t="str">
            <v>ST-CHRISTOPHE D`ARTH, QC</v>
          </cell>
        </row>
        <row r="88">
          <cell r="B88" t="str">
            <v>RAYMOND DAVE 369</v>
          </cell>
          <cell r="E88">
            <v>4.5</v>
          </cell>
          <cell r="G88">
            <v>3000</v>
          </cell>
          <cell r="I88">
            <v>21.5</v>
          </cell>
          <cell r="P88" t="str">
            <v>WARWICK, QC</v>
          </cell>
        </row>
        <row r="89">
          <cell r="B89" t="str">
            <v>BLAIS STEVE 356</v>
          </cell>
          <cell r="E89">
            <v>5</v>
          </cell>
          <cell r="G89">
            <v>3500</v>
          </cell>
          <cell r="I89">
            <v>21.75</v>
          </cell>
          <cell r="P89" t="str">
            <v>A DÉTERMINÉE, QC</v>
          </cell>
        </row>
        <row r="90">
          <cell r="B90" t="str">
            <v>CAOUETE REMY 373</v>
          </cell>
          <cell r="E90">
            <v>5.5</v>
          </cell>
          <cell r="G90">
            <v>4000</v>
          </cell>
          <cell r="I90">
            <v>22</v>
          </cell>
          <cell r="P90" t="str">
            <v>ACTON VALE, QC</v>
          </cell>
        </row>
        <row r="91">
          <cell r="B91" t="str">
            <v>TOUSIGNANT DOM 375</v>
          </cell>
          <cell r="E91">
            <v>6</v>
          </cell>
          <cell r="G91">
            <v>4500</v>
          </cell>
          <cell r="I91">
            <v>22.25</v>
          </cell>
          <cell r="P91" t="str">
            <v>AMOS, QC</v>
          </cell>
        </row>
        <row r="92">
          <cell r="B92" t="str">
            <v>DUBOIS SEBASTIEN 368</v>
          </cell>
          <cell r="E92">
            <v>6.5</v>
          </cell>
          <cell r="G92">
            <v>5000</v>
          </cell>
          <cell r="I92">
            <v>22.5</v>
          </cell>
          <cell r="P92" t="str">
            <v>AMQUI, QC</v>
          </cell>
        </row>
        <row r="93">
          <cell r="B93" t="str">
            <v>BERGERON SEBASTIEN 377</v>
          </cell>
          <cell r="E93">
            <v>7</v>
          </cell>
          <cell r="G93">
            <v>5500</v>
          </cell>
          <cell r="I93">
            <v>22.75</v>
          </cell>
          <cell r="P93" t="str">
            <v>ASBESTOS, QC</v>
          </cell>
        </row>
        <row r="94">
          <cell r="B94" t="str">
            <v>TARDIF DAVE 375</v>
          </cell>
          <cell r="E94">
            <v>7.5</v>
          </cell>
          <cell r="G94">
            <v>6000</v>
          </cell>
          <cell r="I94">
            <v>23</v>
          </cell>
          <cell r="P94" t="str">
            <v>BAIE-COMEAU, QC</v>
          </cell>
        </row>
        <row r="95">
          <cell r="B95" t="str">
            <v>BOISVERT SEBASTIEN 376</v>
          </cell>
          <cell r="E95">
            <v>8</v>
          </cell>
          <cell r="G95">
            <v>6500</v>
          </cell>
          <cell r="I95">
            <v>23.25</v>
          </cell>
          <cell r="P95" t="str">
            <v>BEAUPRE, QC</v>
          </cell>
        </row>
        <row r="96">
          <cell r="B96" t="str">
            <v>HOULE LAURENT 372</v>
          </cell>
          <cell r="E96">
            <v>8.5</v>
          </cell>
          <cell r="G96">
            <v>7000</v>
          </cell>
          <cell r="I96">
            <v>23.5</v>
          </cell>
          <cell r="P96" t="str">
            <v>BECANCOUR, QC</v>
          </cell>
        </row>
        <row r="97">
          <cell r="B97" t="str">
            <v xml:space="preserve">TREMBLAY ALLAN 376  </v>
          </cell>
          <cell r="E97">
            <v>9</v>
          </cell>
          <cell r="G97">
            <v>7500</v>
          </cell>
          <cell r="I97">
            <v>23.75</v>
          </cell>
          <cell r="P97" t="str">
            <v>BELOEIL, QC</v>
          </cell>
        </row>
        <row r="98">
          <cell r="B98" t="str">
            <v>PELLERIN ALEX 346</v>
          </cell>
          <cell r="E98">
            <v>9.5</v>
          </cell>
          <cell r="G98">
            <v>8000</v>
          </cell>
          <cell r="I98">
            <v>24</v>
          </cell>
          <cell r="P98" t="str">
            <v>BON CONSEIL, QC</v>
          </cell>
        </row>
        <row r="99">
          <cell r="B99" t="str">
            <v xml:space="preserve">CUMMINS ALEXIS 371   </v>
          </cell>
          <cell r="E99">
            <v>10</v>
          </cell>
          <cell r="G99">
            <v>8500</v>
          </cell>
          <cell r="I99">
            <v>40</v>
          </cell>
          <cell r="P99" t="str">
            <v>BONAVENTURE, QC</v>
          </cell>
        </row>
        <row r="100">
          <cell r="B100" t="str">
            <v>BERGERON SEBASTIEN</v>
          </cell>
          <cell r="E100">
            <v>10.5</v>
          </cell>
          <cell r="G100">
            <v>9000</v>
          </cell>
          <cell r="P100" t="str">
            <v>BOUCHERVILLE, QC</v>
          </cell>
        </row>
        <row r="101">
          <cell r="B101" t="str">
            <v>AUGER CLAUDE 369</v>
          </cell>
          <cell r="E101">
            <v>11</v>
          </cell>
          <cell r="G101">
            <v>9500</v>
          </cell>
          <cell r="P101" t="str">
            <v>BROMONT, QC</v>
          </cell>
        </row>
        <row r="102">
          <cell r="B102" t="str">
            <v>BLOUIN VINCENT 351</v>
          </cell>
          <cell r="E102">
            <v>11.5</v>
          </cell>
          <cell r="G102">
            <v>10000</v>
          </cell>
          <cell r="P102" t="str">
            <v>BROMPTONVILLE, QC</v>
          </cell>
        </row>
        <row r="103">
          <cell r="B103" t="str">
            <v xml:space="preserve">BOILY MARTIN 203          </v>
          </cell>
          <cell r="E103">
            <v>12</v>
          </cell>
          <cell r="G103">
            <v>10500</v>
          </cell>
          <cell r="P103" t="str">
            <v>CALGARY, AB</v>
          </cell>
        </row>
        <row r="104">
          <cell r="B104" t="str">
            <v>BOIVIN ERIC 314</v>
          </cell>
          <cell r="E104">
            <v>12.5</v>
          </cell>
          <cell r="G104">
            <v>11000</v>
          </cell>
          <cell r="P104" t="str">
            <v>CANDIAC, QC</v>
          </cell>
        </row>
        <row r="105">
          <cell r="B105" t="str">
            <v>CASAVANT MANUEL 333</v>
          </cell>
          <cell r="E105">
            <v>13</v>
          </cell>
          <cell r="G105">
            <v>11500</v>
          </cell>
          <cell r="P105" t="str">
            <v>CARIGNAN, QC</v>
          </cell>
        </row>
        <row r="106">
          <cell r="B106" t="str">
            <v>GAGNE YVAN 285</v>
          </cell>
          <cell r="E106">
            <v>13.5</v>
          </cell>
          <cell r="G106">
            <v>12000</v>
          </cell>
          <cell r="P106" t="str">
            <v>CHAMBLY, QC</v>
          </cell>
        </row>
        <row r="107">
          <cell r="B107" t="str">
            <v>GAGNON MARIO</v>
          </cell>
          <cell r="E107">
            <v>14</v>
          </cell>
          <cell r="G107">
            <v>12500</v>
          </cell>
          <cell r="P107" t="str">
            <v>CHAMPLAIN, QC</v>
          </cell>
        </row>
        <row r="108">
          <cell r="B108" t="str">
            <v>GOUIN FREDERIC 359</v>
          </cell>
          <cell r="E108">
            <v>14.5</v>
          </cell>
          <cell r="G108">
            <v>13000</v>
          </cell>
          <cell r="P108" t="str">
            <v>CHANDLER, QC</v>
          </cell>
        </row>
        <row r="109">
          <cell r="B109" t="str">
            <v>HOULE STEVEN 337</v>
          </cell>
          <cell r="E109">
            <v>15</v>
          </cell>
          <cell r="G109">
            <v>13500</v>
          </cell>
          <cell r="P109" t="str">
            <v>CHESTERVILLE, QC</v>
          </cell>
        </row>
        <row r="110">
          <cell r="B110" t="str">
            <v>LARIVEE SEBASTIEN 331</v>
          </cell>
          <cell r="E110">
            <v>15.5</v>
          </cell>
          <cell r="G110">
            <v>14000</v>
          </cell>
          <cell r="P110" t="str">
            <v>CHIBOUGAMEAU, QC</v>
          </cell>
        </row>
        <row r="111">
          <cell r="B111" t="str">
            <v>MICHAUD JIMMY</v>
          </cell>
          <cell r="E111">
            <v>16</v>
          </cell>
          <cell r="G111">
            <v>14500</v>
          </cell>
          <cell r="P111" t="str">
            <v>CHICOUTIMI, QC</v>
          </cell>
        </row>
        <row r="112">
          <cell r="B112" t="str">
            <v>MICHAUD LUC 123</v>
          </cell>
          <cell r="E112">
            <v>16.5</v>
          </cell>
          <cell r="G112">
            <v>15000</v>
          </cell>
          <cell r="P112" t="str">
            <v>CINCINNATI, OHIO</v>
          </cell>
        </row>
        <row r="113">
          <cell r="B113" t="str">
            <v>MICHAUD TOBY 370</v>
          </cell>
          <cell r="E113">
            <v>17.5</v>
          </cell>
          <cell r="G113">
            <v>15500</v>
          </cell>
          <cell r="P113" t="str">
            <v>CLEVELAND, QC</v>
          </cell>
        </row>
        <row r="114">
          <cell r="B114" t="str">
            <v>PELLERIN REGIS 317</v>
          </cell>
          <cell r="E114">
            <v>18</v>
          </cell>
          <cell r="G114">
            <v>16000</v>
          </cell>
          <cell r="P114" t="str">
            <v>COATICOOK, QC</v>
          </cell>
        </row>
        <row r="115">
          <cell r="B115" t="str">
            <v>PELLERIN SERGE 363</v>
          </cell>
          <cell r="E115">
            <v>18.5</v>
          </cell>
          <cell r="G115">
            <v>16500</v>
          </cell>
          <cell r="P115" t="str">
            <v>COOKSHIRE, QC</v>
          </cell>
        </row>
        <row r="116">
          <cell r="B116" t="str">
            <v>RICHER JACQUES 201</v>
          </cell>
          <cell r="E116">
            <v>19</v>
          </cell>
          <cell r="G116">
            <v>17000</v>
          </cell>
          <cell r="P116" t="str">
            <v>COWANSVILLE, QC</v>
          </cell>
        </row>
        <row r="117">
          <cell r="B117" t="str">
            <v xml:space="preserve">ROUX DENIS 347      </v>
          </cell>
          <cell r="E117">
            <v>19.5</v>
          </cell>
          <cell r="G117">
            <v>17500</v>
          </cell>
          <cell r="P117" t="str">
            <v>DANVILLE, QC</v>
          </cell>
        </row>
        <row r="118">
          <cell r="B118" t="str">
            <v>SEVIGNY JOHANNE 000</v>
          </cell>
          <cell r="E118">
            <v>20</v>
          </cell>
          <cell r="G118">
            <v>18000</v>
          </cell>
          <cell r="P118" t="str">
            <v>DAVELUYVILLE, QC</v>
          </cell>
        </row>
        <row r="119">
          <cell r="B119" t="str">
            <v>SOPHIE * CHUM J.O</v>
          </cell>
          <cell r="E119">
            <v>20.5</v>
          </cell>
          <cell r="G119">
            <v>18500</v>
          </cell>
          <cell r="P119" t="str">
            <v>DEAUVILLE, QC</v>
          </cell>
        </row>
        <row r="120">
          <cell r="B120" t="str">
            <v>TALBOT FRANCIS 361</v>
          </cell>
          <cell r="E120">
            <v>21</v>
          </cell>
          <cell r="G120">
            <v>19000</v>
          </cell>
          <cell r="P120" t="str">
            <v>DISRAELI, QC</v>
          </cell>
        </row>
        <row r="121">
          <cell r="B121" t="str">
            <v>TARDIF MATHIEU 334</v>
          </cell>
          <cell r="E121">
            <v>21.5</v>
          </cell>
          <cell r="G121">
            <v>19500</v>
          </cell>
          <cell r="P121" t="str">
            <v>DOLLARD DES ORMEAUX, QC</v>
          </cell>
        </row>
        <row r="122">
          <cell r="B122" t="str">
            <v>VACHON GASTON 203</v>
          </cell>
          <cell r="E122">
            <v>22</v>
          </cell>
          <cell r="G122">
            <v>20000</v>
          </cell>
          <cell r="P122" t="str">
            <v>DRUMMONDVILLE, QC</v>
          </cell>
        </row>
        <row r="123">
          <cell r="B123" t="str">
            <v>VIGNEAULT ALEX  362</v>
          </cell>
          <cell r="E123">
            <v>22.5</v>
          </cell>
          <cell r="G123">
            <v>20500</v>
          </cell>
          <cell r="P123" t="str">
            <v>EASTMAN, QC</v>
          </cell>
        </row>
        <row r="124">
          <cell r="B124" t="str">
            <v>VIGNEAULT ALEX  362</v>
          </cell>
          <cell r="E124">
            <v>23</v>
          </cell>
          <cell r="G124">
            <v>21000</v>
          </cell>
          <cell r="P124" t="str">
            <v>FLEURIMONT, QC</v>
          </cell>
        </row>
        <row r="125">
          <cell r="E125">
            <v>23.5</v>
          </cell>
          <cell r="G125">
            <v>21500</v>
          </cell>
          <cell r="P125" t="str">
            <v>GENTILLY, QC</v>
          </cell>
        </row>
        <row r="126">
          <cell r="E126">
            <v>24</v>
          </cell>
          <cell r="G126">
            <v>22000</v>
          </cell>
          <cell r="P126" t="str">
            <v>GRANBY, QC</v>
          </cell>
        </row>
        <row r="127">
          <cell r="E127">
            <v>24.5</v>
          </cell>
          <cell r="P127" t="str">
            <v>GRANDE PILES, QC</v>
          </cell>
        </row>
        <row r="128">
          <cell r="E128">
            <v>25</v>
          </cell>
          <cell r="P128" t="str">
            <v>HAM NORD, QC</v>
          </cell>
        </row>
        <row r="129">
          <cell r="E129">
            <v>25.5</v>
          </cell>
          <cell r="P129" t="str">
            <v>HEMMINGFORD, QC</v>
          </cell>
        </row>
        <row r="130">
          <cell r="E130">
            <v>26</v>
          </cell>
          <cell r="P130" t="str">
            <v>HOUSTON, TX</v>
          </cell>
        </row>
        <row r="131">
          <cell r="E131">
            <v>26.5</v>
          </cell>
          <cell r="P131" t="str">
            <v>JOLIETTE, QC</v>
          </cell>
        </row>
        <row r="132">
          <cell r="E132">
            <v>27</v>
          </cell>
          <cell r="P132" t="str">
            <v>KEMPTVILLE, ON</v>
          </cell>
        </row>
        <row r="133">
          <cell r="E133">
            <v>27.5</v>
          </cell>
          <cell r="P133" t="str">
            <v>KINGSEY FALLS, QC</v>
          </cell>
        </row>
        <row r="134">
          <cell r="E134">
            <v>28</v>
          </cell>
          <cell r="P134" t="str">
            <v>KINGSTON, ON</v>
          </cell>
        </row>
        <row r="135">
          <cell r="E135">
            <v>28.5</v>
          </cell>
          <cell r="P135" t="str">
            <v>L`ISLET SUR MER, QC</v>
          </cell>
        </row>
        <row r="136">
          <cell r="E136">
            <v>29</v>
          </cell>
          <cell r="P136" t="str">
            <v>LA BAIE, QC</v>
          </cell>
        </row>
        <row r="137">
          <cell r="E137">
            <v>29.5</v>
          </cell>
          <cell r="P137" t="str">
            <v>LA TUQUE, QC</v>
          </cell>
        </row>
        <row r="138">
          <cell r="E138">
            <v>30</v>
          </cell>
          <cell r="P138" t="str">
            <v>LAC BEAUPORT, QC</v>
          </cell>
        </row>
        <row r="139">
          <cell r="E139">
            <v>30.5</v>
          </cell>
          <cell r="P139" t="str">
            <v>LAC BROME, QC</v>
          </cell>
        </row>
        <row r="140">
          <cell r="E140">
            <v>31</v>
          </cell>
          <cell r="P140" t="str">
            <v>LAC MASSON STE-MARGUERITE, QC</v>
          </cell>
        </row>
        <row r="141">
          <cell r="E141">
            <v>31.5</v>
          </cell>
          <cell r="P141" t="str">
            <v>LAC MÉGANTIC, QC</v>
          </cell>
        </row>
        <row r="142">
          <cell r="E142">
            <v>32</v>
          </cell>
          <cell r="P142" t="str">
            <v>LACHENAIE, QC</v>
          </cell>
        </row>
        <row r="143">
          <cell r="E143">
            <v>32.5</v>
          </cell>
          <cell r="P143" t="str">
            <v>LACHUTE, QC</v>
          </cell>
        </row>
        <row r="144">
          <cell r="E144">
            <v>33</v>
          </cell>
          <cell r="P144" t="str">
            <v>LANORAIE, QC</v>
          </cell>
        </row>
        <row r="145">
          <cell r="E145">
            <v>33.5</v>
          </cell>
          <cell r="P145" t="str">
            <v>LATERRIERE, QC</v>
          </cell>
        </row>
        <row r="146">
          <cell r="E146">
            <v>34</v>
          </cell>
          <cell r="P146" t="str">
            <v>LAURIERVILLE, QC</v>
          </cell>
        </row>
        <row r="147">
          <cell r="E147">
            <v>34.5</v>
          </cell>
          <cell r="P147" t="str">
            <v>LAVAL, QC</v>
          </cell>
        </row>
        <row r="148">
          <cell r="E148">
            <v>35</v>
          </cell>
          <cell r="P148" t="str">
            <v>LE GARDEUR, QC</v>
          </cell>
        </row>
        <row r="149">
          <cell r="E149">
            <v>35.5</v>
          </cell>
          <cell r="P149" t="str">
            <v>LÉVIS, QC</v>
          </cell>
        </row>
        <row r="150">
          <cell r="E150">
            <v>36</v>
          </cell>
          <cell r="P150" t="str">
            <v>LONGUEUIL, QC</v>
          </cell>
        </row>
        <row r="151">
          <cell r="E151">
            <v>36.5</v>
          </cell>
          <cell r="P151" t="str">
            <v>LOTBINIERE, QC</v>
          </cell>
        </row>
        <row r="152">
          <cell r="E152">
            <v>37</v>
          </cell>
          <cell r="P152" t="str">
            <v>LOURDES, QC</v>
          </cell>
        </row>
        <row r="153">
          <cell r="E153">
            <v>37.5</v>
          </cell>
          <cell r="P153" t="str">
            <v>LYSTER. QC</v>
          </cell>
        </row>
        <row r="154">
          <cell r="E154">
            <v>38</v>
          </cell>
          <cell r="P154" t="str">
            <v>MARMORA, ON</v>
          </cell>
        </row>
        <row r="155">
          <cell r="E155">
            <v>38.5</v>
          </cell>
          <cell r="P155" t="str">
            <v>MASCOUCHE, QC</v>
          </cell>
        </row>
        <row r="156">
          <cell r="E156">
            <v>39</v>
          </cell>
          <cell r="P156" t="str">
            <v>MATANE, QC</v>
          </cell>
        </row>
        <row r="157">
          <cell r="E157">
            <v>39.5</v>
          </cell>
          <cell r="P157" t="str">
            <v>MERCIER, QC</v>
          </cell>
        </row>
        <row r="158">
          <cell r="E158">
            <v>40</v>
          </cell>
          <cell r="P158" t="str">
            <v>MIRABEL, QC</v>
          </cell>
        </row>
        <row r="159">
          <cell r="E159">
            <v>40.5</v>
          </cell>
          <cell r="P159" t="str">
            <v>MONCTON, NB</v>
          </cell>
        </row>
        <row r="160">
          <cell r="E160">
            <v>41</v>
          </cell>
          <cell r="P160" t="str">
            <v>MONT LAURIER, QC</v>
          </cell>
        </row>
        <row r="161">
          <cell r="E161">
            <v>41.5</v>
          </cell>
          <cell r="P161" t="str">
            <v>MONTREAL, QC</v>
          </cell>
        </row>
        <row r="162">
          <cell r="E162">
            <v>42</v>
          </cell>
          <cell r="P162" t="str">
            <v>N-DAME DE HAM, QC</v>
          </cell>
        </row>
        <row r="163">
          <cell r="E163">
            <v>42.5</v>
          </cell>
          <cell r="P163" t="str">
            <v>N-DAME DE LOURDES, QC</v>
          </cell>
        </row>
        <row r="164">
          <cell r="E164">
            <v>43</v>
          </cell>
          <cell r="P164" t="str">
            <v>N-DAME DU BON CONSEIL, QC</v>
          </cell>
        </row>
        <row r="165">
          <cell r="E165">
            <v>43.5</v>
          </cell>
          <cell r="P165" t="str">
            <v>NEUVILLE, QC</v>
          </cell>
        </row>
        <row r="166">
          <cell r="E166">
            <v>44</v>
          </cell>
          <cell r="P166" t="str">
            <v>NEW RICHMOND, QC</v>
          </cell>
        </row>
        <row r="167">
          <cell r="E167">
            <v>44.5</v>
          </cell>
          <cell r="P167" t="str">
            <v>NICOLET, QC</v>
          </cell>
        </row>
        <row r="168">
          <cell r="E168">
            <v>45</v>
          </cell>
          <cell r="P168" t="str">
            <v>NORBERTVILLE, QC</v>
          </cell>
        </row>
        <row r="169">
          <cell r="E169">
            <v>45.5</v>
          </cell>
          <cell r="P169" t="str">
            <v>NORTH TONAWANDA, NY</v>
          </cell>
        </row>
        <row r="170">
          <cell r="E170">
            <v>46</v>
          </cell>
          <cell r="P170" t="str">
            <v>OAKVILLE, ON</v>
          </cell>
        </row>
        <row r="171">
          <cell r="E171">
            <v>46.5</v>
          </cell>
          <cell r="P171" t="str">
            <v>ORLEAN, ON</v>
          </cell>
        </row>
        <row r="172">
          <cell r="E172">
            <v>47</v>
          </cell>
          <cell r="P172" t="str">
            <v>OTTAWA, ON</v>
          </cell>
        </row>
        <row r="173">
          <cell r="E173">
            <v>47.5</v>
          </cell>
          <cell r="P173" t="str">
            <v>OUTREMONT, QC</v>
          </cell>
        </row>
        <row r="174">
          <cell r="E174">
            <v>48</v>
          </cell>
          <cell r="P174" t="str">
            <v>PIERREFOND, QC</v>
          </cell>
        </row>
        <row r="175">
          <cell r="E175">
            <v>48.5</v>
          </cell>
          <cell r="P175" t="str">
            <v>PINTENDRE, QC</v>
          </cell>
        </row>
        <row r="176">
          <cell r="E176">
            <v>49</v>
          </cell>
          <cell r="P176" t="str">
            <v>PLESSISVILLE, PQ</v>
          </cell>
        </row>
        <row r="177">
          <cell r="E177">
            <v>49.5</v>
          </cell>
          <cell r="P177" t="str">
            <v>PONT ROUGE, QC</v>
          </cell>
        </row>
        <row r="178">
          <cell r="E178">
            <v>50</v>
          </cell>
          <cell r="P178" t="str">
            <v>PORTLAND, OR</v>
          </cell>
        </row>
        <row r="179">
          <cell r="E179">
            <v>50.5</v>
          </cell>
          <cell r="P179" t="str">
            <v>PRINCEVILLE, PQ</v>
          </cell>
        </row>
        <row r="180">
          <cell r="E180">
            <v>51</v>
          </cell>
          <cell r="P180" t="str">
            <v>QUEBEC, QC</v>
          </cell>
        </row>
        <row r="181">
          <cell r="E181">
            <v>51.5</v>
          </cell>
          <cell r="P181" t="str">
            <v>RAWDON, QC</v>
          </cell>
        </row>
        <row r="182">
          <cell r="E182">
            <v>52</v>
          </cell>
          <cell r="P182" t="str">
            <v>RICHELIEU, QC</v>
          </cell>
        </row>
        <row r="183">
          <cell r="E183">
            <v>52.5</v>
          </cell>
          <cell r="P183" t="str">
            <v>RICHMOND, QC</v>
          </cell>
        </row>
        <row r="184">
          <cell r="P184" t="str">
            <v>RIMOUSKI, QC</v>
          </cell>
        </row>
        <row r="185">
          <cell r="P185" t="str">
            <v>ROBERTSONVILLE, QC</v>
          </cell>
        </row>
        <row r="186">
          <cell r="P186" t="str">
            <v>ROUYN NORANDA, QC</v>
          </cell>
        </row>
        <row r="187">
          <cell r="P187" t="str">
            <v>ROXTON POND, QC</v>
          </cell>
        </row>
        <row r="188">
          <cell r="P188" t="str">
            <v>SHAWINIGAN. QC</v>
          </cell>
        </row>
        <row r="189">
          <cell r="P189" t="str">
            <v>SHERBROOKE, QC</v>
          </cell>
        </row>
        <row r="190">
          <cell r="P190" t="str">
            <v>SHILO, MB</v>
          </cell>
        </row>
        <row r="191">
          <cell r="P191" t="str">
            <v>SOREL, QC</v>
          </cell>
        </row>
        <row r="192">
          <cell r="P192" t="str">
            <v>ST-ADRIEN DE HAM, QC</v>
          </cell>
        </row>
        <row r="193">
          <cell r="P193" t="str">
            <v>ST-ALBERT, QC</v>
          </cell>
        </row>
        <row r="194">
          <cell r="P194" t="str">
            <v>ST-ALEXANDRE IBERVILLE, QC</v>
          </cell>
        </row>
        <row r="195">
          <cell r="P195" t="str">
            <v>ST-AMABLE, QC</v>
          </cell>
        </row>
        <row r="196">
          <cell r="P196" t="str">
            <v>ST-AUGUSTIN DESMAURES, QC</v>
          </cell>
        </row>
        <row r="197">
          <cell r="P197" t="str">
            <v>ST-BASILE LE GRAND, QC</v>
          </cell>
        </row>
        <row r="198">
          <cell r="P198" t="str">
            <v>ST-BRUNO (LAC ST JEAN), QC</v>
          </cell>
        </row>
        <row r="199">
          <cell r="P199" t="str">
            <v>ST-CHARLES DE DRUMMOND, QC</v>
          </cell>
        </row>
        <row r="200">
          <cell r="P200" t="str">
            <v>ST-CHRISTOPHE D`ARTH, QC</v>
          </cell>
        </row>
        <row r="201">
          <cell r="P201" t="str">
            <v>ST-CYRILLE DE WENDOVER, QC</v>
          </cell>
        </row>
        <row r="202">
          <cell r="P202" t="str">
            <v>ST-DENIS SUR RICHELIEU, QC</v>
          </cell>
        </row>
        <row r="203">
          <cell r="P203" t="str">
            <v>STE-ANNE DES MONTS, QC</v>
          </cell>
        </row>
        <row r="204">
          <cell r="P204" t="str">
            <v>STE-ANNE DU SAULT, QC</v>
          </cell>
        </row>
        <row r="205">
          <cell r="P205" t="str">
            <v>STE-CLOTHILDE HORTON, QC</v>
          </cell>
        </row>
        <row r="206">
          <cell r="P206" t="str">
            <v>ST-ÉDOUARD DE LOBINIERE, QC</v>
          </cell>
        </row>
        <row r="207">
          <cell r="P207" t="str">
            <v>STE-ELISABETH DE WARWICK, QC</v>
          </cell>
        </row>
        <row r="208">
          <cell r="P208" t="str">
            <v>STE-EULALIE, QC</v>
          </cell>
        </row>
        <row r="209">
          <cell r="P209" t="str">
            <v>STE-FOY, QC</v>
          </cell>
        </row>
        <row r="210">
          <cell r="P210" t="str">
            <v>STE-HÉLENE DE CHESTER, QC</v>
          </cell>
        </row>
        <row r="211">
          <cell r="P211" t="str">
            <v>STE-JULIE, QC</v>
          </cell>
        </row>
        <row r="212">
          <cell r="P212" t="str">
            <v>STE-JULIENNE, QC</v>
          </cell>
        </row>
        <row r="213">
          <cell r="P213" t="str">
            <v>STE-MARIE DE BLANDFORD, QC</v>
          </cell>
        </row>
        <row r="214">
          <cell r="P214" t="str">
            <v>STE-MARIE DE KENT, NB</v>
          </cell>
        </row>
        <row r="215">
          <cell r="P215" t="str">
            <v>STE-PERPETUE, QC</v>
          </cell>
        </row>
        <row r="216">
          <cell r="P216" t="str">
            <v>STE-ROSE DE LAVAL, QC</v>
          </cell>
        </row>
        <row r="217">
          <cell r="P217" t="str">
            <v>STE-SÉRAPHINE, QC</v>
          </cell>
        </row>
        <row r="218">
          <cell r="P218" t="str">
            <v>STE-SOPHIE DE LÉVRARD, QC</v>
          </cell>
        </row>
        <row r="219">
          <cell r="P219" t="str">
            <v>STE-THERESE, QC</v>
          </cell>
        </row>
        <row r="220">
          <cell r="P220" t="str">
            <v>ST-ÉTIENNE DE BOLTON</v>
          </cell>
        </row>
        <row r="221">
          <cell r="P221" t="str">
            <v>ST-FÉLICIEN, QC</v>
          </cell>
        </row>
        <row r="222">
          <cell r="P222" t="str">
            <v>ST-FERDINAND, QC</v>
          </cell>
        </row>
        <row r="223">
          <cell r="P223" t="str">
            <v>ST-FÉRÉOLE LES NEIGES, QC</v>
          </cell>
        </row>
        <row r="224">
          <cell r="P224" t="str">
            <v>ST-FRANCOIS DU LAC, QC</v>
          </cell>
        </row>
        <row r="225">
          <cell r="P225" t="str">
            <v>ST-GABRIEL DE RIMOUSKI, QC</v>
          </cell>
        </row>
        <row r="226">
          <cell r="P226" t="str">
            <v>ST-GEORGES DE BEAUCE, QC</v>
          </cell>
        </row>
        <row r="227">
          <cell r="P227" t="str">
            <v>ST-GEORGES DE WINDSOR, QC</v>
          </cell>
        </row>
        <row r="228">
          <cell r="P228" t="str">
            <v>ST-GERMAIN GRANTHAM, QC</v>
          </cell>
        </row>
        <row r="229">
          <cell r="P229" t="str">
            <v>ST-HUBERT, QC</v>
          </cell>
        </row>
        <row r="230">
          <cell r="P230" t="str">
            <v>ST-HYACINTE, QC</v>
          </cell>
        </row>
        <row r="231">
          <cell r="P231" t="str">
            <v>ST-JEAN CHRISSOSTOME, QC</v>
          </cell>
        </row>
        <row r="232">
          <cell r="P232" t="str">
            <v>ST-JEAN PORT JOLY, QC</v>
          </cell>
        </row>
        <row r="233">
          <cell r="P233" t="str">
            <v>ST-JEAN SUR RICHELIEU, QC</v>
          </cell>
        </row>
        <row r="234">
          <cell r="P234" t="str">
            <v>ST-JÉROME, QC</v>
          </cell>
        </row>
        <row r="235">
          <cell r="P235" t="str">
            <v>ST-LEONARD D`ASTON, QC</v>
          </cell>
        </row>
        <row r="236">
          <cell r="P236" t="str">
            <v>ST-LOUIS DE BLANDFORD, QC</v>
          </cell>
        </row>
        <row r="237">
          <cell r="P237" t="str">
            <v>ST-LOUIS DE France, QC</v>
          </cell>
        </row>
        <row r="238">
          <cell r="P238" t="str">
            <v>ST-MARTHYRS CANADIEN, QC</v>
          </cell>
        </row>
        <row r="239">
          <cell r="P239" t="str">
            <v>ST-MODESTE, QC</v>
          </cell>
        </row>
        <row r="240">
          <cell r="P240" t="str">
            <v>ST-NICOLAS, QC</v>
          </cell>
        </row>
        <row r="241">
          <cell r="P241" t="str">
            <v>ST-PAUL CHESTER, QC</v>
          </cell>
        </row>
        <row r="242">
          <cell r="P242" t="str">
            <v>ST-PIERRE BAPTISTE, QC</v>
          </cell>
        </row>
        <row r="243">
          <cell r="P243" t="str">
            <v>ST-PIERRE LES BECQUETS, QC</v>
          </cell>
        </row>
        <row r="244">
          <cell r="P244" t="str">
            <v>ST-PRIME, QC</v>
          </cell>
        </row>
        <row r="245">
          <cell r="P245" t="str">
            <v>ST-RÉDEMPTEUR, QC</v>
          </cell>
        </row>
        <row r="246">
          <cell r="P246" t="str">
            <v>ST-RÉMI , QC</v>
          </cell>
        </row>
        <row r="247">
          <cell r="P247" t="str">
            <v>ST-RÉMI DE TINGWICK, QC</v>
          </cell>
        </row>
        <row r="248">
          <cell r="P248" t="str">
            <v>ST-ROSAIRE, QC</v>
          </cell>
        </row>
        <row r="249">
          <cell r="P249" t="str">
            <v>ST-SAMUEL, QC</v>
          </cell>
        </row>
        <row r="250">
          <cell r="P250" t="str">
            <v>ST-STANISTLAS, QC</v>
          </cell>
        </row>
        <row r="251">
          <cell r="P251" t="str">
            <v>ST-THECLE, QC</v>
          </cell>
        </row>
        <row r="252">
          <cell r="P252" t="str">
            <v>ST-TITE, QC</v>
          </cell>
        </row>
        <row r="253">
          <cell r="P253" t="str">
            <v>ST-VALERE, QC</v>
          </cell>
        </row>
        <row r="254">
          <cell r="P254" t="str">
            <v>SUTTON, QC</v>
          </cell>
        </row>
        <row r="255">
          <cell r="P255" t="str">
            <v>TERREBONNE, QC</v>
          </cell>
        </row>
        <row r="256">
          <cell r="P256" t="str">
            <v>THETFORD MINES, QC</v>
          </cell>
        </row>
        <row r="257">
          <cell r="P257" t="str">
            <v>TINGWICK, QC</v>
          </cell>
        </row>
        <row r="258">
          <cell r="P258" t="str">
            <v>TORONTO, ON</v>
          </cell>
        </row>
        <row r="259">
          <cell r="P259" t="str">
            <v>TROIS-LACS, QC</v>
          </cell>
        </row>
        <row r="260">
          <cell r="P260" t="str">
            <v>TROIS-RIVIERES OUEST, QC</v>
          </cell>
        </row>
        <row r="261">
          <cell r="P261" t="str">
            <v>TROIS-RIVIERES, QC</v>
          </cell>
        </row>
        <row r="262">
          <cell r="P262" t="str">
            <v>TR-RIVIERES (SECT PTE DU LAC), QC</v>
          </cell>
        </row>
        <row r="263">
          <cell r="P263" t="str">
            <v>VALLEYFIELD, QC</v>
          </cell>
        </row>
        <row r="264">
          <cell r="P264" t="str">
            <v>VARENNES, QC</v>
          </cell>
        </row>
        <row r="265">
          <cell r="P265" t="str">
            <v>VERDUN, QC</v>
          </cell>
        </row>
        <row r="266">
          <cell r="P266" t="str">
            <v>VICTO, QC</v>
          </cell>
        </row>
        <row r="267">
          <cell r="P267" t="str">
            <v>VICTORIA VALE, NS</v>
          </cell>
        </row>
        <row r="268">
          <cell r="P268" t="str">
            <v>VICTORIAVILLE, QC</v>
          </cell>
        </row>
        <row r="269">
          <cell r="P269" t="str">
            <v>VILLEROY, QC</v>
          </cell>
        </row>
        <row r="270">
          <cell r="P270" t="str">
            <v>WARWICK, QC</v>
          </cell>
        </row>
        <row r="271">
          <cell r="P271" t="str">
            <v>WEEDON, QC</v>
          </cell>
        </row>
        <row r="272">
          <cell r="P272" t="str">
            <v>WOTTON, QC</v>
          </cell>
        </row>
      </sheetData>
      <sheetData sheetId="125"/>
      <sheetData sheetId="126"/>
      <sheetData sheetId="127"/>
      <sheetData sheetId="128"/>
      <sheetData sheetId="129"/>
      <sheetData sheetId="130">
        <row r="2">
          <cell r="J2" t="str">
            <v>JOHANNE SÉVIGNY</v>
          </cell>
        </row>
        <row r="3">
          <cell r="J3" t="str">
            <v>RONALD RHEAULT</v>
          </cell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</sheetData>
      <sheetData sheetId="131"/>
      <sheetData sheetId="132"/>
      <sheetData sheetId="13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2">
    <tabColor theme="1"/>
  </sheetPr>
  <dimension ref="A1:V152"/>
  <sheetViews>
    <sheetView topLeftCell="B1" workbookViewId="0">
      <selection activeCell="P1" sqref="P1"/>
    </sheetView>
  </sheetViews>
  <sheetFormatPr baseColWidth="10" defaultRowHeight="12.75"/>
  <cols>
    <col min="1" max="1" width="17.140625" customWidth="1"/>
    <col min="2" max="2" width="27.5703125" customWidth="1"/>
    <col min="3" max="3" width="15.28515625" customWidth="1"/>
    <col min="4" max="4" width="5.5703125" customWidth="1"/>
    <col min="5" max="5" width="18.28515625" hidden="1" customWidth="1"/>
    <col min="6" max="6" width="11.42578125" style="23" hidden="1" customWidth="1"/>
    <col min="7" max="7" width="11.42578125" style="29" hidden="1" customWidth="1"/>
    <col min="8" max="8" width="1.42578125" customWidth="1"/>
    <col min="9" max="9" width="10.85546875" hidden="1" customWidth="1"/>
    <col min="10" max="10" width="27.140625" customWidth="1"/>
  </cols>
  <sheetData>
    <row r="1" spans="1:17">
      <c r="A1" s="22" t="s">
        <v>2</v>
      </c>
      <c r="B1" s="22" t="s">
        <v>7</v>
      </c>
      <c r="C1" s="37" t="s">
        <v>6</v>
      </c>
      <c r="D1" s="35" t="s">
        <v>4</v>
      </c>
      <c r="E1" s="35" t="s">
        <v>1</v>
      </c>
      <c r="F1" s="35" t="s">
        <v>5</v>
      </c>
      <c r="G1" s="5"/>
      <c r="H1" s="69" t="s">
        <v>0</v>
      </c>
      <c r="I1" s="70"/>
      <c r="J1" s="24">
        <v>41640</v>
      </c>
      <c r="K1" s="14">
        <f>IF(ISERROR(VLOOKUP(J1,'BONNE CORECTION'!A2:C5,3,0)),"126.00",VLOOKUP(J1,'BONNE CORECTION'!A2:C5,3,0))</f>
        <v>126</v>
      </c>
      <c r="L1" s="6" t="str">
        <f>IF(ISERROR(VLOOKUP(J1,'BONNE CORECTION'!A3:E5,4,0))," 8.00",VLOOKUP(J1,'BONNE CORECTION'!A3:E5,4,0))</f>
        <v xml:space="preserve"> 8.00</v>
      </c>
      <c r="M1" s="6" t="str">
        <f>IF(ISERROR(VLOOKUP(J1,'BONNE CORECTION'!A3:E5,5,0)),"0.50",VLOOKUP(J1,'BONNE CORECTION'!A3:E5,5,0))</f>
        <v>0.50</v>
      </c>
      <c r="O1" s="32">
        <v>2</v>
      </c>
      <c r="P1" s="46">
        <f t="array" ref="P1">MIN(IF((M14:O16=K1)*(COLUMN(M:O)-12)=0,"",COLUMN(M:O)-12))</f>
        <v>1</v>
      </c>
    </row>
    <row r="2" spans="1:17">
      <c r="A2" s="15">
        <f>B2</f>
        <v>41640</v>
      </c>
      <c r="B2" s="101">
        <v>41640</v>
      </c>
      <c r="C2" s="102">
        <v>126</v>
      </c>
      <c r="D2" s="17">
        <v>8</v>
      </c>
      <c r="E2" s="17">
        <v>0.5</v>
      </c>
      <c r="F2" s="18">
        <v>150</v>
      </c>
      <c r="K2" s="3"/>
      <c r="L2" s="13" t="s">
        <v>8</v>
      </c>
      <c r="M2" s="12" t="s">
        <v>1</v>
      </c>
      <c r="O2" s="34" t="s">
        <v>9</v>
      </c>
    </row>
    <row r="3" spans="1:17" s="20" customFormat="1" ht="13.5" thickBot="1">
      <c r="A3" s="25">
        <f t="shared" ref="A3" si="0">B3</f>
        <v>42142</v>
      </c>
      <c r="B3" s="24">
        <v>42142</v>
      </c>
      <c r="C3" s="26">
        <v>134.85</v>
      </c>
      <c r="D3" s="36">
        <v>7</v>
      </c>
      <c r="E3" s="36">
        <v>0.8</v>
      </c>
      <c r="F3" s="18">
        <v>150</v>
      </c>
      <c r="G3" s="29"/>
      <c r="H3"/>
      <c r="I3"/>
      <c r="J3"/>
      <c r="K3" s="7"/>
      <c r="L3"/>
      <c r="M3"/>
      <c r="N3"/>
      <c r="Q3" s="45" t="s">
        <v>27</v>
      </c>
    </row>
    <row r="4" spans="1:17">
      <c r="A4" s="27">
        <f t="shared" ref="A4" si="1">B4</f>
        <v>42171</v>
      </c>
      <c r="B4" s="24">
        <v>42171</v>
      </c>
      <c r="C4" s="26">
        <v>134.85</v>
      </c>
      <c r="D4" s="36">
        <v>7</v>
      </c>
      <c r="E4" s="36">
        <v>0.8</v>
      </c>
      <c r="F4" s="18">
        <v>150</v>
      </c>
      <c r="J4" s="71" t="s">
        <v>21</v>
      </c>
      <c r="K4" s="72"/>
      <c r="L4" s="72"/>
      <c r="M4" s="73"/>
    </row>
    <row r="5" spans="1:17">
      <c r="A5" s="11">
        <f t="shared" ref="A5" si="2">B5</f>
        <v>41895</v>
      </c>
      <c r="B5" s="48">
        <v>41895</v>
      </c>
      <c r="C5" s="100">
        <v>180</v>
      </c>
      <c r="D5" s="36">
        <v>8</v>
      </c>
      <c r="E5" s="36">
        <v>0.5</v>
      </c>
      <c r="F5" s="18">
        <v>75</v>
      </c>
      <c r="J5" s="74" t="s">
        <v>24</v>
      </c>
      <c r="K5" s="75"/>
      <c r="L5" s="75"/>
      <c r="M5" s="76"/>
    </row>
    <row r="6" spans="1:17" ht="13.5" thickBot="1">
      <c r="D6" s="4"/>
      <c r="E6" s="4"/>
      <c r="F6" s="4"/>
      <c r="J6" s="77" t="s">
        <v>23</v>
      </c>
      <c r="K6" s="78"/>
      <c r="L6" s="78"/>
      <c r="M6" s="79"/>
    </row>
    <row r="7" spans="1:17" ht="13.5" thickBot="1">
      <c r="K7" s="7"/>
    </row>
    <row r="8" spans="1:17">
      <c r="A8" s="68"/>
      <c r="B8" s="68"/>
      <c r="C8" s="68"/>
      <c r="D8" s="68"/>
      <c r="E8" s="68"/>
      <c r="F8" s="68"/>
      <c r="G8" s="68"/>
      <c r="J8" s="86" t="s">
        <v>18</v>
      </c>
      <c r="K8" s="87"/>
      <c r="L8" s="87"/>
      <c r="M8" s="87"/>
      <c r="N8" s="88"/>
    </row>
    <row r="9" spans="1:17">
      <c r="A9" s="67" t="s">
        <v>17</v>
      </c>
      <c r="B9" s="68"/>
      <c r="C9" s="68"/>
      <c r="D9" s="68"/>
      <c r="E9" s="68"/>
      <c r="F9" s="68"/>
      <c r="G9" s="68"/>
      <c r="J9" s="89" t="s">
        <v>19</v>
      </c>
      <c r="K9" s="90"/>
      <c r="L9" s="90"/>
      <c r="M9" s="90"/>
      <c r="N9" s="91"/>
    </row>
    <row r="10" spans="1:17" ht="13.5" thickBot="1">
      <c r="A10" s="68"/>
      <c r="B10" s="68"/>
      <c r="C10" s="68"/>
      <c r="D10" s="68"/>
      <c r="E10" s="68"/>
      <c r="F10" s="68"/>
      <c r="G10" s="68"/>
      <c r="J10" s="92" t="s">
        <v>20</v>
      </c>
      <c r="K10" s="93"/>
      <c r="L10" s="93"/>
      <c r="M10" s="93"/>
      <c r="N10" s="94"/>
    </row>
    <row r="11" spans="1:17">
      <c r="A11" s="67" t="s">
        <v>15</v>
      </c>
      <c r="B11" s="68"/>
      <c r="C11" s="68"/>
      <c r="D11" s="68"/>
      <c r="E11" s="68"/>
      <c r="F11" s="68"/>
      <c r="G11" s="68"/>
      <c r="K11" s="7"/>
    </row>
    <row r="12" spans="1:17">
      <c r="A12" s="67" t="s">
        <v>16</v>
      </c>
      <c r="B12" s="68"/>
      <c r="C12" s="68"/>
      <c r="D12" s="68"/>
      <c r="E12" s="68"/>
      <c r="F12" s="68"/>
      <c r="G12" s="68"/>
      <c r="K12" s="7"/>
    </row>
    <row r="13" spans="1:17">
      <c r="A13" s="68"/>
      <c r="B13" s="68"/>
      <c r="C13" s="68"/>
      <c r="D13" s="68"/>
      <c r="E13" s="68"/>
      <c r="F13" s="68"/>
      <c r="G13" s="68"/>
      <c r="K13" s="7"/>
      <c r="L13" s="40" t="s">
        <v>14</v>
      </c>
      <c r="M13" s="41" t="s">
        <v>11</v>
      </c>
      <c r="N13" s="9" t="s">
        <v>12</v>
      </c>
      <c r="O13" s="41" t="s">
        <v>13</v>
      </c>
    </row>
    <row r="14" spans="1:17">
      <c r="A14" s="68"/>
      <c r="B14" s="68"/>
      <c r="C14" s="68"/>
      <c r="D14" s="68"/>
      <c r="E14" s="68"/>
      <c r="F14" s="68"/>
      <c r="G14" s="68"/>
      <c r="J14" s="43"/>
      <c r="L14" s="33">
        <v>1</v>
      </c>
      <c r="M14" s="28">
        <v>75</v>
      </c>
      <c r="N14" s="38">
        <v>100</v>
      </c>
      <c r="O14" s="42">
        <v>120</v>
      </c>
    </row>
    <row r="15" spans="1:17">
      <c r="I15" s="31">
        <f>K1/3/115.595*100</f>
        <v>36.333751459838226</v>
      </c>
      <c r="J15" s="30" t="s">
        <v>10</v>
      </c>
      <c r="K15" s="44">
        <f>VLOOKUP(O1,L14:O16,P1+1,0)</f>
        <v>85</v>
      </c>
      <c r="L15" s="33">
        <v>2</v>
      </c>
      <c r="M15" s="28">
        <v>85</v>
      </c>
      <c r="N15" s="38">
        <v>110</v>
      </c>
      <c r="O15" s="42">
        <v>130</v>
      </c>
    </row>
    <row r="16" spans="1:17">
      <c r="K16" s="7"/>
      <c r="L16" s="33">
        <v>3</v>
      </c>
      <c r="M16" s="28">
        <v>126</v>
      </c>
      <c r="N16" s="39">
        <v>155</v>
      </c>
      <c r="O16" s="42">
        <v>180</v>
      </c>
    </row>
    <row r="17" spans="9:14" ht="13.5" thickBot="1">
      <c r="I17" s="19"/>
      <c r="K17" s="7"/>
    </row>
    <row r="18" spans="9:14">
      <c r="J18" s="95" t="s">
        <v>22</v>
      </c>
      <c r="K18" s="96"/>
      <c r="L18" s="96"/>
      <c r="M18" s="96"/>
      <c r="N18" s="97"/>
    </row>
    <row r="19" spans="9:14">
      <c r="J19" s="80" t="s">
        <v>25</v>
      </c>
      <c r="K19" s="81"/>
      <c r="L19" s="81"/>
      <c r="M19" s="81"/>
      <c r="N19" s="82"/>
    </row>
    <row r="20" spans="9:14" ht="13.5" thickBot="1">
      <c r="J20" s="83" t="s">
        <v>26</v>
      </c>
      <c r="K20" s="84"/>
      <c r="L20" s="84"/>
      <c r="M20" s="84"/>
      <c r="N20" s="85"/>
    </row>
    <row r="21" spans="9:14">
      <c r="K21" s="7"/>
    </row>
    <row r="22" spans="9:14">
      <c r="K22" s="7"/>
    </row>
    <row r="34" spans="1:15">
      <c r="K34" s="2"/>
    </row>
    <row r="35" spans="1:15">
      <c r="L35" s="20"/>
    </row>
    <row r="36" spans="1:15">
      <c r="H36" s="20"/>
      <c r="I36" s="20"/>
      <c r="J36" s="20"/>
      <c r="K36" s="1" t="s">
        <v>3</v>
      </c>
      <c r="M36" s="20"/>
    </row>
    <row r="37" spans="1:15">
      <c r="K37" s="1" t="s">
        <v>3</v>
      </c>
      <c r="L37" s="1"/>
      <c r="N37" s="20"/>
      <c r="O37" s="20"/>
    </row>
    <row r="38" spans="1:15">
      <c r="L38" s="1"/>
    </row>
    <row r="42" spans="1:15" s="20" customFormat="1">
      <c r="A42"/>
      <c r="B42"/>
      <c r="C42"/>
      <c r="D42"/>
      <c r="E42"/>
      <c r="F42" s="23"/>
      <c r="G42" s="29"/>
      <c r="H42"/>
      <c r="I42"/>
      <c r="J42"/>
      <c r="K42"/>
      <c r="L42"/>
      <c r="M42"/>
      <c r="N42"/>
      <c r="O42"/>
    </row>
    <row r="142" spans="15:15">
      <c r="O142" s="21"/>
    </row>
    <row r="146" spans="1:22">
      <c r="O146" s="8"/>
    </row>
    <row r="147" spans="1:22">
      <c r="O147" s="8"/>
      <c r="P147" s="21"/>
      <c r="Q147" s="21"/>
      <c r="R147" s="21"/>
      <c r="S147" s="21"/>
      <c r="T147" s="21"/>
      <c r="U147" s="21"/>
      <c r="V147" s="21"/>
    </row>
    <row r="150" spans="1:22" s="8" customFormat="1">
      <c r="A150"/>
      <c r="B150"/>
      <c r="C150"/>
      <c r="D150"/>
      <c r="E150"/>
      <c r="F150" s="23"/>
      <c r="G150" s="29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1:22" s="8" customFormat="1">
      <c r="A151"/>
      <c r="B151"/>
      <c r="C151"/>
      <c r="D151"/>
      <c r="E151"/>
      <c r="F151" s="23"/>
      <c r="G151" s="29"/>
      <c r="H151"/>
      <c r="I151"/>
      <c r="J151"/>
      <c r="K151"/>
      <c r="L151"/>
      <c r="M151"/>
      <c r="N151"/>
      <c r="O151"/>
    </row>
    <row r="152" spans="1:22">
      <c r="P152" s="8"/>
      <c r="Q152" s="8"/>
      <c r="R152" s="8"/>
      <c r="S152" s="8"/>
      <c r="T152" s="8"/>
      <c r="U152" s="8"/>
      <c r="V152" s="8"/>
    </row>
  </sheetData>
  <mergeCells count="17">
    <mergeCell ref="J19:N19"/>
    <mergeCell ref="J20:N20"/>
    <mergeCell ref="J8:N8"/>
    <mergeCell ref="J9:N9"/>
    <mergeCell ref="J10:N10"/>
    <mergeCell ref="J18:N18"/>
    <mergeCell ref="J4:M4"/>
    <mergeCell ref="J5:M5"/>
    <mergeCell ref="J6:M6"/>
    <mergeCell ref="A10:G10"/>
    <mergeCell ref="A11:G11"/>
    <mergeCell ref="A12:G12"/>
    <mergeCell ref="A13:G13"/>
    <mergeCell ref="A14:G14"/>
    <mergeCell ref="H1:I1"/>
    <mergeCell ref="A8:G8"/>
    <mergeCell ref="A9:G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2">
    <tabColor theme="1"/>
  </sheetPr>
  <dimension ref="A1:Q22"/>
  <sheetViews>
    <sheetView tabSelected="1" workbookViewId="0">
      <selection activeCell="F29" sqref="F29"/>
    </sheetView>
  </sheetViews>
  <sheetFormatPr baseColWidth="10" defaultRowHeight="12.75"/>
  <cols>
    <col min="1" max="1" width="17.140625" style="29" customWidth="1"/>
    <col min="2" max="2" width="27.5703125" style="29" customWidth="1"/>
    <col min="3" max="3" width="15.28515625" style="29" customWidth="1"/>
    <col min="4" max="4" width="11.42578125" style="29" customWidth="1"/>
    <col min="5" max="5" width="18.28515625" style="29" customWidth="1"/>
    <col min="6" max="7" width="11.42578125" style="29"/>
    <col min="8" max="8" width="22.7109375" style="29" customWidth="1"/>
    <col min="9" max="9" width="11.42578125" style="29"/>
    <col min="10" max="10" width="27.140625" style="29" customWidth="1"/>
    <col min="11" max="16384" width="11.42578125" style="29"/>
  </cols>
  <sheetData>
    <row r="1" spans="1:17">
      <c r="A1" s="22" t="s">
        <v>2</v>
      </c>
      <c r="B1" s="22" t="s">
        <v>7</v>
      </c>
      <c r="C1" s="22" t="s">
        <v>6</v>
      </c>
      <c r="D1" s="22" t="s">
        <v>4</v>
      </c>
      <c r="E1" s="22" t="s">
        <v>1</v>
      </c>
      <c r="F1" s="47" t="s">
        <v>5</v>
      </c>
      <c r="H1" s="69" t="s">
        <v>0</v>
      </c>
      <c r="I1" s="70"/>
      <c r="J1" s="48">
        <f>'[1]ENTESTTRER N-CLIENT+VILLE'!F10</f>
        <v>42090</v>
      </c>
      <c r="K1" s="14" t="str">
        <f>IF(ISERROR(VLOOKUP(J1,'A CORRIGER'!A2:C22,3,0)),"126.00",VLOOKUP(J1,'A CORRIGER'!A2:C22,3,0))</f>
        <v>126.00</v>
      </c>
      <c r="L1" s="6" t="str">
        <f>IF(ISERROR(VLOOKUP(J1,'A CORRIGER'!A6:E22,4,0))," 8.00",VLOOKUP(J1,'A CORRIGER'!A6:E22,4,0))</f>
        <v xml:space="preserve"> 8.00</v>
      </c>
      <c r="M1" s="6" t="str">
        <f>IF(ISERROR(VLOOKUP(J1,'A CORRIGER'!A6:E22,5,0)),"0.50",VLOOKUP(J1,'A CORRIGER'!A6:E22,5,0))</f>
        <v>0.50</v>
      </c>
      <c r="O1" s="32">
        <v>2</v>
      </c>
      <c r="P1" s="46">
        <f t="array" ref="P1">MIN(IF((M14:O16=K1)*(COLUMN(M:O)-12)=0,"",COLUMN(M:O)-12))</f>
        <v>0</v>
      </c>
    </row>
    <row r="2" spans="1:17">
      <c r="A2" s="15">
        <f>B2</f>
        <v>41640</v>
      </c>
      <c r="B2" s="16">
        <v>41640</v>
      </c>
      <c r="C2" s="10">
        <v>300</v>
      </c>
      <c r="D2" s="49">
        <v>8</v>
      </c>
      <c r="E2" s="49">
        <v>0.5</v>
      </c>
      <c r="F2" s="50">
        <v>150</v>
      </c>
      <c r="K2" s="3"/>
      <c r="L2" s="13" t="s">
        <v>8</v>
      </c>
      <c r="M2" s="12" t="s">
        <v>1</v>
      </c>
      <c r="O2" s="34" t="s">
        <v>9</v>
      </c>
    </row>
    <row r="3" spans="1:17">
      <c r="A3" s="15">
        <f>B3</f>
        <v>41641</v>
      </c>
      <c r="B3" s="16">
        <v>41641</v>
      </c>
      <c r="C3" s="10">
        <v>250</v>
      </c>
      <c r="D3" s="49">
        <v>8</v>
      </c>
      <c r="E3" s="49">
        <v>0.5</v>
      </c>
      <c r="F3" s="50">
        <v>150</v>
      </c>
      <c r="H3" s="98" t="s">
        <v>28</v>
      </c>
      <c r="I3" s="70"/>
      <c r="J3" s="51">
        <f>'[1]ESTIME-DEVIS'!F28</f>
        <v>0</v>
      </c>
      <c r="K3" s="14" t="str">
        <f>IF(ISERROR(VLOOKUP(J3,'A CORRIGER'!A6:C22,3,0)),"126.00",VLOOKUP(J3,'A CORRIGER'!A6:C22,3,0))</f>
        <v>126.00</v>
      </c>
      <c r="L3" s="6" t="str">
        <f>IF(ISERROR(VLOOKUP(J3,'A CORRIGER'!A8:E22,4,0)),"8.00",VLOOKUP(J3,'A CORRIGER'!A8:E22,4,0))</f>
        <v>8.00</v>
      </c>
      <c r="M3" s="6" t="str">
        <f>IF(ISERROR(VLOOKUP(J3,'A CORRIGER'!A8:E22,5,0)),"0.50",VLOOKUP(J3,'A CORRIGER'!A8:E22,5,0))</f>
        <v>0.50</v>
      </c>
      <c r="Q3" s="45" t="s">
        <v>27</v>
      </c>
    </row>
    <row r="4" spans="1:17">
      <c r="A4" s="52">
        <f>B4</f>
        <v>41643</v>
      </c>
      <c r="B4" s="53">
        <v>41643</v>
      </c>
      <c r="C4" s="54">
        <v>126</v>
      </c>
      <c r="D4" s="55">
        <v>8</v>
      </c>
      <c r="E4" s="56">
        <v>0.5</v>
      </c>
      <c r="F4" s="50">
        <v>75</v>
      </c>
      <c r="K4" s="7"/>
    </row>
    <row r="5" spans="1:17">
      <c r="A5" s="52">
        <f>B5</f>
        <v>41644</v>
      </c>
      <c r="B5" s="53">
        <v>41644</v>
      </c>
      <c r="C5" s="54">
        <v>126</v>
      </c>
      <c r="D5" s="55">
        <v>8</v>
      </c>
      <c r="E5" s="56">
        <v>0.5</v>
      </c>
      <c r="F5" s="50">
        <v>75</v>
      </c>
      <c r="H5" s="45" t="s">
        <v>3</v>
      </c>
      <c r="J5" s="30" t="s">
        <v>29</v>
      </c>
      <c r="K5" s="57" t="str">
        <f>IF(ISERROR(VLOOKUP(J1,'A CORRIGER'!A2:F22,6,0)),"75.00",VLOOKUP(J1,'A CORRIGER'!A2:F22,6,0))</f>
        <v>75.00</v>
      </c>
    </row>
    <row r="6" spans="1:17">
      <c r="A6" s="52">
        <f>B6</f>
        <v>41650</v>
      </c>
      <c r="B6" s="53">
        <v>41650</v>
      </c>
      <c r="C6" s="54">
        <v>126</v>
      </c>
      <c r="D6" s="55">
        <v>8</v>
      </c>
      <c r="E6" s="56">
        <v>0.5</v>
      </c>
      <c r="F6" s="50">
        <v>75</v>
      </c>
      <c r="K6" s="7"/>
    </row>
    <row r="7" spans="1:17">
      <c r="A7" s="52">
        <v>40972</v>
      </c>
      <c r="B7" s="53">
        <v>41651</v>
      </c>
      <c r="C7" s="54">
        <v>126</v>
      </c>
      <c r="D7" s="55">
        <v>8</v>
      </c>
      <c r="E7" s="56">
        <v>0.5</v>
      </c>
      <c r="F7" s="50">
        <v>75</v>
      </c>
      <c r="J7" s="30" t="s">
        <v>30</v>
      </c>
      <c r="K7" s="57" t="str">
        <f>IF(ISERROR(VLOOKUP(J1,'A CORRIGER'!A2:F22,5,0)),"0.50",VLOOKUP(J1,'A CORRIGER'!A2:F22,5,0))</f>
        <v>0.50</v>
      </c>
    </row>
    <row r="8" spans="1:17">
      <c r="A8" s="52">
        <f t="shared" ref="A8:A20" si="0">B8</f>
        <v>41657</v>
      </c>
      <c r="B8" s="53">
        <v>41657</v>
      </c>
      <c r="C8" s="54">
        <v>126</v>
      </c>
      <c r="D8" s="55">
        <v>8</v>
      </c>
      <c r="E8" s="56">
        <v>0.5</v>
      </c>
      <c r="F8" s="50">
        <v>75</v>
      </c>
      <c r="K8" s="7"/>
    </row>
    <row r="9" spans="1:17">
      <c r="A9" s="52">
        <f t="shared" si="0"/>
        <v>41658</v>
      </c>
      <c r="B9" s="53">
        <v>41658</v>
      </c>
      <c r="C9" s="54">
        <v>126</v>
      </c>
      <c r="D9" s="55">
        <v>8</v>
      </c>
      <c r="E9" s="56">
        <v>0.5</v>
      </c>
      <c r="F9" s="50">
        <v>75</v>
      </c>
    </row>
    <row r="10" spans="1:17">
      <c r="A10" s="58">
        <f t="shared" si="0"/>
        <v>41664</v>
      </c>
      <c r="B10" s="59">
        <v>41664</v>
      </c>
      <c r="C10" s="54">
        <v>126</v>
      </c>
      <c r="D10" s="55">
        <v>8</v>
      </c>
      <c r="E10" s="56">
        <v>0.5</v>
      </c>
      <c r="F10" s="50">
        <v>75</v>
      </c>
    </row>
    <row r="11" spans="1:17">
      <c r="A11" s="58">
        <f t="shared" si="0"/>
        <v>41665</v>
      </c>
      <c r="B11" s="59">
        <v>41665</v>
      </c>
      <c r="C11" s="54">
        <v>126</v>
      </c>
      <c r="D11" s="55">
        <v>8</v>
      </c>
      <c r="E11" s="56">
        <v>0.5</v>
      </c>
      <c r="F11" s="50">
        <v>75</v>
      </c>
    </row>
    <row r="12" spans="1:17">
      <c r="A12" s="58">
        <f t="shared" si="0"/>
        <v>41671</v>
      </c>
      <c r="B12" s="59">
        <v>41671</v>
      </c>
      <c r="C12" s="54">
        <v>126</v>
      </c>
      <c r="D12" s="55">
        <v>8</v>
      </c>
      <c r="E12" s="56">
        <v>0.5</v>
      </c>
      <c r="F12" s="50">
        <v>75</v>
      </c>
      <c r="K12" s="7"/>
    </row>
    <row r="13" spans="1:17">
      <c r="A13" s="58">
        <f t="shared" si="0"/>
        <v>41672</v>
      </c>
      <c r="B13" s="59">
        <v>41672</v>
      </c>
      <c r="C13" s="54">
        <v>126</v>
      </c>
      <c r="D13" s="55">
        <v>8</v>
      </c>
      <c r="E13" s="56">
        <v>0.5</v>
      </c>
      <c r="F13" s="50">
        <v>75</v>
      </c>
      <c r="K13" s="7"/>
      <c r="L13" s="66" t="s">
        <v>14</v>
      </c>
      <c r="M13" s="41" t="s">
        <v>11</v>
      </c>
      <c r="N13" s="9" t="s">
        <v>12</v>
      </c>
      <c r="O13" s="41" t="s">
        <v>13</v>
      </c>
    </row>
    <row r="14" spans="1:17">
      <c r="A14" s="58">
        <f t="shared" si="0"/>
        <v>41678</v>
      </c>
      <c r="B14" s="59">
        <v>41678</v>
      </c>
      <c r="C14" s="54">
        <v>126</v>
      </c>
      <c r="D14" s="55">
        <v>8</v>
      </c>
      <c r="E14" s="56">
        <v>0.5</v>
      </c>
      <c r="F14" s="50">
        <v>75</v>
      </c>
      <c r="K14" s="7"/>
      <c r="L14" s="33">
        <v>1</v>
      </c>
      <c r="M14" s="28">
        <v>75</v>
      </c>
      <c r="N14" s="38">
        <v>100</v>
      </c>
      <c r="O14" s="42">
        <v>120</v>
      </c>
    </row>
    <row r="15" spans="1:17">
      <c r="A15" s="58">
        <f t="shared" si="0"/>
        <v>41679</v>
      </c>
      <c r="B15" s="59">
        <v>41679</v>
      </c>
      <c r="C15" s="54">
        <v>126</v>
      </c>
      <c r="D15" s="55">
        <v>8</v>
      </c>
      <c r="E15" s="56">
        <v>0.5</v>
      </c>
      <c r="F15" s="50">
        <v>75</v>
      </c>
      <c r="K15" s="44">
        <f>VLOOKUP(O1,L14:O16,P1+1,0)</f>
        <v>2</v>
      </c>
      <c r="L15" s="33">
        <v>2</v>
      </c>
      <c r="M15" s="28">
        <v>85</v>
      </c>
      <c r="N15" s="38">
        <v>110</v>
      </c>
      <c r="O15" s="42">
        <v>130</v>
      </c>
    </row>
    <row r="16" spans="1:17">
      <c r="A16" s="58">
        <f t="shared" si="0"/>
        <v>41685</v>
      </c>
      <c r="B16" s="59">
        <v>41685</v>
      </c>
      <c r="C16" s="54">
        <v>126</v>
      </c>
      <c r="D16" s="55">
        <v>8</v>
      </c>
      <c r="E16" s="56">
        <v>0.5</v>
      </c>
      <c r="F16" s="50">
        <v>75</v>
      </c>
      <c r="K16" s="7"/>
      <c r="L16" s="33">
        <v>3</v>
      </c>
      <c r="M16" s="28">
        <v>126</v>
      </c>
      <c r="N16" s="39">
        <v>155</v>
      </c>
      <c r="O16" s="42">
        <v>180</v>
      </c>
    </row>
    <row r="17" spans="1:16">
      <c r="A17" s="58">
        <f t="shared" si="0"/>
        <v>41686</v>
      </c>
      <c r="B17" s="59">
        <v>41686</v>
      </c>
      <c r="C17" s="54">
        <v>126</v>
      </c>
      <c r="D17" s="55">
        <v>8</v>
      </c>
      <c r="E17" s="56">
        <v>0.5</v>
      </c>
      <c r="F17" s="50">
        <v>75</v>
      </c>
      <c r="K17" s="7"/>
    </row>
    <row r="18" spans="1:16">
      <c r="A18" s="58">
        <f t="shared" si="0"/>
        <v>41692</v>
      </c>
      <c r="B18" s="59">
        <v>41692</v>
      </c>
      <c r="C18" s="54">
        <v>126</v>
      </c>
      <c r="D18" s="55">
        <v>8</v>
      </c>
      <c r="E18" s="56">
        <v>0.5</v>
      </c>
      <c r="F18" s="50">
        <v>75</v>
      </c>
      <c r="I18" s="60"/>
      <c r="J18" s="99" t="s">
        <v>31</v>
      </c>
      <c r="K18" s="68"/>
      <c r="L18" s="68"/>
      <c r="M18" s="68"/>
      <c r="N18" s="68"/>
      <c r="O18" s="68"/>
    </row>
    <row r="19" spans="1:16">
      <c r="A19" s="58">
        <f t="shared" si="0"/>
        <v>41693</v>
      </c>
      <c r="B19" s="59">
        <v>41693</v>
      </c>
      <c r="C19" s="54">
        <v>126</v>
      </c>
      <c r="D19" s="55">
        <v>8</v>
      </c>
      <c r="E19" s="56">
        <v>0.5</v>
      </c>
      <c r="F19" s="50">
        <v>75</v>
      </c>
      <c r="I19" s="60"/>
      <c r="J19" s="99" t="s">
        <v>32</v>
      </c>
      <c r="K19" s="68"/>
      <c r="L19" s="68"/>
      <c r="M19" s="68"/>
      <c r="N19" s="68"/>
      <c r="O19" s="68"/>
    </row>
    <row r="20" spans="1:16">
      <c r="A20" s="58">
        <f t="shared" si="0"/>
        <v>41699</v>
      </c>
      <c r="B20" s="59">
        <v>41699</v>
      </c>
      <c r="C20" s="54">
        <v>126</v>
      </c>
      <c r="D20" s="55">
        <v>8</v>
      </c>
      <c r="E20" s="56">
        <v>0.5</v>
      </c>
      <c r="F20" s="50">
        <v>75</v>
      </c>
      <c r="I20" s="61">
        <f>K1/3/115.595*100</f>
        <v>36.333751459838226</v>
      </c>
      <c r="J20" s="99" t="s">
        <v>33</v>
      </c>
      <c r="K20" s="68"/>
      <c r="L20" s="68"/>
      <c r="M20" s="68"/>
      <c r="N20" s="68"/>
      <c r="O20" s="68"/>
      <c r="P20" s="68"/>
    </row>
    <row r="21" spans="1:16">
      <c r="A21" s="52">
        <f>B21</f>
        <v>41700</v>
      </c>
      <c r="B21" s="53">
        <v>41700</v>
      </c>
      <c r="C21" s="54">
        <v>126</v>
      </c>
      <c r="D21" s="55">
        <v>8</v>
      </c>
      <c r="E21" s="56">
        <v>0.5</v>
      </c>
      <c r="F21" s="50">
        <v>75</v>
      </c>
      <c r="I21" s="60"/>
      <c r="J21" s="64"/>
      <c r="K21" s="64"/>
      <c r="L21" s="64"/>
      <c r="M21" s="65"/>
      <c r="N21" s="65"/>
      <c r="O21" s="65"/>
    </row>
    <row r="22" spans="1:16">
      <c r="A22" s="52">
        <v>40972</v>
      </c>
      <c r="B22" s="53">
        <v>41706</v>
      </c>
      <c r="C22" s="54">
        <v>126</v>
      </c>
      <c r="D22" s="55">
        <v>8</v>
      </c>
      <c r="E22" s="56">
        <v>0.5</v>
      </c>
      <c r="F22" s="50">
        <v>75</v>
      </c>
      <c r="I22" s="62"/>
      <c r="J22" s="63"/>
      <c r="K22" s="64"/>
      <c r="L22" s="63"/>
      <c r="M22" s="63"/>
      <c r="N22" s="63"/>
      <c r="O22" s="63"/>
    </row>
  </sheetData>
  <mergeCells count="5">
    <mergeCell ref="H1:I1"/>
    <mergeCell ref="H3:I3"/>
    <mergeCell ref="J18:O18"/>
    <mergeCell ref="J19:O19"/>
    <mergeCell ref="J20:P20"/>
  </mergeCells>
  <dataValidations count="1">
    <dataValidation type="list" allowBlank="1" showInputMessage="1" showErrorMessage="1" sqref="J3">
      <formula1>DATESPRIX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BONNE CORECTION</vt:lpstr>
      <vt:lpstr>Feuil1</vt:lpstr>
      <vt:lpstr>A CORRIGER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2015-03-26T18:56:14Z</cp:lastPrinted>
  <dcterms:created xsi:type="dcterms:W3CDTF">2001-11-07T19:30:56Z</dcterms:created>
  <dcterms:modified xsi:type="dcterms:W3CDTF">2015-03-27T18:12:30Z</dcterms:modified>
</cp:coreProperties>
</file>