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CCOMPTE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SS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ASH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fsad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pace160">CHAR(160)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HOM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AR">#REF!</definedName>
    <definedName name="PLAGE">#REF!</definedName>
    <definedName name="PLAGEV">#REF!</definedName>
    <definedName name="POIDS">#REF!</definedName>
    <definedName name="PPOID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EMP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A13" i="215"/>
  <c r="A8"/>
  <c r="B8" s="1"/>
  <c r="A7"/>
  <c r="B4"/>
  <c r="D1"/>
  <c r="C8" l="1"/>
  <c r="E8"/>
  <c r="I8"/>
  <c r="D5"/>
  <c r="H8" l="1"/>
  <c r="D8" s="1"/>
  <c r="G8" s="1"/>
  <c r="F8" l="1"/>
  <c r="D4"/>
  <c r="A12" l="1"/>
  <c r="B13"/>
  <c r="E13" l="1"/>
  <c r="C13" l="1"/>
  <c r="C4"/>
  <c r="D13" l="1"/>
  <c r="F13" s="1"/>
  <c r="H13"/>
  <c r="B5" l="1"/>
  <c r="C5"/>
  <c r="A4"/>
  <c r="A5" l="1"/>
  <c r="E4" l="1"/>
</calcChain>
</file>

<file path=xl/comments1.xml><?xml version="1.0" encoding="utf-8"?>
<comments xmlns="http://schemas.openxmlformats.org/spreadsheetml/2006/main">
  <authors>
    <author>X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<sst xmlns="http://schemas.openxmlformats.org/spreadsheetml/2006/main" count="30" uniqueCount="28">
  <si>
    <t>ORIGINE</t>
  </si>
  <si>
    <t>EMBALLAGE</t>
  </si>
  <si>
    <t>C-POST</t>
  </si>
  <si>
    <t>ARRIVER CLIENT</t>
  </si>
  <si>
    <t>TÉLÉPHONE</t>
  </si>
  <si>
    <t>ORIGINE      NOM + CONJOINT</t>
  </si>
  <si>
    <t>DESTINATION CANADA 411</t>
  </si>
  <si>
    <t>ADRESSE ORIGINE-CHARGEMENT</t>
  </si>
  <si>
    <t xml:space="preserve">VILLE  ORIGINE </t>
  </si>
  <si>
    <t>LIVRAISON LE =</t>
  </si>
  <si>
    <t>HRS EMB</t>
  </si>
  <si>
    <t>HRS ARRIVER</t>
  </si>
  <si>
    <t>Irene Gagne</t>
  </si>
  <si>
    <t>N Morin</t>
  </si>
  <si>
    <r>
      <t>(819) 758-9258</t>
    </r>
    <r>
      <rPr>
        <sz val="9"/>
        <color rgb="FF5A5B5D"/>
        <rFont val="Normal Arial"/>
      </rPr>
      <t>28 Rue Arthur  </t>
    </r>
    <r>
      <rPr>
        <sz val="9"/>
        <color rgb="FF252525"/>
        <rFont val="Normal Arial"/>
      </rPr>
      <t>Victoriaville QC G6P3J7</t>
    </r>
  </si>
  <si>
    <t xml:space="preserve">PRÉDEFINIS </t>
  </si>
  <si>
    <t>J`AIMERAIS QU`UNE ESPACE S`AJOUTE AVANT VICTORIAVILLE</t>
  </si>
  <si>
    <r>
      <t xml:space="preserve">(819) 758-0706 </t>
    </r>
    <r>
      <rPr>
        <b/>
        <sz val="9"/>
        <color rgb="FF252525"/>
        <rFont val="Normal Arial"/>
      </rPr>
      <t>0002</t>
    </r>
    <r>
      <rPr>
        <b/>
        <sz val="11"/>
        <color rgb="FF252525"/>
        <rFont val="Normal Arial"/>
      </rPr>
      <t>-</t>
    </r>
    <r>
      <rPr>
        <sz val="9"/>
        <color rgb="FF5A5B5D"/>
        <rFont val="Normal Arial"/>
      </rPr>
      <t>5 Pl De L'Esperance  </t>
    </r>
    <r>
      <rPr>
        <sz val="9"/>
        <color rgb="FF252525"/>
        <rFont val="Normal Arial"/>
      </rPr>
      <t>Victoriaville QC G6S0R8</t>
    </r>
  </si>
  <si>
    <t>si une epace est ajouter ici tout se place dans l`ordre voulu</t>
  </si>
  <si>
    <t>0002-5 Pl De L`Esperance</t>
  </si>
  <si>
    <t xml:space="preserve">        doit inscrire</t>
  </si>
  <si>
    <t xml:space="preserve">              doit inscrire</t>
  </si>
  <si>
    <t>VICTORIAVILLE, QC</t>
  </si>
  <si>
    <t xml:space="preserve">devrait écrire VICTORIAVILLE, QC   la virgule colle sur la ville et apres la virgule une espace avant la province </t>
  </si>
  <si>
    <t>désolé de ne pas avoir été assez clair du a mon inexperience en fait ce que j`ai essayé d`expliquer c`est que si une espace s`ajoute entre ( Esperance  Victoriaville) B5=0002-5 PL DE L`ESPERANCE  ET C5= VICTORIAVILLE, QC</t>
  </si>
  <si>
    <t>le probleme c`est que je ne sais pas dans quelle cellule sur la ligne 13 que l`ont doit inclure l`espace pour que le tout se place dans le bon ordre</t>
  </si>
  <si>
    <t>si possible ville, espace province</t>
  </si>
  <si>
    <t xml:space="preserve">je vous remercie pour votre patience a bien vouloir m`aider  </t>
  </si>
</sst>
</file>

<file path=xl/styles.xml><?xml version="1.0" encoding="utf-8"?>
<styleSheet xmlns="http://schemas.openxmlformats.org/spreadsheetml/2006/main">
  <numFmts count="3">
    <numFmt numFmtId="164" formatCode="_(&quot;$&quot;* #,##0.00_);_(&quot;$&quot;* \(#,##0.00\);_(&quot;$&quot;* &quot;-&quot;??_);_(@_)"/>
    <numFmt numFmtId="165" formatCode="[&lt;=9999999]###\-####;###\-###\-####"/>
    <numFmt numFmtId="166" formatCode="dddd\ dd\ mmmm\ yyyy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color indexed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rgb="FFFF0000"/>
      <name val="Arial"/>
      <family val="2"/>
    </font>
    <font>
      <b/>
      <sz val="9"/>
      <color rgb="FF0000FF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sz val="11"/>
      <color rgb="FF0000FF"/>
      <name val="Arial"/>
      <family val="2"/>
    </font>
    <font>
      <b/>
      <sz val="8"/>
      <color theme="1"/>
      <name val="Arial"/>
      <family val="2"/>
    </font>
    <font>
      <b/>
      <sz val="11"/>
      <color rgb="FF5A5B5D"/>
      <name val="Normal Arial"/>
    </font>
    <font>
      <sz val="9"/>
      <color rgb="FF252525"/>
      <name val="Normal Arial"/>
    </font>
    <font>
      <sz val="9"/>
      <color rgb="FF444444"/>
      <name val="Arial"/>
      <family val="2"/>
    </font>
    <font>
      <b/>
      <sz val="11"/>
      <color rgb="FF252525"/>
      <name val="Normal Arial"/>
    </font>
    <font>
      <sz val="9"/>
      <color rgb="FF5A5B5D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  <font>
      <b/>
      <u/>
      <sz val="8"/>
      <name val="Arial"/>
      <family val="2"/>
    </font>
    <font>
      <sz val="11"/>
      <color rgb="FF0000CC"/>
      <name val="Arial"/>
      <family val="2"/>
    </font>
    <font>
      <b/>
      <sz val="16"/>
      <color rgb="FF0000CC"/>
      <name val="Arial"/>
      <family val="2"/>
    </font>
    <font>
      <b/>
      <sz val="9"/>
      <color rgb="FF252525"/>
      <name val="Normal Arial"/>
    </font>
    <font>
      <sz val="14"/>
      <color indexed="12"/>
      <name val="Times New Roman"/>
      <family val="1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589CE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1" fillId="0" borderId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72">
    <xf numFmtId="0" fontId="0" fillId="0" borderId="0" xfId="0"/>
    <xf numFmtId="0" fontId="0" fillId="2" borderId="0" xfId="0" applyFill="1"/>
    <xf numFmtId="0" fontId="16" fillId="0" borderId="0" xfId="0" applyFont="1"/>
    <xf numFmtId="0" fontId="2" fillId="2" borderId="0" xfId="0" applyFont="1" applyFill="1"/>
    <xf numFmtId="0" fontId="8" fillId="2" borderId="0" xfId="0" applyFont="1" applyFill="1" applyBorder="1"/>
    <xf numFmtId="0" fontId="0" fillId="8" borderId="0" xfId="0" applyFill="1"/>
    <xf numFmtId="0" fontId="0" fillId="0" borderId="0" xfId="0"/>
    <xf numFmtId="0" fontId="0" fillId="0" borderId="0" xfId="0"/>
    <xf numFmtId="0" fontId="19" fillId="0" borderId="0" xfId="0" applyFont="1" applyAlignment="1">
      <alignment wrapText="1"/>
    </xf>
    <xf numFmtId="0" fontId="22" fillId="0" borderId="0" xfId="0" applyFont="1"/>
    <xf numFmtId="0" fontId="24" fillId="0" borderId="0" xfId="0" applyFont="1"/>
    <xf numFmtId="0" fontId="25" fillId="9" borderId="0" xfId="0" applyFont="1" applyFill="1"/>
    <xf numFmtId="0" fontId="0" fillId="0" borderId="0" xfId="0"/>
    <xf numFmtId="0" fontId="26" fillId="3" borderId="0" xfId="0" applyFont="1" applyFill="1" applyAlignment="1">
      <alignment horizontal="center" wrapText="1"/>
    </xf>
    <xf numFmtId="0" fontId="25" fillId="10" borderId="0" xfId="0" applyFont="1" applyFill="1"/>
    <xf numFmtId="0" fontId="25" fillId="10" borderId="0" xfId="0" applyFont="1" applyFill="1" applyAlignment="1">
      <alignment shrinkToFit="1"/>
    </xf>
    <xf numFmtId="0" fontId="16" fillId="9" borderId="0" xfId="0" applyFont="1" applyFill="1"/>
    <xf numFmtId="0" fontId="27" fillId="9" borderId="0" xfId="0" applyFont="1" applyFill="1"/>
    <xf numFmtId="0" fontId="16" fillId="10" borderId="0" xfId="0" applyFont="1" applyFill="1"/>
    <xf numFmtId="0" fontId="27" fillId="10" borderId="0" xfId="0" applyFont="1" applyFill="1"/>
    <xf numFmtId="0" fontId="30" fillId="10" borderId="0" xfId="0" applyFont="1" applyFill="1" applyAlignment="1">
      <alignment shrinkToFit="1"/>
    </xf>
    <xf numFmtId="0" fontId="30" fillId="10" borderId="0" xfId="0" applyFont="1" applyFill="1" applyAlignment="1">
      <alignment horizontal="center"/>
    </xf>
    <xf numFmtId="0" fontId="9" fillId="2" borderId="0" xfId="0" applyFont="1" applyFill="1"/>
    <xf numFmtId="0" fontId="17" fillId="10" borderId="1" xfId="0" applyNumberFormat="1" applyFont="1" applyFill="1" applyBorder="1" applyAlignment="1">
      <alignment horizontal="center" shrinkToFit="1"/>
    </xf>
    <xf numFmtId="0" fontId="0" fillId="11" borderId="0" xfId="0" applyFill="1"/>
    <xf numFmtId="0" fontId="18" fillId="7" borderId="0" xfId="0" applyFont="1" applyFill="1" applyBorder="1" applyAlignment="1">
      <alignment horizontal="center" shrinkToFit="1"/>
    </xf>
    <xf numFmtId="14" fontId="18" fillId="7" borderId="0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 shrinkToFit="1"/>
    </xf>
    <xf numFmtId="0" fontId="29" fillId="4" borderId="0" xfId="1" applyFont="1" applyFill="1" applyBorder="1" applyAlignment="1" applyProtection="1">
      <alignment horizontal="center"/>
    </xf>
    <xf numFmtId="0" fontId="29" fillId="2" borderId="0" xfId="1" applyFont="1" applyFill="1" applyBorder="1" applyAlignment="1" applyProtection="1">
      <alignment horizontal="center"/>
    </xf>
    <xf numFmtId="0" fontId="28" fillId="2" borderId="0" xfId="0" applyFont="1" applyFill="1" applyAlignment="1">
      <alignment horizontal="center"/>
    </xf>
    <xf numFmtId="0" fontId="28" fillId="2" borderId="0" xfId="0" applyFont="1" applyFill="1" applyBorder="1" applyAlignment="1">
      <alignment horizontal="center" shrinkToFit="1"/>
    </xf>
    <xf numFmtId="0" fontId="5" fillId="2" borderId="0" xfId="0" applyFont="1" applyFill="1" applyBorder="1" applyAlignment="1" applyProtection="1">
      <alignment shrinkToFit="1"/>
      <protection locked="0"/>
    </xf>
    <xf numFmtId="14" fontId="28" fillId="2" borderId="0" xfId="0" applyNumberFormat="1" applyFont="1" applyFill="1" applyBorder="1" applyAlignment="1">
      <alignment horizontal="center"/>
    </xf>
    <xf numFmtId="0" fontId="21" fillId="6" borderId="4" xfId="0" applyFont="1" applyFill="1" applyBorder="1"/>
    <xf numFmtId="0" fontId="21" fillId="6" borderId="5" xfId="0" applyFont="1" applyFill="1" applyBorder="1"/>
    <xf numFmtId="0" fontId="15" fillId="5" borderId="1" xfId="0" applyFont="1" applyFill="1" applyBorder="1" applyAlignment="1">
      <alignment horizontal="center"/>
    </xf>
    <xf numFmtId="165" fontId="4" fillId="5" borderId="1" xfId="0" applyNumberFormat="1" applyFont="1" applyFill="1" applyBorder="1" applyAlignment="1">
      <alignment horizontal="center" shrinkToFit="1"/>
    </xf>
    <xf numFmtId="0" fontId="10" fillId="5" borderId="1" xfId="0" applyNumberFormat="1" applyFont="1" applyFill="1" applyBorder="1" applyAlignment="1">
      <alignment horizontal="center" shrinkToFit="1"/>
    </xf>
    <xf numFmtId="0" fontId="10" fillId="5" borderId="3" xfId="0" applyNumberFormat="1" applyFont="1" applyFill="1" applyBorder="1" applyAlignment="1">
      <alignment horizontal="center" wrapText="1" shrinkToFit="1"/>
    </xf>
    <xf numFmtId="0" fontId="15" fillId="5" borderId="1" xfId="0" applyNumberFormat="1" applyFont="1" applyFill="1" applyBorder="1" applyAlignment="1">
      <alignment horizontal="center" vertical="top"/>
    </xf>
    <xf numFmtId="0" fontId="31" fillId="2" borderId="0" xfId="0" applyFont="1" applyFill="1" applyBorder="1" applyAlignment="1">
      <alignment horizontal="center" shrinkToFit="1"/>
    </xf>
    <xf numFmtId="0" fontId="15" fillId="10" borderId="0" xfId="0" applyFont="1" applyFill="1"/>
    <xf numFmtId="0" fontId="33" fillId="12" borderId="0" xfId="0" applyFont="1" applyFill="1"/>
    <xf numFmtId="0" fontId="34" fillId="0" borderId="0" xfId="0" applyFont="1" applyAlignment="1">
      <alignment horizontal="left" readingOrder="1"/>
    </xf>
    <xf numFmtId="0" fontId="22" fillId="2" borderId="2" xfId="0" applyFont="1" applyFill="1" applyBorder="1" applyAlignment="1"/>
    <xf numFmtId="0" fontId="0" fillId="0" borderId="0" xfId="0" applyAlignment="1"/>
    <xf numFmtId="0" fontId="8" fillId="2" borderId="0" xfId="0" applyFont="1" applyFill="1" applyAlignment="1"/>
    <xf numFmtId="166" fontId="7" fillId="2" borderId="0" xfId="0" applyNumberFormat="1" applyFont="1" applyFill="1" applyBorder="1" applyAlignment="1">
      <alignment horizontal="center" shrinkToFit="1"/>
    </xf>
    <xf numFmtId="0" fontId="8" fillId="2" borderId="0" xfId="0" applyFont="1" applyFill="1" applyBorder="1" applyAlignment="1">
      <alignment horizontal="center"/>
    </xf>
    <xf numFmtId="0" fontId="0" fillId="0" borderId="0" xfId="0" applyAlignment="1">
      <alignment shrinkToFit="1"/>
    </xf>
    <xf numFmtId="2" fontId="7" fillId="2" borderId="0" xfId="0" applyNumberFormat="1" applyFont="1" applyFill="1" applyBorder="1" applyAlignment="1">
      <alignment horizontal="center"/>
    </xf>
    <xf numFmtId="0" fontId="2" fillId="0" borderId="0" xfId="0" applyFont="1" applyAlignment="1"/>
    <xf numFmtId="0" fontId="2" fillId="0" borderId="6" xfId="0" applyFont="1" applyBorder="1" applyAlignment="1"/>
    <xf numFmtId="0" fontId="0" fillId="0" borderId="7" xfId="0" applyBorder="1" applyAlignment="1"/>
    <xf numFmtId="0" fontId="0" fillId="0" borderId="8" xfId="0" applyBorder="1"/>
    <xf numFmtId="0" fontId="0" fillId="0" borderId="2" xfId="0" applyBorder="1" applyAlignment="1"/>
    <xf numFmtId="0" fontId="0" fillId="0" borderId="0" xfId="0" applyBorder="1" applyAlignment="1"/>
    <xf numFmtId="0" fontId="0" fillId="0" borderId="0" xfId="0" applyBorder="1"/>
    <xf numFmtId="0" fontId="0" fillId="0" borderId="9" xfId="0" applyBorder="1"/>
    <xf numFmtId="0" fontId="2" fillId="0" borderId="2" xfId="0" applyFont="1" applyBorder="1" applyAlignment="1"/>
    <xf numFmtId="0" fontId="2" fillId="0" borderId="10" xfId="0" applyFont="1" applyBorder="1" applyAlignment="1"/>
    <xf numFmtId="0" fontId="0" fillId="0" borderId="11" xfId="0" applyBorder="1" applyAlignment="1"/>
    <xf numFmtId="0" fontId="0" fillId="0" borderId="11" xfId="0" applyBorder="1"/>
    <xf numFmtId="0" fontId="2" fillId="0" borderId="11" xfId="0" applyFont="1" applyBorder="1"/>
    <xf numFmtId="0" fontId="0" fillId="0" borderId="12" xfId="0" applyBorder="1"/>
    <xf numFmtId="0" fontId="8" fillId="2" borderId="0" xfId="0" applyFont="1" applyFill="1"/>
    <xf numFmtId="0" fontId="28" fillId="2" borderId="0" xfId="0" applyFont="1" applyFill="1" applyBorder="1" applyAlignment="1">
      <alignment horizontal="center"/>
    </xf>
    <xf numFmtId="0" fontId="8" fillId="2" borderId="0" xfId="0" applyFont="1" applyFill="1" applyBorder="1" applyAlignment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</cellXfs>
  <cellStyles count="6">
    <cellStyle name="Lien hypertexte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00CC"/>
      <color rgb="FF00FFFF"/>
      <color rgb="FFFF99FF"/>
      <color rgb="FF00FF00"/>
      <color rgb="FFFF00FF"/>
      <color rgb="FFFFFFFF"/>
      <color rgb="FF000000"/>
      <color rgb="FFB2B2B2"/>
      <color rgb="FF73F0FD"/>
      <color rgb="FF28BFF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190500</xdr:colOff>
      <xdr:row>0</xdr:row>
      <xdr:rowOff>142875</xdr:rowOff>
    </xdr:to>
    <xdr:pic>
      <xdr:nvPicPr>
        <xdr:cNvPr id="266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3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6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7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8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9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0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1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2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3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38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3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4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9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10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1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7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0</xdr:row>
      <xdr:rowOff>0</xdr:rowOff>
    </xdr:from>
    <xdr:to>
      <xdr:col>14</xdr:col>
      <xdr:colOff>561975</xdr:colOff>
      <xdr:row>5</xdr:row>
      <xdr:rowOff>0</xdr:rowOff>
    </xdr:to>
    <xdr:sp macro="[0]!DEVIS_IMPRESS_RAPIDE" textlink="">
      <xdr:nvSpPr>
        <xdr:cNvPr id="75" name="Plaque 74"/>
        <xdr:cNvSpPr/>
      </xdr:nvSpPr>
      <xdr:spPr>
        <a:xfrm>
          <a:off x="19992979" y="628649"/>
          <a:ext cx="666746" cy="838201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7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8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9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60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59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5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6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7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8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5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0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5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6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7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8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3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79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4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5" name="Picture 7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6" name="Picture 7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7" name="Picture 7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190500</xdr:colOff>
      <xdr:row>2</xdr:row>
      <xdr:rowOff>142875</xdr:rowOff>
    </xdr:to>
    <xdr:pic>
      <xdr:nvPicPr>
        <xdr:cNvPr id="27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45475" y="14192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4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5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6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171450</xdr:colOff>
      <xdr:row>0</xdr:row>
      <xdr:rowOff>228599</xdr:rowOff>
    </xdr:from>
    <xdr:to>
      <xdr:col>5</xdr:col>
      <xdr:colOff>1562100</xdr:colOff>
      <xdr:row>2</xdr:row>
      <xdr:rowOff>76200</xdr:rowOff>
    </xdr:to>
    <xdr:sp macro="" textlink="">
      <xdr:nvSpPr>
        <xdr:cNvPr id="258" name="Flèche gauche 257"/>
        <xdr:cNvSpPr/>
      </xdr:nvSpPr>
      <xdr:spPr>
        <a:xfrm>
          <a:off x="9791700" y="390524"/>
          <a:ext cx="2809875" cy="342901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5</xdr:col>
      <xdr:colOff>771526</xdr:colOff>
      <xdr:row>25</xdr:row>
      <xdr:rowOff>123825</xdr:rowOff>
    </xdr:from>
    <xdr:to>
      <xdr:col>5</xdr:col>
      <xdr:colOff>876300</xdr:colOff>
      <xdr:row>28</xdr:row>
      <xdr:rowOff>0</xdr:rowOff>
    </xdr:to>
    <xdr:cxnSp macro="">
      <xdr:nvCxnSpPr>
        <xdr:cNvPr id="209" name="Connecteur droit avec flèche 208"/>
        <xdr:cNvCxnSpPr/>
      </xdr:nvCxnSpPr>
      <xdr:spPr>
        <a:xfrm flipH="1">
          <a:off x="11811001" y="5353050"/>
          <a:ext cx="104774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1524000</xdr:colOff>
      <xdr:row>26</xdr:row>
      <xdr:rowOff>38100</xdr:rowOff>
    </xdr:from>
    <xdr:to>
      <xdr:col>5</xdr:col>
      <xdr:colOff>1571625</xdr:colOff>
      <xdr:row>28</xdr:row>
      <xdr:rowOff>0</xdr:rowOff>
    </xdr:to>
    <xdr:cxnSp macro="">
      <xdr:nvCxnSpPr>
        <xdr:cNvPr id="211" name="Connecteur droit avec flèche 210"/>
        <xdr:cNvCxnSpPr/>
      </xdr:nvCxnSpPr>
      <xdr:spPr>
        <a:xfrm>
          <a:off x="12563475" y="5429250"/>
          <a:ext cx="47625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1162050</xdr:colOff>
      <xdr:row>25</xdr:row>
      <xdr:rowOff>152401</xdr:rowOff>
    </xdr:from>
    <xdr:to>
      <xdr:col>5</xdr:col>
      <xdr:colOff>1409700</xdr:colOff>
      <xdr:row>28</xdr:row>
      <xdr:rowOff>28575</xdr:rowOff>
    </xdr:to>
    <xdr:cxnSp macro="">
      <xdr:nvCxnSpPr>
        <xdr:cNvPr id="259" name="Connecteur droit avec flèche 258"/>
        <xdr:cNvCxnSpPr/>
      </xdr:nvCxnSpPr>
      <xdr:spPr>
        <a:xfrm flipV="1">
          <a:off x="12201525" y="5381626"/>
          <a:ext cx="247650" cy="52387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1933575</xdr:colOff>
      <xdr:row>1</xdr:row>
      <xdr:rowOff>171450</xdr:rowOff>
    </xdr:from>
    <xdr:to>
      <xdr:col>3</xdr:col>
      <xdr:colOff>466725</xdr:colOff>
      <xdr:row>25</xdr:row>
      <xdr:rowOff>57150</xdr:rowOff>
    </xdr:to>
    <xdr:cxnSp macro="">
      <xdr:nvCxnSpPr>
        <xdr:cNvPr id="261" name="Connecteur droit avec flèche 260"/>
        <xdr:cNvCxnSpPr/>
      </xdr:nvCxnSpPr>
      <xdr:spPr>
        <a:xfrm flipV="1">
          <a:off x="8334375" y="419100"/>
          <a:ext cx="485775" cy="42195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1447800</xdr:colOff>
      <xdr:row>5</xdr:row>
      <xdr:rowOff>0</xdr:rowOff>
    </xdr:from>
    <xdr:to>
      <xdr:col>4</xdr:col>
      <xdr:colOff>676275</xdr:colOff>
      <xdr:row>24</xdr:row>
      <xdr:rowOff>123825</xdr:rowOff>
    </xdr:to>
    <xdr:cxnSp macro="">
      <xdr:nvCxnSpPr>
        <xdr:cNvPr id="265" name="Connecteur droit avec flèche 264"/>
        <xdr:cNvCxnSpPr/>
      </xdr:nvCxnSpPr>
      <xdr:spPr>
        <a:xfrm flipH="1" flipV="1">
          <a:off x="5886450" y="981075"/>
          <a:ext cx="4410075" cy="35623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1828800</xdr:colOff>
      <xdr:row>4</xdr:row>
      <xdr:rowOff>114301</xdr:rowOff>
    </xdr:from>
    <xdr:to>
      <xdr:col>5</xdr:col>
      <xdr:colOff>819150</xdr:colOff>
      <xdr:row>24</xdr:row>
      <xdr:rowOff>142875</xdr:rowOff>
    </xdr:to>
    <xdr:cxnSp macro="">
      <xdr:nvCxnSpPr>
        <xdr:cNvPr id="271" name="Connecteur droit avec flèche 270"/>
        <xdr:cNvCxnSpPr/>
      </xdr:nvCxnSpPr>
      <xdr:spPr>
        <a:xfrm flipH="1" flipV="1">
          <a:off x="8229600" y="933451"/>
          <a:ext cx="3629025" cy="362902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nada411.ca/" TargetMode="External"/><Relationship Id="rId1" Type="http://schemas.openxmlformats.org/officeDocument/2006/relationships/hyperlink" Target="http://www.postescanada.ca/cpo/mc/personal/postalcode/fpc.jsf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AG29"/>
  <sheetViews>
    <sheetView tabSelected="1" workbookViewId="0">
      <selection activeCell="G33" sqref="G33"/>
    </sheetView>
  </sheetViews>
  <sheetFormatPr baseColWidth="10" defaultRowHeight="12.75"/>
  <cols>
    <col min="1" max="1" width="66.5703125" style="6" customWidth="1"/>
    <col min="2" max="2" width="29.42578125" style="6" customWidth="1"/>
    <col min="3" max="3" width="29.28515625" style="6" customWidth="1"/>
    <col min="4" max="4" width="19" style="6" customWidth="1"/>
    <col min="5" max="5" width="21.28515625" style="6" customWidth="1"/>
    <col min="6" max="6" width="24.28515625" style="6" customWidth="1"/>
    <col min="7" max="7" width="15.5703125" style="6" customWidth="1"/>
    <col min="8" max="8" width="20.85546875" style="6" customWidth="1"/>
    <col min="9" max="9" width="16.42578125" style="6" customWidth="1"/>
    <col min="10" max="10" width="12.42578125" style="6" customWidth="1"/>
    <col min="11" max="11" width="13.28515625" style="6" customWidth="1"/>
    <col min="12" max="16384" width="11.42578125" style="6"/>
  </cols>
  <sheetData>
    <row r="1" spans="1:33" s="7" customFormat="1" ht="20.100000000000001" customHeight="1">
      <c r="A1" s="8" t="s">
        <v>13</v>
      </c>
      <c r="B1" s="35"/>
      <c r="C1" s="8" t="s">
        <v>12</v>
      </c>
      <c r="D1" s="49">
        <f ca="1" xml:space="preserve">             TODAY()</f>
        <v>42074</v>
      </c>
      <c r="E1" s="50"/>
      <c r="F1" s="52" t="s">
        <v>16</v>
      </c>
      <c r="G1" s="47"/>
      <c r="H1" s="47"/>
      <c r="I1" s="47"/>
      <c r="J1" s="47"/>
      <c r="K1" s="47"/>
      <c r="M1" s="4"/>
      <c r="P1" s="26"/>
      <c r="Q1" s="25" t="s">
        <v>3</v>
      </c>
    </row>
    <row r="2" spans="1:33" ht="20.100000000000001" customHeight="1" thickBot="1">
      <c r="A2" s="9" t="s">
        <v>14</v>
      </c>
      <c r="B2" s="36"/>
      <c r="C2" s="46" t="s">
        <v>17</v>
      </c>
      <c r="D2" s="47"/>
      <c r="E2" s="33"/>
      <c r="F2" s="31" t="s">
        <v>9</v>
      </c>
      <c r="G2" s="42" t="s">
        <v>15</v>
      </c>
      <c r="H2" s="32" t="s">
        <v>3</v>
      </c>
      <c r="I2" s="34" t="s">
        <v>1</v>
      </c>
      <c r="J2" s="31" t="s">
        <v>10</v>
      </c>
      <c r="K2" s="31" t="s">
        <v>11</v>
      </c>
    </row>
    <row r="3" spans="1:33" s="5" customFormat="1" ht="12.75" customHeight="1">
      <c r="A3" s="27" t="s">
        <v>5</v>
      </c>
      <c r="B3" s="27" t="s">
        <v>7</v>
      </c>
      <c r="C3" s="28" t="s">
        <v>8</v>
      </c>
      <c r="D3" s="29" t="s">
        <v>2</v>
      </c>
      <c r="E3" s="29" t="s">
        <v>4</v>
      </c>
      <c r="F3" s="1"/>
      <c r="K3" s="3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s="24" customFormat="1" ht="12.75" customHeight="1">
      <c r="A4" s="37" t="str">
        <f>UPPER(A1)</f>
        <v>N MORIN</v>
      </c>
      <c r="B4" s="38" t="str">
        <f>UPPER(A1)</f>
        <v>N MORIN</v>
      </c>
      <c r="C4" s="39" t="str">
        <f>UPPER(D8)</f>
        <v>VICTORIAVILLE, QC</v>
      </c>
      <c r="D4" s="37" t="str">
        <f>UPPER(LEFT(I8,4))&amp;" "&amp;UPPER(RIGHT(I8,3))</f>
        <v xml:space="preserve"> G6P 3J7</v>
      </c>
      <c r="E4" s="37" t="str">
        <f>UPPER(LEFT(A2,14))</f>
        <v>(819) 758-9258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s="24" customFormat="1" ht="12.75" customHeight="1">
      <c r="A5" s="37" t="str">
        <f>A4</f>
        <v>N MORIN</v>
      </c>
      <c r="B5" s="38" t="str">
        <f>UPPER(IF(ISBLANK(B2),F13," ")&amp;""&amp;IF(ISBLANK(C2),B1,""))</f>
        <v xml:space="preserve"> 0002-5 PL DE</v>
      </c>
      <c r="C5" s="40" t="str">
        <f>UPPER(IF(ISBLANK(B2),D13&amp;",QC"," ")&amp;""&amp;IF(ISBLANK(C2),#REF!," "))</f>
        <v xml:space="preserve">L'ESPERANCE  VICTORIAVILLE ,QC </v>
      </c>
      <c r="D5" s="41" t="str">
        <f>UPPER(RIGHT(B2,7))&amp;" "&amp;UPPER(RIGHT(C2,7))</f>
        <v xml:space="preserve">  G6S0R8</v>
      </c>
      <c r="E5" s="1"/>
      <c r="F5" s="1"/>
      <c r="G5" s="1"/>
      <c r="H5" s="1"/>
      <c r="I5" s="1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15">
      <c r="A6" s="13" t="s">
        <v>0</v>
      </c>
      <c r="C6" s="53" t="s">
        <v>23</v>
      </c>
      <c r="D6" s="47"/>
      <c r="E6" s="47"/>
      <c r="F6" s="47"/>
    </row>
    <row r="7" spans="1:33" s="12" customFormat="1" ht="18.75" customHeight="1">
      <c r="A7" s="16" t="str">
        <f>A1</f>
        <v>N Morin</v>
      </c>
      <c r="B7" s="2"/>
      <c r="C7" s="2"/>
      <c r="D7" s="2"/>
      <c r="E7" s="2"/>
      <c r="F7" s="2"/>
    </row>
    <row r="8" spans="1:33" s="10" customFormat="1" ht="18.75">
      <c r="A8" s="17" t="str">
        <f>TRIM(SUBSTITUTE(A2,CHAR(160),CHAR(32)))</f>
        <v>(819) 758-925828 Rue Arthur Victoriaville QC G6P3J7</v>
      </c>
      <c r="B8" s="11" t="str">
        <f>MID(A8,15,100)</f>
        <v>28 Rue Arthur Victoriaville QC G6P3J7</v>
      </c>
      <c r="C8" s="20" t="str">
        <f>IFERROR(LEFT(B8,FIND("QC",B8)-2),IFERROR(LEFT(B8,FIND("ON",B8)-2),IFERROR(LEFT(B8,FIND("NB",B8)-2),IFERROR(LEFT(B8,FIND("NS",B8)-2),""))))</f>
        <v>28 Rue Arthur Victoriaville</v>
      </c>
      <c r="D8" s="23" t="str">
        <f>UPPER(H8 &amp;", "&amp;LEFT(E8,2))</f>
        <v>VICTORIAVILLE, QC</v>
      </c>
      <c r="E8" s="21" t="str">
        <f>IFERROR(MID(B8,FIND("QC",B8),20),IFERROR(MID(B8,FIND("ON",B8),20),IFERROR(MID(B8,FIND("NB",B8),20),IFERROR(MID(B8,FIND("NS",B8),20),""))))</f>
        <v>QC G6P3J7</v>
      </c>
      <c r="F8" s="21" t="str">
        <f>IFERROR(LEFT(C8,FIND(H8,C8)-1),"")</f>
        <v xml:space="preserve">28 Rue Arthur </v>
      </c>
      <c r="G8" s="21" t="str">
        <f>UPPER(LEFT(D8,4))&amp;" "&amp;UPPER(RIGHT(D8,3))</f>
        <v>VICT  QC</v>
      </c>
      <c r="H8" s="21" t="str">
        <f>IFERROR(MID(C8,FIND("±",SUBSTITUTE(C8," ","±",LEN(C8)-LEN(SUBSTITUTE(C8," ",""))))+1,50),"")</f>
        <v>Victoriaville</v>
      </c>
      <c r="I8" s="22" t="str">
        <f>UPPER(RIGHT(A8,7))</f>
        <v xml:space="preserve"> G6P3J7</v>
      </c>
    </row>
    <row r="9" spans="1:33">
      <c r="A9" s="2"/>
      <c r="B9" s="2"/>
      <c r="C9" s="2"/>
      <c r="D9" s="2"/>
      <c r="E9" s="2"/>
      <c r="F9" s="2"/>
    </row>
    <row r="10" spans="1:33">
      <c r="A10" s="2"/>
      <c r="B10" s="2"/>
      <c r="C10" s="2"/>
      <c r="D10" s="2"/>
      <c r="E10" s="2"/>
      <c r="F10" s="2"/>
      <c r="H10" s="51"/>
      <c r="I10" s="51"/>
    </row>
    <row r="11" spans="1:33" s="12" customFormat="1" ht="15">
      <c r="A11" s="13" t="s">
        <v>6</v>
      </c>
      <c r="B11" s="2"/>
      <c r="C11" s="2"/>
      <c r="D11" s="2"/>
      <c r="E11" s="2"/>
      <c r="F11" s="2"/>
      <c r="H11" s="51"/>
      <c r="I11" s="51"/>
    </row>
    <row r="12" spans="1:33" s="12" customFormat="1" ht="18.75" customHeight="1">
      <c r="A12" s="18" t="str">
        <f>C1</f>
        <v>Irene Gagne</v>
      </c>
      <c r="B12" s="2"/>
      <c r="C12" s="2"/>
      <c r="D12" s="2"/>
      <c r="E12" s="2"/>
      <c r="F12" s="2"/>
    </row>
    <row r="13" spans="1:33" s="10" customFormat="1" ht="18.75">
      <c r="A13" s="19" t="str">
        <f>C2</f>
        <v>(819) 758-0706 0002-5 Pl De L'Esperance  Victoriaville QC G6S0R8</v>
      </c>
      <c r="B13" s="14" t="str">
        <f>MID(A13,15,100)</f>
        <v xml:space="preserve"> 0002-5 Pl De L'Esperance  Victoriaville QC G6S0R8</v>
      </c>
      <c r="C13" s="15" t="str">
        <f>LEFT(B13,FIND("QC",B13)-1)</f>
        <v xml:space="preserve"> 0002-5 Pl De L'Esperance  Victoriaville </v>
      </c>
      <c r="D13" s="14" t="str">
        <f>MID(C13,FIND("±",SUBSTITUTE(C13," ","±",LEN(C13)-LEN(SUBSTITUTE(C13," ",""))))+1,50)</f>
        <v>L'Esperance  Victoriaville </v>
      </c>
      <c r="E13" s="14" t="str">
        <f>MID(B13,FIND("QC",B13),20)</f>
        <v>QC G6S0R8</v>
      </c>
      <c r="F13" s="44" t="str">
        <f>LEFT(C13,FIND(D13,C13)-2)</f>
        <v xml:space="preserve"> 0002-5 Pl De</v>
      </c>
      <c r="G13" s="43"/>
      <c r="H13" s="48" t="str">
        <f>C13&amp;" "&amp;E13</f>
        <v xml:space="preserve"> 0002-5 Pl De L'Esperance  Victoriaville  QC G6S0R8</v>
      </c>
      <c r="I13" s="48"/>
      <c r="J13" s="48"/>
    </row>
    <row r="14" spans="1:33">
      <c r="A14" s="2"/>
      <c r="B14" s="2"/>
      <c r="C14" s="2"/>
      <c r="D14" s="2"/>
      <c r="E14" s="2"/>
    </row>
    <row r="15" spans="1:33">
      <c r="B15" s="7"/>
      <c r="C15" s="7"/>
      <c r="D15" s="67"/>
      <c r="E15" s="67"/>
      <c r="F15" s="67"/>
    </row>
    <row r="16" spans="1:33">
      <c r="B16" s="7"/>
      <c r="C16" s="7"/>
      <c r="D16" s="67"/>
      <c r="E16" s="67"/>
      <c r="F16" s="67"/>
    </row>
    <row r="17" spans="1:8">
      <c r="A17" s="7"/>
      <c r="B17" s="7"/>
      <c r="C17" s="7"/>
      <c r="D17" s="67"/>
      <c r="E17" s="67"/>
      <c r="F17" s="67"/>
    </row>
    <row r="18" spans="1:8">
      <c r="A18" s="7"/>
      <c r="D18" s="67" t="s">
        <v>21</v>
      </c>
      <c r="E18" s="67"/>
      <c r="F18" s="67" t="s">
        <v>20</v>
      </c>
      <c r="H18" s="45"/>
    </row>
    <row r="19" spans="1:8">
      <c r="A19" s="7"/>
      <c r="D19" s="71" t="s">
        <v>22</v>
      </c>
      <c r="E19" s="67"/>
      <c r="F19" s="67" t="s">
        <v>19</v>
      </c>
    </row>
    <row r="21" spans="1:8">
      <c r="C21" s="59"/>
      <c r="D21" s="59"/>
      <c r="E21" s="59"/>
      <c r="F21" s="59"/>
    </row>
    <row r="22" spans="1:8">
      <c r="C22" s="4"/>
      <c r="D22" s="4"/>
      <c r="E22" s="4"/>
      <c r="F22" s="4"/>
    </row>
    <row r="23" spans="1:8">
      <c r="C23" s="68" t="s">
        <v>16</v>
      </c>
      <c r="D23" s="69"/>
      <c r="E23" s="69"/>
      <c r="F23" s="69"/>
    </row>
    <row r="24" spans="1:8">
      <c r="C24" s="70" t="s">
        <v>18</v>
      </c>
      <c r="D24" s="70"/>
      <c r="E24" s="70"/>
      <c r="F24" s="70"/>
    </row>
    <row r="25" spans="1:8" ht="13.5" thickBot="1"/>
    <row r="26" spans="1:8">
      <c r="A26" s="54" t="s">
        <v>24</v>
      </c>
      <c r="B26" s="55"/>
      <c r="C26" s="55"/>
      <c r="D26" s="55"/>
      <c r="E26" s="55"/>
      <c r="F26" s="55"/>
      <c r="G26" s="56"/>
    </row>
    <row r="27" spans="1:8">
      <c r="A27" s="57"/>
      <c r="B27" s="58"/>
      <c r="C27" s="58"/>
      <c r="D27" s="58"/>
      <c r="E27" s="59"/>
      <c r="F27" s="59"/>
      <c r="G27" s="60"/>
    </row>
    <row r="28" spans="1:8">
      <c r="A28" s="61" t="s">
        <v>25</v>
      </c>
      <c r="B28" s="58"/>
      <c r="C28" s="58"/>
      <c r="D28" s="58"/>
      <c r="E28" s="59"/>
      <c r="F28" s="59"/>
      <c r="G28" s="60"/>
    </row>
    <row r="29" spans="1:8" ht="13.5" thickBot="1">
      <c r="A29" s="62" t="s">
        <v>27</v>
      </c>
      <c r="B29" s="63"/>
      <c r="C29" s="63"/>
      <c r="D29" s="63"/>
      <c r="E29" s="64"/>
      <c r="F29" s="65" t="s">
        <v>26</v>
      </c>
      <c r="G29" s="66"/>
    </row>
  </sheetData>
  <mergeCells count="13">
    <mergeCell ref="A26:F26"/>
    <mergeCell ref="A27:D27"/>
    <mergeCell ref="A28:D28"/>
    <mergeCell ref="A29:D29"/>
    <mergeCell ref="C2:D2"/>
    <mergeCell ref="C24:F24"/>
    <mergeCell ref="H13:J13"/>
    <mergeCell ref="D1:E1"/>
    <mergeCell ref="H10:I10"/>
    <mergeCell ref="H11:I11"/>
    <mergeCell ref="C23:F23"/>
    <mergeCell ref="F1:K1"/>
    <mergeCell ref="C6:F6"/>
  </mergeCells>
  <hyperlinks>
    <hyperlink ref="D3" r:id="rId1"/>
    <hyperlink ref="E3" r:id="rId2"/>
  </hyperlinks>
  <pageMargins left="0" right="0" top="0" bottom="0" header="0" footer="0"/>
  <pageSetup orientation="portrait" horizontalDpi="300" verticalDpi="30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2015-03-11T20:45:32Z</cp:lastPrinted>
  <dcterms:created xsi:type="dcterms:W3CDTF">2001-11-07T19:30:56Z</dcterms:created>
  <dcterms:modified xsi:type="dcterms:W3CDTF">2015-03-11T20:55:45Z</dcterms:modified>
</cp:coreProperties>
</file>