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codeName="ThisWorkbook" defaultThemeVersion="124226"/>
  <bookViews>
    <workbookView xWindow="-15" yWindow="4830" windowWidth="17400" windowHeight="4860"/>
  </bookViews>
  <sheets>
    <sheet name="Total" sheetId="4" r:id="rId1"/>
  </sheets>
  <definedNames>
    <definedName name="Activité">#REF!</definedName>
  </definedNames>
  <calcPr calcId="125725"/>
  <customWorkbookViews>
    <customWorkbookView name="Adresses" guid="{383230AB-0D5E-4CBB-9782-F256E3AF83A1}" maximized="1" windowWidth="1916" windowHeight="887" activeSheetId="7"/>
    <customWorkbookView name="Vue globale" guid="{C8E12C0E-74D9-4313-A2C3-87F25970D486}" maximized="1" windowWidth="1916" windowHeight="887" activeSheetId="7"/>
  </customWorkbookViews>
</workbook>
</file>

<file path=xl/calcChain.xml><?xml version="1.0" encoding="utf-8"?>
<calcChain xmlns="http://schemas.openxmlformats.org/spreadsheetml/2006/main">
  <c r="AA4" i="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3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R285" s="1"/>
  <c r="AA286"/>
  <c r="R286" s="1"/>
  <c r="AA287"/>
  <c r="R287" s="1"/>
  <c r="AA288"/>
  <c r="R288" s="1"/>
  <c r="AA289"/>
  <c r="R289" s="1"/>
  <c r="AA290"/>
  <c r="R290"/>
  <c r="M272" l="1"/>
  <c r="L286"/>
  <c r="M286" s="1"/>
  <c r="I4" l="1"/>
  <c r="J4"/>
  <c r="K4"/>
  <c r="M4"/>
  <c r="R4"/>
  <c r="R12"/>
  <c r="R22"/>
  <c r="R25"/>
  <c r="R61"/>
  <c r="R67"/>
  <c r="R75"/>
  <c r="R91"/>
  <c r="R127"/>
  <c r="R129"/>
  <c r="R154"/>
  <c r="R157"/>
  <c r="R162"/>
  <c r="R173"/>
  <c r="R174"/>
  <c r="R180"/>
  <c r="R210"/>
  <c r="R231"/>
  <c r="R237"/>
  <c r="R252"/>
  <c r="R261"/>
  <c r="R267"/>
  <c r="R279"/>
  <c r="R280"/>
  <c r="R281"/>
  <c r="R283"/>
  <c r="L237" s="1"/>
  <c r="R284"/>
  <c r="L129" s="1"/>
  <c r="M166"/>
  <c r="K12"/>
  <c r="J166"/>
  <c r="K166"/>
  <c r="I166"/>
  <c r="L267" l="1"/>
  <c r="K267" s="1"/>
  <c r="R282"/>
  <c r="R278"/>
  <c r="L279" s="1"/>
  <c r="J12"/>
  <c r="I12"/>
  <c r="M12"/>
  <c r="I267"/>
  <c r="K129"/>
  <c r="J129"/>
  <c r="M237"/>
  <c r="J237"/>
  <c r="I237"/>
  <c r="I129"/>
  <c r="J267"/>
  <c r="M129"/>
  <c r="K237"/>
  <c r="M267"/>
  <c r="J279" l="1"/>
  <c r="K279"/>
  <c r="M279"/>
  <c r="I279"/>
  <c r="J286"/>
  <c r="K286"/>
  <c r="I286"/>
  <c r="S68"/>
  <c r="T68"/>
  <c r="U68"/>
  <c r="V68"/>
  <c r="W68"/>
  <c r="X68"/>
  <c r="Y68"/>
  <c r="Z68"/>
  <c r="AB68"/>
  <c r="AC68"/>
  <c r="R68" l="1"/>
  <c r="AB19" l="1"/>
  <c r="AC19"/>
  <c r="AB20"/>
  <c r="AC20"/>
  <c r="AB21"/>
  <c r="AC21"/>
  <c r="AB23"/>
  <c r="AC23"/>
  <c r="AB24"/>
  <c r="AC24"/>
  <c r="AB26"/>
  <c r="AC26"/>
  <c r="AB27"/>
  <c r="AC27"/>
  <c r="AB28"/>
  <c r="AC28"/>
  <c r="AB29"/>
  <c r="AC29"/>
  <c r="AB30"/>
  <c r="AC30"/>
  <c r="AB31"/>
  <c r="AC31"/>
  <c r="AB32"/>
  <c r="AC32"/>
  <c r="AB33"/>
  <c r="AC33"/>
  <c r="AB34"/>
  <c r="AC34"/>
  <c r="AB35"/>
  <c r="AC35"/>
  <c r="AB36"/>
  <c r="AC36"/>
  <c r="AB37"/>
  <c r="AC37"/>
  <c r="AB38"/>
  <c r="AC38"/>
  <c r="AB39"/>
  <c r="AC39"/>
  <c r="AB40"/>
  <c r="AC40"/>
  <c r="AB41"/>
  <c r="AC41"/>
  <c r="AB42"/>
  <c r="AC42"/>
  <c r="AB43"/>
  <c r="AC43"/>
  <c r="AB44"/>
  <c r="AC44"/>
  <c r="AB45"/>
  <c r="AC45"/>
  <c r="AB46"/>
  <c r="AC46"/>
  <c r="AB47"/>
  <c r="AC47"/>
  <c r="AB48"/>
  <c r="AC48"/>
  <c r="AB49"/>
  <c r="AC49"/>
  <c r="AB50"/>
  <c r="AC50"/>
  <c r="AB51"/>
  <c r="AC51"/>
  <c r="AB52"/>
  <c r="AC52"/>
  <c r="AB53"/>
  <c r="AC53"/>
  <c r="AB54"/>
  <c r="AC54"/>
  <c r="AB55"/>
  <c r="AC55"/>
  <c r="AB56"/>
  <c r="AC56"/>
  <c r="AB57"/>
  <c r="AC57"/>
  <c r="AB58"/>
  <c r="AC58"/>
  <c r="AB59"/>
  <c r="AC59"/>
  <c r="AB60"/>
  <c r="AC60"/>
  <c r="AB62"/>
  <c r="AC62"/>
  <c r="AB63"/>
  <c r="AC63"/>
  <c r="AB64"/>
  <c r="AC64"/>
  <c r="AB65"/>
  <c r="AC65"/>
  <c r="AB66"/>
  <c r="AC66"/>
  <c r="AB69"/>
  <c r="AC69"/>
  <c r="AB70"/>
  <c r="AC70"/>
  <c r="AB71"/>
  <c r="AC71"/>
  <c r="AB72"/>
  <c r="AC72"/>
  <c r="AB73"/>
  <c r="AC73"/>
  <c r="AB74"/>
  <c r="AC74"/>
  <c r="AB76"/>
  <c r="AC76"/>
  <c r="AB77"/>
  <c r="AC77"/>
  <c r="AB78"/>
  <c r="AC78"/>
  <c r="AB79"/>
  <c r="AC79"/>
  <c r="AB80"/>
  <c r="AC80"/>
  <c r="AB81"/>
  <c r="AC81"/>
  <c r="AB82"/>
  <c r="AC82"/>
  <c r="AB83"/>
  <c r="AC83"/>
  <c r="AB84"/>
  <c r="AC84"/>
  <c r="AB85"/>
  <c r="AC85"/>
  <c r="AB86"/>
  <c r="AC86"/>
  <c r="AB87"/>
  <c r="AC87"/>
  <c r="AB88"/>
  <c r="AC88"/>
  <c r="AB89"/>
  <c r="AC89"/>
  <c r="AB90"/>
  <c r="AC90"/>
  <c r="AB92"/>
  <c r="AC92"/>
  <c r="AB93"/>
  <c r="AC93"/>
  <c r="AB94"/>
  <c r="AC94"/>
  <c r="AB95"/>
  <c r="AC95"/>
  <c r="AB96"/>
  <c r="AC96"/>
  <c r="AB97"/>
  <c r="AC97"/>
  <c r="AB98"/>
  <c r="AC98"/>
  <c r="AB99"/>
  <c r="AC99"/>
  <c r="AB100"/>
  <c r="AC100"/>
  <c r="AB101"/>
  <c r="AC101"/>
  <c r="AB102"/>
  <c r="AC102"/>
  <c r="AB103"/>
  <c r="AC103"/>
  <c r="AB104"/>
  <c r="AC104"/>
  <c r="AB105"/>
  <c r="AC105"/>
  <c r="AB106"/>
  <c r="AC106"/>
  <c r="AB107"/>
  <c r="AC107"/>
  <c r="AB108"/>
  <c r="AC108"/>
  <c r="AB109"/>
  <c r="AC109"/>
  <c r="AB110"/>
  <c r="AC110"/>
  <c r="AB111"/>
  <c r="AC111"/>
  <c r="AB112"/>
  <c r="AC112"/>
  <c r="AB113"/>
  <c r="AC113"/>
  <c r="AB114"/>
  <c r="AC114"/>
  <c r="AB115"/>
  <c r="AC115"/>
  <c r="AB116"/>
  <c r="AC116"/>
  <c r="AB117"/>
  <c r="AC117"/>
  <c r="AB118"/>
  <c r="AC118"/>
  <c r="AB119"/>
  <c r="AC119"/>
  <c r="AB120"/>
  <c r="AC120"/>
  <c r="AB121"/>
  <c r="AC121"/>
  <c r="AB122"/>
  <c r="AC122"/>
  <c r="AB123"/>
  <c r="AC123"/>
  <c r="AB124"/>
  <c r="AC124"/>
  <c r="AB125"/>
  <c r="AC125"/>
  <c r="AB126"/>
  <c r="AC126"/>
  <c r="AB128"/>
  <c r="AC128"/>
  <c r="AB130"/>
  <c r="AC130"/>
  <c r="AB131"/>
  <c r="AC131"/>
  <c r="AB132"/>
  <c r="AC132"/>
  <c r="AB133"/>
  <c r="AC133"/>
  <c r="AB134"/>
  <c r="AC134"/>
  <c r="AB135"/>
  <c r="AC135"/>
  <c r="AB136"/>
  <c r="AC136"/>
  <c r="AB137"/>
  <c r="AC137"/>
  <c r="AB138"/>
  <c r="AC138"/>
  <c r="AB139"/>
  <c r="AC139"/>
  <c r="AB140"/>
  <c r="AC140"/>
  <c r="AB141"/>
  <c r="AC141"/>
  <c r="AB142"/>
  <c r="AC142"/>
  <c r="AB143"/>
  <c r="AC143"/>
  <c r="AB144"/>
  <c r="AC144"/>
  <c r="AB145"/>
  <c r="AC145"/>
  <c r="AB146"/>
  <c r="AC146"/>
  <c r="AB147"/>
  <c r="AC147"/>
  <c r="AB148"/>
  <c r="AC148"/>
  <c r="AB149"/>
  <c r="AC149"/>
  <c r="AB150"/>
  <c r="AC150"/>
  <c r="AB151"/>
  <c r="AC151"/>
  <c r="AB152"/>
  <c r="AC152"/>
  <c r="AB153"/>
  <c r="AC153"/>
  <c r="AB155"/>
  <c r="AC155"/>
  <c r="AB156"/>
  <c r="AC156"/>
  <c r="AB158"/>
  <c r="AC158"/>
  <c r="AB159"/>
  <c r="AC159"/>
  <c r="AB160"/>
  <c r="AC160"/>
  <c r="AB161"/>
  <c r="AC161"/>
  <c r="AB163"/>
  <c r="AC163"/>
  <c r="AB164"/>
  <c r="AC164"/>
  <c r="AB165"/>
  <c r="AC165"/>
  <c r="AB166"/>
  <c r="AC166"/>
  <c r="AB167"/>
  <c r="AC167"/>
  <c r="AB168"/>
  <c r="AC168"/>
  <c r="AB169"/>
  <c r="AC169"/>
  <c r="AB170"/>
  <c r="AC170"/>
  <c r="AB171"/>
  <c r="AC171"/>
  <c r="AB172"/>
  <c r="AC172"/>
  <c r="AB175"/>
  <c r="AC175"/>
  <c r="AB176"/>
  <c r="AC176"/>
  <c r="AB177"/>
  <c r="AC177"/>
  <c r="AB178"/>
  <c r="AC178"/>
  <c r="AB179"/>
  <c r="AC179"/>
  <c r="AB181"/>
  <c r="AC181"/>
  <c r="AB182"/>
  <c r="AC182"/>
  <c r="AB183"/>
  <c r="AC183"/>
  <c r="AB184"/>
  <c r="AC184"/>
  <c r="AB185"/>
  <c r="AC185"/>
  <c r="AB186"/>
  <c r="AC186"/>
  <c r="AB187"/>
  <c r="AC187"/>
  <c r="AB188"/>
  <c r="AC188"/>
  <c r="AB189"/>
  <c r="AC189"/>
  <c r="AB190"/>
  <c r="AC190"/>
  <c r="AB191"/>
  <c r="AC191"/>
  <c r="AB192"/>
  <c r="AC192"/>
  <c r="AB193"/>
  <c r="AC193"/>
  <c r="AB194"/>
  <c r="AC194"/>
  <c r="AB195"/>
  <c r="AC195"/>
  <c r="AB196"/>
  <c r="AC196"/>
  <c r="AB197"/>
  <c r="AC197"/>
  <c r="AB198"/>
  <c r="AC198"/>
  <c r="AB199"/>
  <c r="AC199"/>
  <c r="AB200"/>
  <c r="AC200"/>
  <c r="AB201"/>
  <c r="AC201"/>
  <c r="AB202"/>
  <c r="AC202"/>
  <c r="AB203"/>
  <c r="AC203"/>
  <c r="AB204"/>
  <c r="AC204"/>
  <c r="AB205"/>
  <c r="AC205"/>
  <c r="AB206"/>
  <c r="AC206"/>
  <c r="AB207"/>
  <c r="AC207"/>
  <c r="AB208"/>
  <c r="AC208"/>
  <c r="AB209"/>
  <c r="AC209"/>
  <c r="AB211"/>
  <c r="AC211"/>
  <c r="AB212"/>
  <c r="AC212"/>
  <c r="AB213"/>
  <c r="AC213"/>
  <c r="AB214"/>
  <c r="AC214"/>
  <c r="AB215"/>
  <c r="AC215"/>
  <c r="AB216"/>
  <c r="AC216"/>
  <c r="AB217"/>
  <c r="AC217"/>
  <c r="AB218"/>
  <c r="AC218"/>
  <c r="AB219"/>
  <c r="AC219"/>
  <c r="AB220"/>
  <c r="AC220"/>
  <c r="AB221"/>
  <c r="AC221"/>
  <c r="AB222"/>
  <c r="AC222"/>
  <c r="AB223"/>
  <c r="AC223"/>
  <c r="AB224"/>
  <c r="AC224"/>
  <c r="AB225"/>
  <c r="AC225"/>
  <c r="AB226"/>
  <c r="AC226"/>
  <c r="AB227"/>
  <c r="AC227"/>
  <c r="AB228"/>
  <c r="AC228"/>
  <c r="AB229"/>
  <c r="AC229"/>
  <c r="AB230"/>
  <c r="AC230"/>
  <c r="AB232"/>
  <c r="AC232"/>
  <c r="AB233"/>
  <c r="AC233"/>
  <c r="AB234"/>
  <c r="AC234"/>
  <c r="AB235"/>
  <c r="AC235"/>
  <c r="AB236"/>
  <c r="AC236"/>
  <c r="AB238"/>
  <c r="AC238"/>
  <c r="AB239"/>
  <c r="AC239"/>
  <c r="AB240"/>
  <c r="AC240"/>
  <c r="AB241"/>
  <c r="AC241"/>
  <c r="AB242"/>
  <c r="AC242"/>
  <c r="AB243"/>
  <c r="AC243"/>
  <c r="AB244"/>
  <c r="AC244"/>
  <c r="AB245"/>
  <c r="AC245"/>
  <c r="AB246"/>
  <c r="AC246"/>
  <c r="AB247"/>
  <c r="AC247"/>
  <c r="AB248"/>
  <c r="AC248"/>
  <c r="AB249"/>
  <c r="AC249"/>
  <c r="AB250"/>
  <c r="AC250"/>
  <c r="AB251"/>
  <c r="AC251"/>
  <c r="AB253"/>
  <c r="AC253"/>
  <c r="AB254"/>
  <c r="AC254"/>
  <c r="AB255"/>
  <c r="AC255"/>
  <c r="AB256"/>
  <c r="AC256"/>
  <c r="AB257"/>
  <c r="AC257"/>
  <c r="AB258"/>
  <c r="AC258"/>
  <c r="AB259"/>
  <c r="AC259"/>
  <c r="AB260"/>
  <c r="AC260"/>
  <c r="AB262"/>
  <c r="AC262"/>
  <c r="AB263"/>
  <c r="AC263"/>
  <c r="AB264"/>
  <c r="AC264"/>
  <c r="AB265"/>
  <c r="AC265"/>
  <c r="AB266"/>
  <c r="AC266"/>
  <c r="AB268"/>
  <c r="AC268"/>
  <c r="AB269"/>
  <c r="AC269"/>
  <c r="AB270"/>
  <c r="AC270"/>
  <c r="AB271"/>
  <c r="AC271"/>
  <c r="AB272"/>
  <c r="AC272"/>
  <c r="AB273"/>
  <c r="AC273"/>
  <c r="AB274"/>
  <c r="AC274"/>
  <c r="AB275"/>
  <c r="AC275"/>
  <c r="AB276"/>
  <c r="AC276"/>
  <c r="AB277"/>
  <c r="AC277"/>
  <c r="AB5"/>
  <c r="AC5"/>
  <c r="AB6"/>
  <c r="AC6"/>
  <c r="AB7"/>
  <c r="AC7"/>
  <c r="AB8"/>
  <c r="AC8"/>
  <c r="AB9"/>
  <c r="AC9"/>
  <c r="AB10"/>
  <c r="AC10"/>
  <c r="AB11"/>
  <c r="AC11"/>
  <c r="AB13"/>
  <c r="AC13"/>
  <c r="AB14"/>
  <c r="AC14"/>
  <c r="AB15"/>
  <c r="AC15"/>
  <c r="AB16"/>
  <c r="AC16"/>
  <c r="AB17"/>
  <c r="AC17"/>
  <c r="AB18"/>
  <c r="AC18"/>
  <c r="AC3"/>
  <c r="AB3"/>
  <c r="S5" l="1"/>
  <c r="S6"/>
  <c r="S7"/>
  <c r="S8"/>
  <c r="S9"/>
  <c r="S10"/>
  <c r="S11"/>
  <c r="S13"/>
  <c r="S14"/>
  <c r="S15"/>
  <c r="S16"/>
  <c r="S17"/>
  <c r="S18"/>
  <c r="S19"/>
  <c r="S20"/>
  <c r="S21"/>
  <c r="S23"/>
  <c r="S24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2"/>
  <c r="S63"/>
  <c r="S64"/>
  <c r="S65"/>
  <c r="S66"/>
  <c r="S69"/>
  <c r="S70"/>
  <c r="S71"/>
  <c r="S72"/>
  <c r="S73"/>
  <c r="S74"/>
  <c r="S76"/>
  <c r="S77"/>
  <c r="S78"/>
  <c r="S79"/>
  <c r="S80"/>
  <c r="S81"/>
  <c r="S82"/>
  <c r="S83"/>
  <c r="S84"/>
  <c r="S85"/>
  <c r="S86"/>
  <c r="S87"/>
  <c r="S88"/>
  <c r="S89"/>
  <c r="S90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8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5"/>
  <c r="S156"/>
  <c r="S158"/>
  <c r="S159"/>
  <c r="S160"/>
  <c r="S161"/>
  <c r="S163"/>
  <c r="S164"/>
  <c r="S165"/>
  <c r="S166"/>
  <c r="S167"/>
  <c r="S168"/>
  <c r="S169"/>
  <c r="S170"/>
  <c r="S171"/>
  <c r="S172"/>
  <c r="S175"/>
  <c r="S176"/>
  <c r="S177"/>
  <c r="S178"/>
  <c r="S179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2"/>
  <c r="S233"/>
  <c r="S234"/>
  <c r="S235"/>
  <c r="S236"/>
  <c r="S238"/>
  <c r="S239"/>
  <c r="S240"/>
  <c r="S241"/>
  <c r="S242"/>
  <c r="S243"/>
  <c r="S244"/>
  <c r="S245"/>
  <c r="S246"/>
  <c r="S247"/>
  <c r="S248"/>
  <c r="S249"/>
  <c r="S250"/>
  <c r="S251"/>
  <c r="S253"/>
  <c r="S254"/>
  <c r="S255"/>
  <c r="S256"/>
  <c r="S257"/>
  <c r="S258"/>
  <c r="S259"/>
  <c r="S260"/>
  <c r="S262"/>
  <c r="S263"/>
  <c r="S264"/>
  <c r="S265"/>
  <c r="S266"/>
  <c r="S268"/>
  <c r="S269"/>
  <c r="S270"/>
  <c r="S271"/>
  <c r="S272"/>
  <c r="S273"/>
  <c r="S274"/>
  <c r="S275"/>
  <c r="S276"/>
  <c r="S277"/>
  <c r="S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T177"/>
  <c r="U177"/>
  <c r="V177"/>
  <c r="W177"/>
  <c r="X177"/>
  <c r="Y177"/>
  <c r="Z177"/>
  <c r="T178"/>
  <c r="U178"/>
  <c r="V178"/>
  <c r="W178"/>
  <c r="X178"/>
  <c r="Y178"/>
  <c r="Z178"/>
  <c r="T179"/>
  <c r="U179"/>
  <c r="V179"/>
  <c r="W179"/>
  <c r="X179"/>
  <c r="Y179"/>
  <c r="Z179"/>
  <c r="T181"/>
  <c r="U181"/>
  <c r="V181"/>
  <c r="W181"/>
  <c r="X181"/>
  <c r="Y181"/>
  <c r="Z181"/>
  <c r="T182"/>
  <c r="U182"/>
  <c r="V182"/>
  <c r="W182"/>
  <c r="X182"/>
  <c r="Y182"/>
  <c r="Z182"/>
  <c r="T183"/>
  <c r="U183"/>
  <c r="V183"/>
  <c r="W183"/>
  <c r="X183"/>
  <c r="Y183"/>
  <c r="Z183"/>
  <c r="T184"/>
  <c r="U184"/>
  <c r="V184"/>
  <c r="W184"/>
  <c r="X184"/>
  <c r="Y184"/>
  <c r="Z184"/>
  <c r="T185"/>
  <c r="U185"/>
  <c r="V185"/>
  <c r="W185"/>
  <c r="X185"/>
  <c r="Y185"/>
  <c r="Z185"/>
  <c r="T186"/>
  <c r="U186"/>
  <c r="V186"/>
  <c r="W186"/>
  <c r="X186"/>
  <c r="Y186"/>
  <c r="Z186"/>
  <c r="T187"/>
  <c r="U187"/>
  <c r="V187"/>
  <c r="W187"/>
  <c r="X187"/>
  <c r="Y187"/>
  <c r="Z187"/>
  <c r="T188"/>
  <c r="U188"/>
  <c r="V188"/>
  <c r="W188"/>
  <c r="X188"/>
  <c r="Y188"/>
  <c r="Z188"/>
  <c r="T189"/>
  <c r="U189"/>
  <c r="V189"/>
  <c r="W189"/>
  <c r="X189"/>
  <c r="Y189"/>
  <c r="Z189"/>
  <c r="T190"/>
  <c r="U190"/>
  <c r="V190"/>
  <c r="W190"/>
  <c r="X190"/>
  <c r="Y190"/>
  <c r="Z190"/>
  <c r="T191"/>
  <c r="U191"/>
  <c r="V191"/>
  <c r="W191"/>
  <c r="X191"/>
  <c r="Y191"/>
  <c r="Z191"/>
  <c r="T192"/>
  <c r="U192"/>
  <c r="V192"/>
  <c r="W192"/>
  <c r="X192"/>
  <c r="Y192"/>
  <c r="Z192"/>
  <c r="T193"/>
  <c r="U193"/>
  <c r="V193"/>
  <c r="W193"/>
  <c r="X193"/>
  <c r="Y193"/>
  <c r="Z193"/>
  <c r="T194"/>
  <c r="U194"/>
  <c r="V194"/>
  <c r="W194"/>
  <c r="X194"/>
  <c r="Y194"/>
  <c r="Z194"/>
  <c r="T195"/>
  <c r="U195"/>
  <c r="V195"/>
  <c r="W195"/>
  <c r="X195"/>
  <c r="Y195"/>
  <c r="Z195"/>
  <c r="T196"/>
  <c r="U196"/>
  <c r="V196"/>
  <c r="W196"/>
  <c r="X196"/>
  <c r="Y196"/>
  <c r="Z196"/>
  <c r="T197"/>
  <c r="U197"/>
  <c r="V197"/>
  <c r="W197"/>
  <c r="X197"/>
  <c r="Y197"/>
  <c r="Z197"/>
  <c r="T198"/>
  <c r="U198"/>
  <c r="V198"/>
  <c r="W198"/>
  <c r="X198"/>
  <c r="Y198"/>
  <c r="Z198"/>
  <c r="T199"/>
  <c r="U199"/>
  <c r="V199"/>
  <c r="W199"/>
  <c r="X199"/>
  <c r="Y199"/>
  <c r="Z199"/>
  <c r="T200"/>
  <c r="U200"/>
  <c r="V200"/>
  <c r="W200"/>
  <c r="X200"/>
  <c r="Y200"/>
  <c r="Z200"/>
  <c r="T201"/>
  <c r="U201"/>
  <c r="V201"/>
  <c r="W201"/>
  <c r="X201"/>
  <c r="Y201"/>
  <c r="Z201"/>
  <c r="T202"/>
  <c r="U202"/>
  <c r="V202"/>
  <c r="W202"/>
  <c r="X202"/>
  <c r="Y202"/>
  <c r="Z202"/>
  <c r="T203"/>
  <c r="U203"/>
  <c r="V203"/>
  <c r="W203"/>
  <c r="X203"/>
  <c r="Y203"/>
  <c r="Z203"/>
  <c r="T204"/>
  <c r="U204"/>
  <c r="V204"/>
  <c r="W204"/>
  <c r="X204"/>
  <c r="Y204"/>
  <c r="Z204"/>
  <c r="T205"/>
  <c r="U205"/>
  <c r="V205"/>
  <c r="W205"/>
  <c r="X205"/>
  <c r="Y205"/>
  <c r="Z205"/>
  <c r="T206"/>
  <c r="U206"/>
  <c r="V206"/>
  <c r="W206"/>
  <c r="X206"/>
  <c r="Y206"/>
  <c r="Z206"/>
  <c r="T207"/>
  <c r="U207"/>
  <c r="V207"/>
  <c r="W207"/>
  <c r="X207"/>
  <c r="Y207"/>
  <c r="Z207"/>
  <c r="T208"/>
  <c r="U208"/>
  <c r="V208"/>
  <c r="W208"/>
  <c r="X208"/>
  <c r="Y208"/>
  <c r="Z208"/>
  <c r="T209"/>
  <c r="U209"/>
  <c r="V209"/>
  <c r="W209"/>
  <c r="X209"/>
  <c r="Y209"/>
  <c r="Z209"/>
  <c r="T211"/>
  <c r="U211"/>
  <c r="V211"/>
  <c r="W211"/>
  <c r="X211"/>
  <c r="Y211"/>
  <c r="Z211"/>
  <c r="T212"/>
  <c r="U212"/>
  <c r="V212"/>
  <c r="W212"/>
  <c r="X212"/>
  <c r="Y212"/>
  <c r="Z212"/>
  <c r="T213"/>
  <c r="U213"/>
  <c r="V213"/>
  <c r="W213"/>
  <c r="X213"/>
  <c r="Y213"/>
  <c r="Z213"/>
  <c r="T214"/>
  <c r="U214"/>
  <c r="V214"/>
  <c r="W214"/>
  <c r="X214"/>
  <c r="Y214"/>
  <c r="Z214"/>
  <c r="T215"/>
  <c r="U215"/>
  <c r="V215"/>
  <c r="W215"/>
  <c r="X215"/>
  <c r="Y215"/>
  <c r="Z215"/>
  <c r="T216"/>
  <c r="U216"/>
  <c r="V216"/>
  <c r="W216"/>
  <c r="X216"/>
  <c r="Y216"/>
  <c r="Z216"/>
  <c r="T217"/>
  <c r="U217"/>
  <c r="V217"/>
  <c r="W217"/>
  <c r="X217"/>
  <c r="Y217"/>
  <c r="Z217"/>
  <c r="T218"/>
  <c r="U218"/>
  <c r="V218"/>
  <c r="W218"/>
  <c r="X218"/>
  <c r="Y218"/>
  <c r="Z218"/>
  <c r="T219"/>
  <c r="U219"/>
  <c r="V219"/>
  <c r="W219"/>
  <c r="X219"/>
  <c r="Y219"/>
  <c r="Z219"/>
  <c r="T220"/>
  <c r="U220"/>
  <c r="V220"/>
  <c r="W220"/>
  <c r="X220"/>
  <c r="Y220"/>
  <c r="Z220"/>
  <c r="T221"/>
  <c r="U221"/>
  <c r="V221"/>
  <c r="W221"/>
  <c r="X221"/>
  <c r="Y221"/>
  <c r="Z221"/>
  <c r="T222"/>
  <c r="U222"/>
  <c r="V222"/>
  <c r="W222"/>
  <c r="X222"/>
  <c r="Y222"/>
  <c r="Z222"/>
  <c r="T223"/>
  <c r="U223"/>
  <c r="V223"/>
  <c r="W223"/>
  <c r="X223"/>
  <c r="Y223"/>
  <c r="Z223"/>
  <c r="T224"/>
  <c r="U224"/>
  <c r="V224"/>
  <c r="W224"/>
  <c r="X224"/>
  <c r="Y224"/>
  <c r="Z224"/>
  <c r="T225"/>
  <c r="U225"/>
  <c r="V225"/>
  <c r="W225"/>
  <c r="X225"/>
  <c r="Y225"/>
  <c r="Z225"/>
  <c r="T226"/>
  <c r="U226"/>
  <c r="V226"/>
  <c r="W226"/>
  <c r="X226"/>
  <c r="Y226"/>
  <c r="Z226"/>
  <c r="T227"/>
  <c r="U227"/>
  <c r="V227"/>
  <c r="W227"/>
  <c r="X227"/>
  <c r="Y227"/>
  <c r="Z227"/>
  <c r="T228"/>
  <c r="U228"/>
  <c r="V228"/>
  <c r="W228"/>
  <c r="X228"/>
  <c r="Y228"/>
  <c r="Z228"/>
  <c r="T229"/>
  <c r="U229"/>
  <c r="V229"/>
  <c r="W229"/>
  <c r="X229"/>
  <c r="Y229"/>
  <c r="Z229"/>
  <c r="T230"/>
  <c r="U230"/>
  <c r="V230"/>
  <c r="W230"/>
  <c r="X230"/>
  <c r="Y230"/>
  <c r="Z230"/>
  <c r="T232"/>
  <c r="U232"/>
  <c r="V232"/>
  <c r="W232"/>
  <c r="X232"/>
  <c r="Y232"/>
  <c r="Z232"/>
  <c r="T233"/>
  <c r="U233"/>
  <c r="V233"/>
  <c r="W233"/>
  <c r="X233"/>
  <c r="Y233"/>
  <c r="Z233"/>
  <c r="T234"/>
  <c r="U234"/>
  <c r="V234"/>
  <c r="W234"/>
  <c r="X234"/>
  <c r="Y234"/>
  <c r="Z234"/>
  <c r="T235"/>
  <c r="U235"/>
  <c r="V235"/>
  <c r="W235"/>
  <c r="X235"/>
  <c r="Y235"/>
  <c r="Z235"/>
  <c r="T236"/>
  <c r="U236"/>
  <c r="V236"/>
  <c r="W236"/>
  <c r="X236"/>
  <c r="Y236"/>
  <c r="Z236"/>
  <c r="T238"/>
  <c r="U238"/>
  <c r="V238"/>
  <c r="W238"/>
  <c r="X238"/>
  <c r="Y238"/>
  <c r="Z238"/>
  <c r="T239"/>
  <c r="U239"/>
  <c r="V239"/>
  <c r="W239"/>
  <c r="X239"/>
  <c r="Y239"/>
  <c r="Z239"/>
  <c r="T240"/>
  <c r="U240"/>
  <c r="V240"/>
  <c r="W240"/>
  <c r="X240"/>
  <c r="Y240"/>
  <c r="Z240"/>
  <c r="T241"/>
  <c r="U241"/>
  <c r="V241"/>
  <c r="W241"/>
  <c r="X241"/>
  <c r="Y241"/>
  <c r="Z241"/>
  <c r="T242"/>
  <c r="U242"/>
  <c r="V242"/>
  <c r="W242"/>
  <c r="X242"/>
  <c r="Y242"/>
  <c r="Z242"/>
  <c r="T243"/>
  <c r="U243"/>
  <c r="V243"/>
  <c r="W243"/>
  <c r="X243"/>
  <c r="Y243"/>
  <c r="Z243"/>
  <c r="T244"/>
  <c r="U244"/>
  <c r="V244"/>
  <c r="W244"/>
  <c r="X244"/>
  <c r="Y244"/>
  <c r="Z244"/>
  <c r="T245"/>
  <c r="U245"/>
  <c r="V245"/>
  <c r="W245"/>
  <c r="X245"/>
  <c r="Y245"/>
  <c r="Z245"/>
  <c r="T246"/>
  <c r="U246"/>
  <c r="V246"/>
  <c r="W246"/>
  <c r="X246"/>
  <c r="Y246"/>
  <c r="Z246"/>
  <c r="T247"/>
  <c r="U247"/>
  <c r="V247"/>
  <c r="W247"/>
  <c r="X247"/>
  <c r="Y247"/>
  <c r="Z247"/>
  <c r="T248"/>
  <c r="U248"/>
  <c r="V248"/>
  <c r="W248"/>
  <c r="X248"/>
  <c r="Y248"/>
  <c r="Z248"/>
  <c r="T249"/>
  <c r="U249"/>
  <c r="V249"/>
  <c r="W249"/>
  <c r="X249"/>
  <c r="Y249"/>
  <c r="Z249"/>
  <c r="T250"/>
  <c r="U250"/>
  <c r="V250"/>
  <c r="W250"/>
  <c r="X250"/>
  <c r="Y250"/>
  <c r="Z250"/>
  <c r="T251"/>
  <c r="U251"/>
  <c r="V251"/>
  <c r="W251"/>
  <c r="X251"/>
  <c r="Y251"/>
  <c r="Z251"/>
  <c r="T253"/>
  <c r="U253"/>
  <c r="V253"/>
  <c r="W253"/>
  <c r="X253"/>
  <c r="Y253"/>
  <c r="Z253"/>
  <c r="T254"/>
  <c r="U254"/>
  <c r="V254"/>
  <c r="W254"/>
  <c r="X254"/>
  <c r="Y254"/>
  <c r="Z254"/>
  <c r="T255"/>
  <c r="U255"/>
  <c r="V255"/>
  <c r="W255"/>
  <c r="X255"/>
  <c r="Y255"/>
  <c r="Z255"/>
  <c r="T256"/>
  <c r="U256"/>
  <c r="V256"/>
  <c r="W256"/>
  <c r="X256"/>
  <c r="Y256"/>
  <c r="Z256"/>
  <c r="T257"/>
  <c r="U257"/>
  <c r="V257"/>
  <c r="W257"/>
  <c r="X257"/>
  <c r="Y257"/>
  <c r="Z257"/>
  <c r="T258"/>
  <c r="U258"/>
  <c r="V258"/>
  <c r="W258"/>
  <c r="X258"/>
  <c r="Y258"/>
  <c r="Z258"/>
  <c r="T259"/>
  <c r="U259"/>
  <c r="V259"/>
  <c r="W259"/>
  <c r="X259"/>
  <c r="Y259"/>
  <c r="Z259"/>
  <c r="T260"/>
  <c r="U260"/>
  <c r="V260"/>
  <c r="W260"/>
  <c r="X260"/>
  <c r="Y260"/>
  <c r="Z260"/>
  <c r="T262"/>
  <c r="U262"/>
  <c r="V262"/>
  <c r="W262"/>
  <c r="X262"/>
  <c r="Y262"/>
  <c r="Z262"/>
  <c r="T263"/>
  <c r="U263"/>
  <c r="V263"/>
  <c r="W263"/>
  <c r="X263"/>
  <c r="Y263"/>
  <c r="Z263"/>
  <c r="T264"/>
  <c r="U264"/>
  <c r="V264"/>
  <c r="W264"/>
  <c r="X264"/>
  <c r="Y264"/>
  <c r="Z264"/>
  <c r="T265"/>
  <c r="U265"/>
  <c r="V265"/>
  <c r="W265"/>
  <c r="X265"/>
  <c r="Y265"/>
  <c r="Z265"/>
  <c r="T266"/>
  <c r="U266"/>
  <c r="V266"/>
  <c r="W266"/>
  <c r="X266"/>
  <c r="Y266"/>
  <c r="Z266"/>
  <c r="T268"/>
  <c r="U268"/>
  <c r="V268"/>
  <c r="W268"/>
  <c r="X268"/>
  <c r="Y268"/>
  <c r="Z268"/>
  <c r="T269"/>
  <c r="U269"/>
  <c r="V269"/>
  <c r="W269"/>
  <c r="X269"/>
  <c r="Y269"/>
  <c r="Z269"/>
  <c r="T270"/>
  <c r="U270"/>
  <c r="V270"/>
  <c r="W270"/>
  <c r="X270"/>
  <c r="Y270"/>
  <c r="Z270"/>
  <c r="T271"/>
  <c r="U271"/>
  <c r="V271"/>
  <c r="W271"/>
  <c r="X271"/>
  <c r="Y271"/>
  <c r="Z271"/>
  <c r="T272"/>
  <c r="U272"/>
  <c r="V272"/>
  <c r="W272"/>
  <c r="X272"/>
  <c r="Y272"/>
  <c r="Z272"/>
  <c r="T273"/>
  <c r="U273"/>
  <c r="V273"/>
  <c r="W273"/>
  <c r="X273"/>
  <c r="Y273"/>
  <c r="Z273"/>
  <c r="T274"/>
  <c r="U274"/>
  <c r="V274"/>
  <c r="W274"/>
  <c r="X274"/>
  <c r="Y274"/>
  <c r="Z274"/>
  <c r="T275"/>
  <c r="U275"/>
  <c r="V275"/>
  <c r="W275"/>
  <c r="X275"/>
  <c r="Y275"/>
  <c r="Z275"/>
  <c r="T276"/>
  <c r="U276"/>
  <c r="V276"/>
  <c r="W276"/>
  <c r="X276"/>
  <c r="Y276"/>
  <c r="Z276"/>
  <c r="T277"/>
  <c r="U277"/>
  <c r="V277"/>
  <c r="W277"/>
  <c r="X277"/>
  <c r="Y277"/>
  <c r="Z277"/>
  <c r="U7"/>
  <c r="T9"/>
  <c r="R239" l="1"/>
  <c r="R221"/>
  <c r="R213"/>
  <c r="R269"/>
  <c r="R255"/>
  <c r="L261" s="1"/>
  <c r="R220"/>
  <c r="R199"/>
  <c r="R272"/>
  <c r="R245"/>
  <c r="R241"/>
  <c r="R236"/>
  <c r="R219"/>
  <c r="R206"/>
  <c r="R194"/>
  <c r="R275"/>
  <c r="R266"/>
  <c r="R240"/>
  <c r="R222"/>
  <c r="R214"/>
  <c r="R189"/>
  <c r="R181"/>
  <c r="R187"/>
  <c r="R183"/>
  <c r="R274"/>
  <c r="L274" s="1"/>
  <c r="R262"/>
  <c r="R254"/>
  <c r="R235"/>
  <c r="R233"/>
  <c r="R225"/>
  <c r="R223"/>
  <c r="R212"/>
  <c r="R193"/>
  <c r="R270"/>
  <c r="R265"/>
  <c r="R256"/>
  <c r="L262" s="1"/>
  <c r="R247"/>
  <c r="R243"/>
  <c r="R229"/>
  <c r="R217"/>
  <c r="L222" s="1"/>
  <c r="R200"/>
  <c r="R277"/>
  <c r="L285" s="1"/>
  <c r="R273"/>
  <c r="L281" s="1"/>
  <c r="R264"/>
  <c r="L270" s="1"/>
  <c r="R250"/>
  <c r="L256" s="1"/>
  <c r="R246"/>
  <c r="L252" s="1"/>
  <c r="R238"/>
  <c r="R228"/>
  <c r="L233" s="1"/>
  <c r="R216"/>
  <c r="L221" s="1"/>
  <c r="R203"/>
  <c r="R268"/>
  <c r="L275" s="1"/>
  <c r="R227"/>
  <c r="R215"/>
  <c r="R198"/>
  <c r="L203" s="1"/>
  <c r="R177"/>
  <c r="R251"/>
  <c r="R249"/>
  <c r="R244"/>
  <c r="L250" s="1"/>
  <c r="R205"/>
  <c r="L210" s="1"/>
  <c r="R192"/>
  <c r="R257"/>
  <c r="R253"/>
  <c r="R230"/>
  <c r="L235" s="1"/>
  <c r="R218"/>
  <c r="L223" s="1"/>
  <c r="R201"/>
  <c r="L206" s="1"/>
  <c r="R211"/>
  <c r="R190"/>
  <c r="L194" s="1"/>
  <c r="R259"/>
  <c r="L265" s="1"/>
  <c r="R204"/>
  <c r="R191"/>
  <c r="R179"/>
  <c r="L183" s="1"/>
  <c r="R178"/>
  <c r="R197"/>
  <c r="R260"/>
  <c r="R234"/>
  <c r="L240" s="1"/>
  <c r="R226"/>
  <c r="L231" s="1"/>
  <c r="R209"/>
  <c r="L214" s="1"/>
  <c r="R207"/>
  <c r="L212" s="1"/>
  <c r="R195"/>
  <c r="L199" s="1"/>
  <c r="R185"/>
  <c r="R263"/>
  <c r="L269" s="1"/>
  <c r="R232"/>
  <c r="L238" s="1"/>
  <c r="R196"/>
  <c r="L201" s="1"/>
  <c r="R188"/>
  <c r="L192" s="1"/>
  <c r="R184"/>
  <c r="R182"/>
  <c r="R242"/>
  <c r="R208"/>
  <c r="L213" s="1"/>
  <c r="R276"/>
  <c r="L284" s="1"/>
  <c r="R271"/>
  <c r="L278" s="1"/>
  <c r="R258"/>
  <c r="R248"/>
  <c r="L254" s="1"/>
  <c r="R202"/>
  <c r="L207" s="1"/>
  <c r="R186"/>
  <c r="L190" s="1"/>
  <c r="R224"/>
  <c r="L229" s="1"/>
  <c r="L282"/>
  <c r="L266"/>
  <c r="L257"/>
  <c r="L245"/>
  <c r="L226"/>
  <c r="L218"/>
  <c r="L196"/>
  <c r="L276"/>
  <c r="L239"/>
  <c r="L225"/>
  <c r="L204"/>
  <c r="L187"/>
  <c r="L280"/>
  <c r="L255"/>
  <c r="L251"/>
  <c r="L228"/>
  <c r="L224"/>
  <c r="L216"/>
  <c r="L283"/>
  <c r="L241"/>
  <c r="L227"/>
  <c r="L219"/>
  <c r="L197"/>
  <c r="L193"/>
  <c r="L189"/>
  <c r="T152"/>
  <c r="U152"/>
  <c r="V152"/>
  <c r="W152"/>
  <c r="X152"/>
  <c r="Y152"/>
  <c r="Z152"/>
  <c r="T153"/>
  <c r="U153"/>
  <c r="V153"/>
  <c r="W153"/>
  <c r="X153"/>
  <c r="Y153"/>
  <c r="Z153"/>
  <c r="T155"/>
  <c r="U155"/>
  <c r="V155"/>
  <c r="W155"/>
  <c r="X155"/>
  <c r="Y155"/>
  <c r="Z155"/>
  <c r="T156"/>
  <c r="U156"/>
  <c r="V156"/>
  <c r="W156"/>
  <c r="X156"/>
  <c r="Y156"/>
  <c r="Z156"/>
  <c r="T158"/>
  <c r="U158"/>
  <c r="V158"/>
  <c r="W158"/>
  <c r="X158"/>
  <c r="Y158"/>
  <c r="Z158"/>
  <c r="T159"/>
  <c r="U159"/>
  <c r="V159"/>
  <c r="W159"/>
  <c r="X159"/>
  <c r="Y159"/>
  <c r="Z159"/>
  <c r="T160"/>
  <c r="U160"/>
  <c r="V160"/>
  <c r="W160"/>
  <c r="X160"/>
  <c r="Y160"/>
  <c r="Z160"/>
  <c r="T161"/>
  <c r="U161"/>
  <c r="V161"/>
  <c r="W161"/>
  <c r="X161"/>
  <c r="Y161"/>
  <c r="Z161"/>
  <c r="T163"/>
  <c r="U163"/>
  <c r="V163"/>
  <c r="W163"/>
  <c r="X163"/>
  <c r="Y163"/>
  <c r="Z163"/>
  <c r="T164"/>
  <c r="U164"/>
  <c r="V164"/>
  <c r="W164"/>
  <c r="X164"/>
  <c r="Y164"/>
  <c r="Z164"/>
  <c r="T165"/>
  <c r="U165"/>
  <c r="V165"/>
  <c r="W165"/>
  <c r="X165"/>
  <c r="Y165"/>
  <c r="Z165"/>
  <c r="T166"/>
  <c r="U166"/>
  <c r="V166"/>
  <c r="W166"/>
  <c r="X166"/>
  <c r="Y166"/>
  <c r="Z166"/>
  <c r="T167"/>
  <c r="U167"/>
  <c r="V167"/>
  <c r="W167"/>
  <c r="X167"/>
  <c r="Y167"/>
  <c r="Z167"/>
  <c r="T168"/>
  <c r="U168"/>
  <c r="V168"/>
  <c r="W168"/>
  <c r="X168"/>
  <c r="Y168"/>
  <c r="Z168"/>
  <c r="T169"/>
  <c r="U169"/>
  <c r="V169"/>
  <c r="W169"/>
  <c r="X169"/>
  <c r="Y169"/>
  <c r="Z169"/>
  <c r="T170"/>
  <c r="U170"/>
  <c r="V170"/>
  <c r="W170"/>
  <c r="X170"/>
  <c r="Y170"/>
  <c r="Z170"/>
  <c r="T171"/>
  <c r="U171"/>
  <c r="V171"/>
  <c r="W171"/>
  <c r="X171"/>
  <c r="Y171"/>
  <c r="Z171"/>
  <c r="T172"/>
  <c r="U172"/>
  <c r="V172"/>
  <c r="W172"/>
  <c r="X172"/>
  <c r="Y172"/>
  <c r="Z172"/>
  <c r="T175"/>
  <c r="U175"/>
  <c r="V175"/>
  <c r="W175"/>
  <c r="X175"/>
  <c r="Y175"/>
  <c r="Z175"/>
  <c r="T176"/>
  <c r="U176"/>
  <c r="V176"/>
  <c r="W176"/>
  <c r="X176"/>
  <c r="Y176"/>
  <c r="Z176"/>
  <c r="T133"/>
  <c r="U133"/>
  <c r="V133"/>
  <c r="W133"/>
  <c r="X133"/>
  <c r="Y133"/>
  <c r="Z133"/>
  <c r="T134"/>
  <c r="U134"/>
  <c r="V134"/>
  <c r="W134"/>
  <c r="X134"/>
  <c r="Y134"/>
  <c r="Z134"/>
  <c r="T135"/>
  <c r="U135"/>
  <c r="V135"/>
  <c r="W135"/>
  <c r="X135"/>
  <c r="Y135"/>
  <c r="Z135"/>
  <c r="T136"/>
  <c r="U136"/>
  <c r="V136"/>
  <c r="W136"/>
  <c r="X136"/>
  <c r="Y136"/>
  <c r="Z136"/>
  <c r="T137"/>
  <c r="U137"/>
  <c r="V137"/>
  <c r="W137"/>
  <c r="X137"/>
  <c r="Y137"/>
  <c r="Z137"/>
  <c r="T138"/>
  <c r="U138"/>
  <c r="V138"/>
  <c r="W138"/>
  <c r="X138"/>
  <c r="Y138"/>
  <c r="Z138"/>
  <c r="T139"/>
  <c r="U139"/>
  <c r="V139"/>
  <c r="W139"/>
  <c r="X139"/>
  <c r="Y139"/>
  <c r="Z139"/>
  <c r="T140"/>
  <c r="U140"/>
  <c r="V140"/>
  <c r="W140"/>
  <c r="X140"/>
  <c r="Y140"/>
  <c r="Z140"/>
  <c r="T141"/>
  <c r="U141"/>
  <c r="V141"/>
  <c r="W141"/>
  <c r="X141"/>
  <c r="Y141"/>
  <c r="Z141"/>
  <c r="T142"/>
  <c r="U142"/>
  <c r="V142"/>
  <c r="W142"/>
  <c r="X142"/>
  <c r="Y142"/>
  <c r="Z142"/>
  <c r="T143"/>
  <c r="U143"/>
  <c r="V143"/>
  <c r="W143"/>
  <c r="X143"/>
  <c r="Y143"/>
  <c r="Z143"/>
  <c r="T144"/>
  <c r="U144"/>
  <c r="V144"/>
  <c r="W144"/>
  <c r="X144"/>
  <c r="Y144"/>
  <c r="Z144"/>
  <c r="T145"/>
  <c r="U145"/>
  <c r="V145"/>
  <c r="W145"/>
  <c r="X145"/>
  <c r="Y145"/>
  <c r="Z145"/>
  <c r="T146"/>
  <c r="U146"/>
  <c r="V146"/>
  <c r="W146"/>
  <c r="X146"/>
  <c r="Y146"/>
  <c r="Z146"/>
  <c r="T147"/>
  <c r="U147"/>
  <c r="V147"/>
  <c r="W147"/>
  <c r="X147"/>
  <c r="Y147"/>
  <c r="Z147"/>
  <c r="T148"/>
  <c r="U148"/>
  <c r="V148"/>
  <c r="W148"/>
  <c r="X148"/>
  <c r="Y148"/>
  <c r="Z148"/>
  <c r="T149"/>
  <c r="U149"/>
  <c r="V149"/>
  <c r="W149"/>
  <c r="X149"/>
  <c r="Y149"/>
  <c r="Z149"/>
  <c r="T150"/>
  <c r="U150"/>
  <c r="V150"/>
  <c r="W150"/>
  <c r="X150"/>
  <c r="Y150"/>
  <c r="Z150"/>
  <c r="T151"/>
  <c r="U151"/>
  <c r="V151"/>
  <c r="W151"/>
  <c r="X151"/>
  <c r="Y151"/>
  <c r="Z151"/>
  <c r="T121"/>
  <c r="U121"/>
  <c r="V121"/>
  <c r="W121"/>
  <c r="X121"/>
  <c r="Y121"/>
  <c r="Z121"/>
  <c r="T122"/>
  <c r="U122"/>
  <c r="V122"/>
  <c r="W122"/>
  <c r="X122"/>
  <c r="Y122"/>
  <c r="Z122"/>
  <c r="T123"/>
  <c r="U123"/>
  <c r="V123"/>
  <c r="W123"/>
  <c r="X123"/>
  <c r="Y123"/>
  <c r="Z123"/>
  <c r="T124"/>
  <c r="U124"/>
  <c r="V124"/>
  <c r="W124"/>
  <c r="X124"/>
  <c r="Y124"/>
  <c r="Z124"/>
  <c r="T125"/>
  <c r="U125"/>
  <c r="V125"/>
  <c r="W125"/>
  <c r="X125"/>
  <c r="Y125"/>
  <c r="Z125"/>
  <c r="T126"/>
  <c r="U126"/>
  <c r="V126"/>
  <c r="W126"/>
  <c r="X126"/>
  <c r="Y126"/>
  <c r="Z126"/>
  <c r="T128"/>
  <c r="U128"/>
  <c r="V128"/>
  <c r="W128"/>
  <c r="X128"/>
  <c r="Y128"/>
  <c r="Z128"/>
  <c r="T130"/>
  <c r="U130"/>
  <c r="V130"/>
  <c r="W130"/>
  <c r="X130"/>
  <c r="Y130"/>
  <c r="Z130"/>
  <c r="T131"/>
  <c r="U131"/>
  <c r="V131"/>
  <c r="W131"/>
  <c r="X131"/>
  <c r="Y131"/>
  <c r="Z131"/>
  <c r="T132"/>
  <c r="U132"/>
  <c r="V132"/>
  <c r="W132"/>
  <c r="X132"/>
  <c r="Y132"/>
  <c r="Z132"/>
  <c r="T111"/>
  <c r="U111"/>
  <c r="V111"/>
  <c r="W111"/>
  <c r="X111"/>
  <c r="Y111"/>
  <c r="Z111"/>
  <c r="T112"/>
  <c r="U112"/>
  <c r="V112"/>
  <c r="W112"/>
  <c r="X112"/>
  <c r="Y112"/>
  <c r="Z112"/>
  <c r="T113"/>
  <c r="U113"/>
  <c r="V113"/>
  <c r="W113"/>
  <c r="X113"/>
  <c r="Y113"/>
  <c r="Z113"/>
  <c r="T114"/>
  <c r="U114"/>
  <c r="V114"/>
  <c r="W114"/>
  <c r="X114"/>
  <c r="Y114"/>
  <c r="Z114"/>
  <c r="T115"/>
  <c r="U115"/>
  <c r="V115"/>
  <c r="W115"/>
  <c r="X115"/>
  <c r="Y115"/>
  <c r="Z115"/>
  <c r="T116"/>
  <c r="U116"/>
  <c r="V116"/>
  <c r="W116"/>
  <c r="X116"/>
  <c r="Y116"/>
  <c r="Z116"/>
  <c r="T117"/>
  <c r="U117"/>
  <c r="V117"/>
  <c r="W117"/>
  <c r="X117"/>
  <c r="Y117"/>
  <c r="Z117"/>
  <c r="T118"/>
  <c r="U118"/>
  <c r="V118"/>
  <c r="W118"/>
  <c r="X118"/>
  <c r="Y118"/>
  <c r="Z118"/>
  <c r="T119"/>
  <c r="U119"/>
  <c r="V119"/>
  <c r="W119"/>
  <c r="X119"/>
  <c r="Y119"/>
  <c r="Z119"/>
  <c r="T120"/>
  <c r="U120"/>
  <c r="V120"/>
  <c r="W120"/>
  <c r="X120"/>
  <c r="Y120"/>
  <c r="Z120"/>
  <c r="L264" l="1"/>
  <c r="L258"/>
  <c r="L188"/>
  <c r="L184"/>
  <c r="L181"/>
  <c r="L177"/>
  <c r="L220"/>
  <c r="L215"/>
  <c r="L205"/>
  <c r="L200"/>
  <c r="I274"/>
  <c r="K274"/>
  <c r="J274"/>
  <c r="M274"/>
  <c r="L248"/>
  <c r="L202"/>
  <c r="L209"/>
  <c r="L263"/>
  <c r="L244"/>
  <c r="L234"/>
  <c r="L253"/>
  <c r="L271"/>
  <c r="L260"/>
  <c r="L191"/>
  <c r="L273"/>
  <c r="L198"/>
  <c r="L247"/>
  <c r="L182"/>
  <c r="L178"/>
  <c r="L249"/>
  <c r="L243"/>
  <c r="L242"/>
  <c r="L236"/>
  <c r="L186"/>
  <c r="L195"/>
  <c r="L259"/>
  <c r="L232"/>
  <c r="L208"/>
  <c r="L277"/>
  <c r="J277" s="1"/>
  <c r="L217"/>
  <c r="L230"/>
  <c r="L268"/>
  <c r="L185"/>
  <c r="L246"/>
  <c r="L211"/>
  <c r="R118"/>
  <c r="M259"/>
  <c r="I259"/>
  <c r="J259"/>
  <c r="J249"/>
  <c r="M249"/>
  <c r="I223"/>
  <c r="M223"/>
  <c r="J223"/>
  <c r="I233"/>
  <c r="J233"/>
  <c r="J222"/>
  <c r="K222"/>
  <c r="I285"/>
  <c r="J285"/>
  <c r="R116"/>
  <c r="R147"/>
  <c r="R155"/>
  <c r="R121"/>
  <c r="R144"/>
  <c r="R140"/>
  <c r="R166"/>
  <c r="R132"/>
  <c r="R122"/>
  <c r="R149"/>
  <c r="R145"/>
  <c r="R135"/>
  <c r="R175"/>
  <c r="L179" s="1"/>
  <c r="M179" s="1"/>
  <c r="R171"/>
  <c r="R158"/>
  <c r="L158" s="1"/>
  <c r="R119"/>
  <c r="R115"/>
  <c r="R146"/>
  <c r="R168"/>
  <c r="J270"/>
  <c r="I270"/>
  <c r="I208"/>
  <c r="J208"/>
  <c r="M208"/>
  <c r="K208"/>
  <c r="M232"/>
  <c r="K232"/>
  <c r="M233"/>
  <c r="K285"/>
  <c r="M222"/>
  <c r="I249"/>
  <c r="I277"/>
  <c r="R165"/>
  <c r="R120"/>
  <c r="K223"/>
  <c r="K259"/>
  <c r="K233"/>
  <c r="M285"/>
  <c r="I222"/>
  <c r="K249"/>
  <c r="R151"/>
  <c r="L155" s="1"/>
  <c r="K263"/>
  <c r="J263"/>
  <c r="J235"/>
  <c r="I235"/>
  <c r="M235"/>
  <c r="I262"/>
  <c r="M262"/>
  <c r="J262"/>
  <c r="K262"/>
  <c r="J206"/>
  <c r="I206"/>
  <c r="K206"/>
  <c r="M252"/>
  <c r="J252"/>
  <c r="I252"/>
  <c r="K252"/>
  <c r="J203"/>
  <c r="I203"/>
  <c r="K203"/>
  <c r="M203"/>
  <c r="R148"/>
  <c r="I232"/>
  <c r="M270"/>
  <c r="M277"/>
  <c r="R114"/>
  <c r="R126"/>
  <c r="R163"/>
  <c r="J232"/>
  <c r="K270"/>
  <c r="K277"/>
  <c r="R164"/>
  <c r="L168" s="1"/>
  <c r="M168" s="1"/>
  <c r="M275"/>
  <c r="J275"/>
  <c r="I275"/>
  <c r="K275"/>
  <c r="I205"/>
  <c r="M205"/>
  <c r="K205"/>
  <c r="J205"/>
  <c r="M220"/>
  <c r="I220"/>
  <c r="K220"/>
  <c r="J220"/>
  <c r="I256"/>
  <c r="M256"/>
  <c r="J256"/>
  <c r="K256"/>
  <c r="K271"/>
  <c r="J271"/>
  <c r="M271"/>
  <c r="I271"/>
  <c r="I281"/>
  <c r="M281"/>
  <c r="K281"/>
  <c r="J281"/>
  <c r="K168"/>
  <c r="J181"/>
  <c r="K181"/>
  <c r="M181"/>
  <c r="I181"/>
  <c r="J244"/>
  <c r="K244"/>
  <c r="I244"/>
  <c r="M244"/>
  <c r="K253"/>
  <c r="M253"/>
  <c r="I253"/>
  <c r="J253"/>
  <c r="K179"/>
  <c r="J179"/>
  <c r="I179"/>
  <c r="I221"/>
  <c r="M221"/>
  <c r="K221"/>
  <c r="J221"/>
  <c r="J234"/>
  <c r="M234"/>
  <c r="I234"/>
  <c r="K234"/>
  <c r="M206"/>
  <c r="K235"/>
  <c r="M263"/>
  <c r="I263"/>
  <c r="R117"/>
  <c r="R113"/>
  <c r="L116" s="1"/>
  <c r="R131"/>
  <c r="L131" s="1"/>
  <c r="R142"/>
  <c r="L146" s="1"/>
  <c r="M146" s="1"/>
  <c r="R133"/>
  <c r="L133" s="1"/>
  <c r="R172"/>
  <c r="R170"/>
  <c r="R111"/>
  <c r="R123"/>
  <c r="L126" s="1"/>
  <c r="R167"/>
  <c r="L171" s="1"/>
  <c r="J171" s="1"/>
  <c r="R161"/>
  <c r="R156"/>
  <c r="R153"/>
  <c r="R112"/>
  <c r="R143"/>
  <c r="R139"/>
  <c r="R169"/>
  <c r="L173" s="1"/>
  <c r="K173" s="1"/>
  <c r="R125"/>
  <c r="L174"/>
  <c r="M174" s="1"/>
  <c r="R160"/>
  <c r="R137"/>
  <c r="R138"/>
  <c r="R134"/>
  <c r="L138" s="1"/>
  <c r="L164"/>
  <c r="K164" s="1"/>
  <c r="R159"/>
  <c r="L163" s="1"/>
  <c r="K163" s="1"/>
  <c r="R128"/>
  <c r="R150"/>
  <c r="R130"/>
  <c r="L134" s="1"/>
  <c r="R124"/>
  <c r="R136"/>
  <c r="R176"/>
  <c r="L180" s="1"/>
  <c r="K180" s="1"/>
  <c r="R141"/>
  <c r="L145" s="1"/>
  <c r="R152"/>
  <c r="L156" s="1"/>
  <c r="J156" s="1"/>
  <c r="L172"/>
  <c r="I172" s="1"/>
  <c r="L157"/>
  <c r="J157" s="1"/>
  <c r="L175"/>
  <c r="K175" s="1"/>
  <c r="L162"/>
  <c r="K162" s="1"/>
  <c r="K174"/>
  <c r="J174"/>
  <c r="L115"/>
  <c r="M115" s="1"/>
  <c r="L147"/>
  <c r="M147" s="1"/>
  <c r="M189"/>
  <c r="I189"/>
  <c r="J189"/>
  <c r="K189"/>
  <c r="M210"/>
  <c r="K210"/>
  <c r="I210"/>
  <c r="J210"/>
  <c r="K231"/>
  <c r="I231"/>
  <c r="J231"/>
  <c r="M231"/>
  <c r="I254"/>
  <c r="M254"/>
  <c r="J254"/>
  <c r="K254"/>
  <c r="M283"/>
  <c r="I283"/>
  <c r="J283"/>
  <c r="K283"/>
  <c r="J194"/>
  <c r="K194"/>
  <c r="I194"/>
  <c r="M194"/>
  <c r="M216"/>
  <c r="I216"/>
  <c r="K216"/>
  <c r="J216"/>
  <c r="I242"/>
  <c r="J242"/>
  <c r="K242"/>
  <c r="M242"/>
  <c r="M260"/>
  <c r="I260"/>
  <c r="K260"/>
  <c r="J260"/>
  <c r="I284"/>
  <c r="K284"/>
  <c r="M284"/>
  <c r="J284"/>
  <c r="M187"/>
  <c r="J187"/>
  <c r="K187"/>
  <c r="I187"/>
  <c r="M204"/>
  <c r="J204"/>
  <c r="I204"/>
  <c r="K204"/>
  <c r="I229"/>
  <c r="J229"/>
  <c r="M229"/>
  <c r="K229"/>
  <c r="M265"/>
  <c r="K265"/>
  <c r="J265"/>
  <c r="I265"/>
  <c r="K196"/>
  <c r="M196"/>
  <c r="J196"/>
  <c r="I196"/>
  <c r="K218"/>
  <c r="J218"/>
  <c r="I218"/>
  <c r="M218"/>
  <c r="M245"/>
  <c r="K245"/>
  <c r="I245"/>
  <c r="J245"/>
  <c r="L140"/>
  <c r="J140" s="1"/>
  <c r="I193"/>
  <c r="J193"/>
  <c r="M193"/>
  <c r="K193"/>
  <c r="K214"/>
  <c r="M214"/>
  <c r="I214"/>
  <c r="J214"/>
  <c r="K241"/>
  <c r="M241"/>
  <c r="I241"/>
  <c r="J241"/>
  <c r="J268"/>
  <c r="I268"/>
  <c r="K268"/>
  <c r="M268"/>
  <c r="J198"/>
  <c r="I198"/>
  <c r="K198"/>
  <c r="M198"/>
  <c r="M224"/>
  <c r="I224"/>
  <c r="J224"/>
  <c r="K224"/>
  <c r="M247"/>
  <c r="K247"/>
  <c r="J247"/>
  <c r="I247"/>
  <c r="I264"/>
  <c r="K264"/>
  <c r="M264"/>
  <c r="J264"/>
  <c r="M191"/>
  <c r="K191"/>
  <c r="I191"/>
  <c r="J191"/>
  <c r="M212"/>
  <c r="J212"/>
  <c r="I212"/>
  <c r="K212"/>
  <c r="I239"/>
  <c r="M239"/>
  <c r="K239"/>
  <c r="J239"/>
  <c r="M276"/>
  <c r="I276"/>
  <c r="K276"/>
  <c r="J276"/>
  <c r="M183"/>
  <c r="J183"/>
  <c r="I183"/>
  <c r="K183"/>
  <c r="J201"/>
  <c r="K201"/>
  <c r="M201"/>
  <c r="I201"/>
  <c r="M226"/>
  <c r="K226"/>
  <c r="I226"/>
  <c r="J226"/>
  <c r="M257"/>
  <c r="J257"/>
  <c r="I257"/>
  <c r="K257"/>
  <c r="M197"/>
  <c r="I197"/>
  <c r="J197"/>
  <c r="K197"/>
  <c r="J219"/>
  <c r="K219"/>
  <c r="I219"/>
  <c r="M219"/>
  <c r="I246"/>
  <c r="J246"/>
  <c r="K246"/>
  <c r="M246"/>
  <c r="K273"/>
  <c r="M273"/>
  <c r="I273"/>
  <c r="J273"/>
  <c r="J186"/>
  <c r="K186"/>
  <c r="I186"/>
  <c r="M186"/>
  <c r="K207"/>
  <c r="M207"/>
  <c r="I207"/>
  <c r="J207"/>
  <c r="M228"/>
  <c r="I228"/>
  <c r="J228"/>
  <c r="K228"/>
  <c r="K251"/>
  <c r="I251"/>
  <c r="J251"/>
  <c r="M251"/>
  <c r="J269"/>
  <c r="M269"/>
  <c r="K269"/>
  <c r="I269"/>
  <c r="I195"/>
  <c r="M195"/>
  <c r="J195"/>
  <c r="K195"/>
  <c r="K217"/>
  <c r="J217"/>
  <c r="I217"/>
  <c r="M217"/>
  <c r="I248"/>
  <c r="K248"/>
  <c r="J248"/>
  <c r="M248"/>
  <c r="K188"/>
  <c r="I188"/>
  <c r="J188"/>
  <c r="M188"/>
  <c r="K209"/>
  <c r="I209"/>
  <c r="M209"/>
  <c r="J209"/>
  <c r="M230"/>
  <c r="I230"/>
  <c r="J230"/>
  <c r="K230"/>
  <c r="J266"/>
  <c r="M266"/>
  <c r="K266"/>
  <c r="I266"/>
  <c r="K185"/>
  <c r="I185"/>
  <c r="J185"/>
  <c r="M185"/>
  <c r="K202"/>
  <c r="I202"/>
  <c r="M202"/>
  <c r="J202"/>
  <c r="J227"/>
  <c r="M227"/>
  <c r="I227"/>
  <c r="K227"/>
  <c r="I250"/>
  <c r="K250"/>
  <c r="J250"/>
  <c r="M250"/>
  <c r="M278"/>
  <c r="K278"/>
  <c r="I278"/>
  <c r="J278"/>
  <c r="K190"/>
  <c r="M190"/>
  <c r="J190"/>
  <c r="I190"/>
  <c r="J211"/>
  <c r="K211"/>
  <c r="M211"/>
  <c r="I211"/>
  <c r="I238"/>
  <c r="J238"/>
  <c r="K238"/>
  <c r="M238"/>
  <c r="M255"/>
  <c r="J255"/>
  <c r="K255"/>
  <c r="I255"/>
  <c r="I280"/>
  <c r="J280"/>
  <c r="M280"/>
  <c r="K280"/>
  <c r="J182"/>
  <c r="K182"/>
  <c r="I182"/>
  <c r="M182"/>
  <c r="M199"/>
  <c r="K199"/>
  <c r="J199"/>
  <c r="I199"/>
  <c r="I225"/>
  <c r="K225"/>
  <c r="M225"/>
  <c r="J225"/>
  <c r="I261"/>
  <c r="J261"/>
  <c r="K261"/>
  <c r="M261"/>
  <c r="K192"/>
  <c r="I192"/>
  <c r="M192"/>
  <c r="J192"/>
  <c r="K213"/>
  <c r="J213"/>
  <c r="I213"/>
  <c r="M213"/>
  <c r="K240"/>
  <c r="I240"/>
  <c r="M240"/>
  <c r="J240"/>
  <c r="I282"/>
  <c r="K282"/>
  <c r="J282"/>
  <c r="M282"/>
  <c r="I147"/>
  <c r="K147"/>
  <c r="J147"/>
  <c r="L130"/>
  <c r="L152"/>
  <c r="L139"/>
  <c r="L122"/>
  <c r="L121"/>
  <c r="L120"/>
  <c r="L118"/>
  <c r="L114"/>
  <c r="L135"/>
  <c r="L132"/>
  <c r="L127"/>
  <c r="L125"/>
  <c r="L154"/>
  <c r="L151"/>
  <c r="L149"/>
  <c r="L142"/>
  <c r="L141"/>
  <c r="L137"/>
  <c r="L117"/>
  <c r="L136"/>
  <c r="L153"/>
  <c r="L144"/>
  <c r="L119"/>
  <c r="L124"/>
  <c r="L150"/>
  <c r="L148"/>
  <c r="L165" l="1"/>
  <c r="J165" s="1"/>
  <c r="L161"/>
  <c r="M133"/>
  <c r="I133"/>
  <c r="K133"/>
  <c r="J133"/>
  <c r="J131"/>
  <c r="I131"/>
  <c r="K131"/>
  <c r="M131"/>
  <c r="K158"/>
  <c r="I158"/>
  <c r="M158"/>
  <c r="J158"/>
  <c r="K236"/>
  <c r="I236"/>
  <c r="J236"/>
  <c r="M236"/>
  <c r="J243"/>
  <c r="I243"/>
  <c r="K243"/>
  <c r="M243"/>
  <c r="J178"/>
  <c r="M178"/>
  <c r="K178"/>
  <c r="I178"/>
  <c r="L169"/>
  <c r="L170"/>
  <c r="L159"/>
  <c r="M200"/>
  <c r="I200"/>
  <c r="J200"/>
  <c r="K200"/>
  <c r="K215"/>
  <c r="I215"/>
  <c r="M215"/>
  <c r="J215"/>
  <c r="M177"/>
  <c r="I177"/>
  <c r="J177"/>
  <c r="K177"/>
  <c r="K184"/>
  <c r="M184"/>
  <c r="J184"/>
  <c r="I184"/>
  <c r="J258"/>
  <c r="M258"/>
  <c r="I258"/>
  <c r="K258"/>
  <c r="L176"/>
  <c r="J176" s="1"/>
  <c r="L128"/>
  <c r="L143"/>
  <c r="L160"/>
  <c r="I160" s="1"/>
  <c r="L167"/>
  <c r="L123"/>
  <c r="I170"/>
  <c r="J170"/>
  <c r="K170"/>
  <c r="M170"/>
  <c r="K140"/>
  <c r="I174"/>
  <c r="I167"/>
  <c r="J168"/>
  <c r="I169"/>
  <c r="J169"/>
  <c r="K169"/>
  <c r="M169"/>
  <c r="K115"/>
  <c r="I168"/>
  <c r="J167"/>
  <c r="I140"/>
  <c r="K176"/>
  <c r="I155"/>
  <c r="K155"/>
  <c r="M155"/>
  <c r="J155"/>
  <c r="K123"/>
  <c r="M123"/>
  <c r="I123"/>
  <c r="J123"/>
  <c r="M140"/>
  <c r="J115"/>
  <c r="J164"/>
  <c r="I115"/>
  <c r="M164"/>
  <c r="I145"/>
  <c r="K145"/>
  <c r="M145"/>
  <c r="J145"/>
  <c r="J162"/>
  <c r="I164"/>
  <c r="I157"/>
  <c r="M162"/>
  <c r="I165"/>
  <c r="K165"/>
  <c r="J160"/>
  <c r="M157"/>
  <c r="M160"/>
  <c r="M165"/>
  <c r="K157"/>
  <c r="J163"/>
  <c r="K160"/>
  <c r="I162"/>
  <c r="J180"/>
  <c r="J173"/>
  <c r="I163"/>
  <c r="J175"/>
  <c r="M173"/>
  <c r="M175"/>
  <c r="I175"/>
  <c r="I173"/>
  <c r="M163"/>
  <c r="I176"/>
  <c r="M180"/>
  <c r="M176"/>
  <c r="I180"/>
  <c r="K171"/>
  <c r="J172"/>
  <c r="M171"/>
  <c r="M172"/>
  <c r="I171"/>
  <c r="K172"/>
  <c r="M156"/>
  <c r="I146"/>
  <c r="J146"/>
  <c r="I156"/>
  <c r="K156"/>
  <c r="K146"/>
  <c r="J117"/>
  <c r="M117"/>
  <c r="K117"/>
  <c r="I117"/>
  <c r="K148"/>
  <c r="M148"/>
  <c r="I148"/>
  <c r="J148"/>
  <c r="K144"/>
  <c r="M144"/>
  <c r="J144"/>
  <c r="I144"/>
  <c r="K137"/>
  <c r="M137"/>
  <c r="J137"/>
  <c r="I137"/>
  <c r="M143"/>
  <c r="J143"/>
  <c r="K143"/>
  <c r="I143"/>
  <c r="K125"/>
  <c r="M125"/>
  <c r="I125"/>
  <c r="J125"/>
  <c r="K132"/>
  <c r="M132"/>
  <c r="I132"/>
  <c r="J132"/>
  <c r="M116"/>
  <c r="J116"/>
  <c r="I116"/>
  <c r="K116"/>
  <c r="M122"/>
  <c r="J122"/>
  <c r="K122"/>
  <c r="I122"/>
  <c r="K153"/>
  <c r="M153"/>
  <c r="J153"/>
  <c r="I153"/>
  <c r="J138"/>
  <c r="M138"/>
  <c r="K138"/>
  <c r="I138"/>
  <c r="M149"/>
  <c r="J149"/>
  <c r="K149"/>
  <c r="I149"/>
  <c r="M126"/>
  <c r="K126"/>
  <c r="J126"/>
  <c r="I126"/>
  <c r="J134"/>
  <c r="M134"/>
  <c r="K134"/>
  <c r="I134"/>
  <c r="M118"/>
  <c r="K118"/>
  <c r="I118"/>
  <c r="J118"/>
  <c r="M139"/>
  <c r="K139"/>
  <c r="J139"/>
  <c r="I139"/>
  <c r="K124"/>
  <c r="M124"/>
  <c r="I124"/>
  <c r="J124"/>
  <c r="K136"/>
  <c r="M136"/>
  <c r="I136"/>
  <c r="J136"/>
  <c r="M141"/>
  <c r="K141"/>
  <c r="I141"/>
  <c r="J141"/>
  <c r="M151"/>
  <c r="K151"/>
  <c r="J151"/>
  <c r="I151"/>
  <c r="K127"/>
  <c r="M127"/>
  <c r="J127"/>
  <c r="I127"/>
  <c r="M135"/>
  <c r="I135"/>
  <c r="K135"/>
  <c r="J135"/>
  <c r="K120"/>
  <c r="M120"/>
  <c r="I120"/>
  <c r="J120"/>
  <c r="K152"/>
  <c r="M152"/>
  <c r="J152"/>
  <c r="I152"/>
  <c r="J150"/>
  <c r="M150"/>
  <c r="K150"/>
  <c r="I150"/>
  <c r="K119"/>
  <c r="M119"/>
  <c r="I119"/>
  <c r="J119"/>
  <c r="K142"/>
  <c r="M142"/>
  <c r="I142"/>
  <c r="J142"/>
  <c r="J154"/>
  <c r="M154"/>
  <c r="K154"/>
  <c r="I154"/>
  <c r="M128"/>
  <c r="J128"/>
  <c r="I128"/>
  <c r="K128"/>
  <c r="M114"/>
  <c r="I114"/>
  <c r="K114"/>
  <c r="J114"/>
  <c r="J121"/>
  <c r="M121"/>
  <c r="K121"/>
  <c r="I121"/>
  <c r="J130"/>
  <c r="M130"/>
  <c r="I130"/>
  <c r="K130"/>
  <c r="T100"/>
  <c r="Z101"/>
  <c r="Y101"/>
  <c r="X101"/>
  <c r="W101"/>
  <c r="V101"/>
  <c r="U101"/>
  <c r="T101"/>
  <c r="U100"/>
  <c r="V100"/>
  <c r="W100"/>
  <c r="X100"/>
  <c r="Y100"/>
  <c r="Z100"/>
  <c r="T102"/>
  <c r="U102"/>
  <c r="V102"/>
  <c r="W102"/>
  <c r="X102"/>
  <c r="Y102"/>
  <c r="Z102"/>
  <c r="T103"/>
  <c r="U103"/>
  <c r="V103"/>
  <c r="W103"/>
  <c r="X103"/>
  <c r="Y103"/>
  <c r="Z103"/>
  <c r="T104"/>
  <c r="U104"/>
  <c r="V104"/>
  <c r="W104"/>
  <c r="X104"/>
  <c r="Y104"/>
  <c r="Z104"/>
  <c r="T105"/>
  <c r="U105"/>
  <c r="V105"/>
  <c r="W105"/>
  <c r="X105"/>
  <c r="Y105"/>
  <c r="Z105"/>
  <c r="T106"/>
  <c r="U106"/>
  <c r="V106"/>
  <c r="W106"/>
  <c r="X106"/>
  <c r="Y106"/>
  <c r="Z106"/>
  <c r="T107"/>
  <c r="U107"/>
  <c r="V107"/>
  <c r="W107"/>
  <c r="X107"/>
  <c r="Y107"/>
  <c r="Z107"/>
  <c r="T108"/>
  <c r="U108"/>
  <c r="V108"/>
  <c r="W108"/>
  <c r="X108"/>
  <c r="Y108"/>
  <c r="Z108"/>
  <c r="T109"/>
  <c r="U109"/>
  <c r="V109"/>
  <c r="W109"/>
  <c r="X109"/>
  <c r="Y109"/>
  <c r="Z109"/>
  <c r="T110"/>
  <c r="U110"/>
  <c r="V110"/>
  <c r="W110"/>
  <c r="X110"/>
  <c r="Y110"/>
  <c r="Z110"/>
  <c r="U90"/>
  <c r="V90"/>
  <c r="W90"/>
  <c r="X90"/>
  <c r="Y90"/>
  <c r="Z90"/>
  <c r="U92"/>
  <c r="V92"/>
  <c r="W92"/>
  <c r="X92"/>
  <c r="Y92"/>
  <c r="Z92"/>
  <c r="U93"/>
  <c r="V93"/>
  <c r="W93"/>
  <c r="X93"/>
  <c r="Y93"/>
  <c r="Z93"/>
  <c r="U94"/>
  <c r="V94"/>
  <c r="W94"/>
  <c r="X94"/>
  <c r="Y94"/>
  <c r="Z94"/>
  <c r="U95"/>
  <c r="V95"/>
  <c r="W95"/>
  <c r="X95"/>
  <c r="Y95"/>
  <c r="Z95"/>
  <c r="T96"/>
  <c r="U96"/>
  <c r="V96"/>
  <c r="W96"/>
  <c r="X96"/>
  <c r="Y96"/>
  <c r="Z96"/>
  <c r="T97"/>
  <c r="U97"/>
  <c r="V97"/>
  <c r="W97"/>
  <c r="X97"/>
  <c r="Y97"/>
  <c r="Z97"/>
  <c r="T98"/>
  <c r="U98"/>
  <c r="V98"/>
  <c r="W98"/>
  <c r="X98"/>
  <c r="Y98"/>
  <c r="Z98"/>
  <c r="T99"/>
  <c r="U99"/>
  <c r="V99"/>
  <c r="W99"/>
  <c r="X99"/>
  <c r="Y99"/>
  <c r="Z99"/>
  <c r="T81"/>
  <c r="U81"/>
  <c r="V81"/>
  <c r="W81"/>
  <c r="X81"/>
  <c r="Y81"/>
  <c r="Z81"/>
  <c r="T82"/>
  <c r="U82"/>
  <c r="V82"/>
  <c r="W82"/>
  <c r="X82"/>
  <c r="Y82"/>
  <c r="Z82"/>
  <c r="T83"/>
  <c r="U83"/>
  <c r="V83"/>
  <c r="W83"/>
  <c r="X83"/>
  <c r="Y83"/>
  <c r="Z83"/>
  <c r="T84"/>
  <c r="U84"/>
  <c r="V84"/>
  <c r="W84"/>
  <c r="X84"/>
  <c r="Y84"/>
  <c r="Z84"/>
  <c r="T85"/>
  <c r="U85"/>
  <c r="V85"/>
  <c r="W85"/>
  <c r="X85"/>
  <c r="Y85"/>
  <c r="Z85"/>
  <c r="T86"/>
  <c r="U86"/>
  <c r="V86"/>
  <c r="W86"/>
  <c r="X86"/>
  <c r="Y86"/>
  <c r="Z86"/>
  <c r="T87"/>
  <c r="U87"/>
  <c r="V87"/>
  <c r="W87"/>
  <c r="X87"/>
  <c r="Y87"/>
  <c r="Z87"/>
  <c r="T88"/>
  <c r="U88"/>
  <c r="V88"/>
  <c r="W88"/>
  <c r="X88"/>
  <c r="Y88"/>
  <c r="Z88"/>
  <c r="T89"/>
  <c r="U89"/>
  <c r="V89"/>
  <c r="W89"/>
  <c r="X89"/>
  <c r="Y89"/>
  <c r="Z89"/>
  <c r="T70"/>
  <c r="U70"/>
  <c r="V70"/>
  <c r="W70"/>
  <c r="X70"/>
  <c r="Y70"/>
  <c r="Z70"/>
  <c r="T71"/>
  <c r="U71"/>
  <c r="V71"/>
  <c r="W71"/>
  <c r="X71"/>
  <c r="Y71"/>
  <c r="Z71"/>
  <c r="U72"/>
  <c r="V72"/>
  <c r="W72"/>
  <c r="X72"/>
  <c r="Y72"/>
  <c r="Z72"/>
  <c r="T73"/>
  <c r="U73"/>
  <c r="V73"/>
  <c r="W73"/>
  <c r="X73"/>
  <c r="Y73"/>
  <c r="Z73"/>
  <c r="T74"/>
  <c r="U74"/>
  <c r="V74"/>
  <c r="W74"/>
  <c r="X74"/>
  <c r="Y74"/>
  <c r="Z74"/>
  <c r="T76"/>
  <c r="U76"/>
  <c r="V76"/>
  <c r="W76"/>
  <c r="X76"/>
  <c r="Y76"/>
  <c r="Z76"/>
  <c r="T77"/>
  <c r="U77"/>
  <c r="V77"/>
  <c r="W77"/>
  <c r="X77"/>
  <c r="Y77"/>
  <c r="Z77"/>
  <c r="T78"/>
  <c r="U78"/>
  <c r="V78"/>
  <c r="W78"/>
  <c r="X78"/>
  <c r="Y78"/>
  <c r="Z78"/>
  <c r="T79"/>
  <c r="U79"/>
  <c r="V79"/>
  <c r="W79"/>
  <c r="X79"/>
  <c r="Y79"/>
  <c r="Z79"/>
  <c r="T80"/>
  <c r="U80"/>
  <c r="V80"/>
  <c r="W80"/>
  <c r="X80"/>
  <c r="Y80"/>
  <c r="Z80"/>
  <c r="T65"/>
  <c r="M159" l="1"/>
  <c r="I159"/>
  <c r="K159"/>
  <c r="J159"/>
  <c r="K167"/>
  <c r="M167"/>
  <c r="M161"/>
  <c r="J161"/>
  <c r="K161"/>
  <c r="I161"/>
  <c r="R86"/>
  <c r="R107"/>
  <c r="R101"/>
  <c r="R77"/>
  <c r="R89"/>
  <c r="R96"/>
  <c r="R97"/>
  <c r="R102"/>
  <c r="R83"/>
  <c r="R84"/>
  <c r="R72"/>
  <c r="R81"/>
  <c r="R100"/>
  <c r="R92"/>
  <c r="R79"/>
  <c r="R74"/>
  <c r="L77" s="1"/>
  <c r="R98"/>
  <c r="R82"/>
  <c r="R99"/>
  <c r="R95"/>
  <c r="R93"/>
  <c r="R90"/>
  <c r="R108"/>
  <c r="R94"/>
  <c r="L94" s="1"/>
  <c r="R80"/>
  <c r="R85"/>
  <c r="R73"/>
  <c r="R109"/>
  <c r="L112" s="1"/>
  <c r="M112" s="1"/>
  <c r="R103"/>
  <c r="R70"/>
  <c r="R110"/>
  <c r="L113" s="1"/>
  <c r="R106"/>
  <c r="L109" s="1"/>
  <c r="R71"/>
  <c r="R87"/>
  <c r="L90" s="1"/>
  <c r="R76"/>
  <c r="L79" s="1"/>
  <c r="R88"/>
  <c r="L91" s="1"/>
  <c r="R104"/>
  <c r="L107" s="1"/>
  <c r="R78"/>
  <c r="R105"/>
  <c r="L108" s="1"/>
  <c r="L84"/>
  <c r="L101"/>
  <c r="L102"/>
  <c r="L111"/>
  <c r="L83"/>
  <c r="L80"/>
  <c r="L76"/>
  <c r="L92"/>
  <c r="L105"/>
  <c r="L86"/>
  <c r="L104"/>
  <c r="L103"/>
  <c r="T58"/>
  <c r="U58"/>
  <c r="V58"/>
  <c r="W58"/>
  <c r="X58"/>
  <c r="Y58"/>
  <c r="Z58"/>
  <c r="T59"/>
  <c r="U59"/>
  <c r="V59"/>
  <c r="W59"/>
  <c r="X59"/>
  <c r="Y59"/>
  <c r="Z59"/>
  <c r="T60"/>
  <c r="U60"/>
  <c r="V60"/>
  <c r="W60"/>
  <c r="X60"/>
  <c r="Y60"/>
  <c r="Z60"/>
  <c r="T62"/>
  <c r="U62"/>
  <c r="V62"/>
  <c r="W62"/>
  <c r="X62"/>
  <c r="Y62"/>
  <c r="Z62"/>
  <c r="T63"/>
  <c r="U63"/>
  <c r="V63"/>
  <c r="W63"/>
  <c r="X63"/>
  <c r="Y63"/>
  <c r="Z63"/>
  <c r="T64"/>
  <c r="U64"/>
  <c r="V64"/>
  <c r="W64"/>
  <c r="X64"/>
  <c r="Y64"/>
  <c r="Z64"/>
  <c r="U65"/>
  <c r="V65"/>
  <c r="W65"/>
  <c r="X65"/>
  <c r="Y65"/>
  <c r="Z65"/>
  <c r="T66"/>
  <c r="U66"/>
  <c r="V66"/>
  <c r="W66"/>
  <c r="X66"/>
  <c r="Y66"/>
  <c r="Z66"/>
  <c r="T69"/>
  <c r="U69"/>
  <c r="V69"/>
  <c r="W69"/>
  <c r="X69"/>
  <c r="Y69"/>
  <c r="Z69"/>
  <c r="T48"/>
  <c r="U48"/>
  <c r="V48"/>
  <c r="W48"/>
  <c r="X48"/>
  <c r="Y48"/>
  <c r="Z48"/>
  <c r="T49"/>
  <c r="U49"/>
  <c r="V49"/>
  <c r="W49"/>
  <c r="X49"/>
  <c r="Y49"/>
  <c r="Z49"/>
  <c r="T50"/>
  <c r="U50"/>
  <c r="V50"/>
  <c r="W50"/>
  <c r="X50"/>
  <c r="Y50"/>
  <c r="Z50"/>
  <c r="T51"/>
  <c r="U51"/>
  <c r="V51"/>
  <c r="W51"/>
  <c r="X51"/>
  <c r="Y51"/>
  <c r="Z51"/>
  <c r="T52"/>
  <c r="U52"/>
  <c r="V52"/>
  <c r="W52"/>
  <c r="X52"/>
  <c r="Y52"/>
  <c r="Z52"/>
  <c r="T53"/>
  <c r="U53"/>
  <c r="V53"/>
  <c r="W53"/>
  <c r="X53"/>
  <c r="Y53"/>
  <c r="Z53"/>
  <c r="T54"/>
  <c r="U54"/>
  <c r="V54"/>
  <c r="W54"/>
  <c r="X54"/>
  <c r="Y54"/>
  <c r="Z54"/>
  <c r="T55"/>
  <c r="U55"/>
  <c r="V55"/>
  <c r="W55"/>
  <c r="X55"/>
  <c r="Y55"/>
  <c r="Z55"/>
  <c r="T56"/>
  <c r="U56"/>
  <c r="V56"/>
  <c r="W56"/>
  <c r="X56"/>
  <c r="Y56"/>
  <c r="Z56"/>
  <c r="T57"/>
  <c r="U57"/>
  <c r="V57"/>
  <c r="W57"/>
  <c r="X57"/>
  <c r="Y57"/>
  <c r="Z57"/>
  <c r="T5"/>
  <c r="T6"/>
  <c r="T7"/>
  <c r="T8"/>
  <c r="T10"/>
  <c r="T11"/>
  <c r="T13"/>
  <c r="T14"/>
  <c r="T15"/>
  <c r="T16"/>
  <c r="T17"/>
  <c r="T18"/>
  <c r="T19"/>
  <c r="T20"/>
  <c r="T21"/>
  <c r="T23"/>
  <c r="T24"/>
  <c r="T26"/>
  <c r="T27"/>
  <c r="T28"/>
  <c r="T32"/>
  <c r="T33"/>
  <c r="T34"/>
  <c r="T35"/>
  <c r="T36"/>
  <c r="T37"/>
  <c r="T38"/>
  <c r="T39"/>
  <c r="T40"/>
  <c r="T41"/>
  <c r="T42"/>
  <c r="T43"/>
  <c r="T44"/>
  <c r="T45"/>
  <c r="T29"/>
  <c r="T30"/>
  <c r="T31"/>
  <c r="T46"/>
  <c r="U38"/>
  <c r="V38"/>
  <c r="W38"/>
  <c r="X38"/>
  <c r="Y38"/>
  <c r="Z38"/>
  <c r="U39"/>
  <c r="V39"/>
  <c r="W39"/>
  <c r="X39"/>
  <c r="Y39"/>
  <c r="Z39"/>
  <c r="U40"/>
  <c r="V40"/>
  <c r="W40"/>
  <c r="X40"/>
  <c r="Y40"/>
  <c r="Z40"/>
  <c r="U41"/>
  <c r="V41"/>
  <c r="W41"/>
  <c r="X41"/>
  <c r="Y41"/>
  <c r="Z41"/>
  <c r="U42"/>
  <c r="V42"/>
  <c r="W42"/>
  <c r="X42"/>
  <c r="Y42"/>
  <c r="Z42"/>
  <c r="U43"/>
  <c r="V43"/>
  <c r="W43"/>
  <c r="X43"/>
  <c r="Y43"/>
  <c r="Z43"/>
  <c r="U44"/>
  <c r="V44"/>
  <c r="W44"/>
  <c r="X44"/>
  <c r="Y44"/>
  <c r="Z44"/>
  <c r="U45"/>
  <c r="V45"/>
  <c r="W45"/>
  <c r="X45"/>
  <c r="Y45"/>
  <c r="Z45"/>
  <c r="U46"/>
  <c r="V46"/>
  <c r="W46"/>
  <c r="X46"/>
  <c r="Y46"/>
  <c r="Z46"/>
  <c r="T47"/>
  <c r="U47"/>
  <c r="V47"/>
  <c r="W47"/>
  <c r="X47"/>
  <c r="Y47"/>
  <c r="Z47"/>
  <c r="U33"/>
  <c r="V33"/>
  <c r="W33"/>
  <c r="X33"/>
  <c r="Y33"/>
  <c r="Z33"/>
  <c r="U34"/>
  <c r="V34"/>
  <c r="W34"/>
  <c r="X34"/>
  <c r="Y34"/>
  <c r="Z34"/>
  <c r="U35"/>
  <c r="V35"/>
  <c r="W35"/>
  <c r="X35"/>
  <c r="Y35"/>
  <c r="Z35"/>
  <c r="U36"/>
  <c r="V36"/>
  <c r="W36"/>
  <c r="X36"/>
  <c r="Y36"/>
  <c r="Z36"/>
  <c r="U37"/>
  <c r="V37"/>
  <c r="W37"/>
  <c r="X37"/>
  <c r="Y37"/>
  <c r="Z37"/>
  <c r="U3"/>
  <c r="V3"/>
  <c r="W3"/>
  <c r="U5"/>
  <c r="V5"/>
  <c r="W5"/>
  <c r="U6"/>
  <c r="V6"/>
  <c r="W6"/>
  <c r="V7"/>
  <c r="W7"/>
  <c r="U8"/>
  <c r="V8"/>
  <c r="W8"/>
  <c r="U9"/>
  <c r="V9"/>
  <c r="W9"/>
  <c r="U10"/>
  <c r="V10"/>
  <c r="W10"/>
  <c r="U11"/>
  <c r="V11"/>
  <c r="W11"/>
  <c r="U13"/>
  <c r="V13"/>
  <c r="W13"/>
  <c r="U14"/>
  <c r="V14"/>
  <c r="W14"/>
  <c r="U15"/>
  <c r="V15"/>
  <c r="W15"/>
  <c r="U16"/>
  <c r="V16"/>
  <c r="W16"/>
  <c r="U17"/>
  <c r="V17"/>
  <c r="W17"/>
  <c r="U18"/>
  <c r="V18"/>
  <c r="W18"/>
  <c r="U19"/>
  <c r="V19"/>
  <c r="W19"/>
  <c r="U20"/>
  <c r="V20"/>
  <c r="W20"/>
  <c r="U21"/>
  <c r="V21"/>
  <c r="W21"/>
  <c r="U23"/>
  <c r="V23"/>
  <c r="W23"/>
  <c r="U24"/>
  <c r="V24"/>
  <c r="W24"/>
  <c r="U26"/>
  <c r="V26"/>
  <c r="W26"/>
  <c r="U27"/>
  <c r="V27"/>
  <c r="W27"/>
  <c r="U28"/>
  <c r="V28"/>
  <c r="W28"/>
  <c r="U29"/>
  <c r="V29"/>
  <c r="W29"/>
  <c r="U30"/>
  <c r="V30"/>
  <c r="W30"/>
  <c r="U31"/>
  <c r="V31"/>
  <c r="W31"/>
  <c r="X3"/>
  <c r="X5"/>
  <c r="X6"/>
  <c r="X7"/>
  <c r="X8"/>
  <c r="X9"/>
  <c r="X10"/>
  <c r="X11"/>
  <c r="X13"/>
  <c r="X14"/>
  <c r="X15"/>
  <c r="X16"/>
  <c r="X17"/>
  <c r="X18"/>
  <c r="X19"/>
  <c r="X20"/>
  <c r="X21"/>
  <c r="X23"/>
  <c r="X24"/>
  <c r="X26"/>
  <c r="X27"/>
  <c r="X28"/>
  <c r="X29"/>
  <c r="X30"/>
  <c r="X31"/>
  <c r="Z3"/>
  <c r="Z5"/>
  <c r="Z6"/>
  <c r="Z7"/>
  <c r="Z8"/>
  <c r="Z9"/>
  <c r="Z10"/>
  <c r="Z11"/>
  <c r="Z13"/>
  <c r="Z14"/>
  <c r="Z15"/>
  <c r="Z16"/>
  <c r="Z17"/>
  <c r="Z18"/>
  <c r="Z19"/>
  <c r="Z20"/>
  <c r="Z21"/>
  <c r="Z23"/>
  <c r="Z24"/>
  <c r="Z26"/>
  <c r="Z27"/>
  <c r="Z28"/>
  <c r="Z29"/>
  <c r="Z30"/>
  <c r="Z31"/>
  <c r="Y3"/>
  <c r="Y5"/>
  <c r="Y6"/>
  <c r="Y7"/>
  <c r="Y8"/>
  <c r="Y9"/>
  <c r="Y10"/>
  <c r="Y11"/>
  <c r="Y13"/>
  <c r="Y14"/>
  <c r="Y15"/>
  <c r="Y16"/>
  <c r="Y17"/>
  <c r="Y18"/>
  <c r="Y19"/>
  <c r="Y20"/>
  <c r="Y21"/>
  <c r="Y23"/>
  <c r="Y24"/>
  <c r="Y26"/>
  <c r="Y27"/>
  <c r="Y28"/>
  <c r="Y29"/>
  <c r="Y30"/>
  <c r="Y31"/>
  <c r="Y32"/>
  <c r="U32"/>
  <c r="V32"/>
  <c r="W32"/>
  <c r="X32"/>
  <c r="Z32"/>
  <c r="L74" l="1"/>
  <c r="L71"/>
  <c r="L106"/>
  <c r="L82"/>
  <c r="L100"/>
  <c r="L89"/>
  <c r="L81"/>
  <c r="L78"/>
  <c r="L73"/>
  <c r="L70"/>
  <c r="I94"/>
  <c r="M94"/>
  <c r="K94"/>
  <c r="J94"/>
  <c r="L88"/>
  <c r="L85"/>
  <c r="L87"/>
  <c r="L99"/>
  <c r="L110"/>
  <c r="R44"/>
  <c r="R38"/>
  <c r="R62"/>
  <c r="R20"/>
  <c r="R11"/>
  <c r="R34"/>
  <c r="R63"/>
  <c r="R21"/>
  <c r="R13"/>
  <c r="R43"/>
  <c r="R41"/>
  <c r="R39"/>
  <c r="R69"/>
  <c r="R59"/>
  <c r="R14"/>
  <c r="R26"/>
  <c r="L26" s="1"/>
  <c r="R7"/>
  <c r="L7" s="1"/>
  <c r="R60"/>
  <c r="L13"/>
  <c r="M13" s="1"/>
  <c r="R53"/>
  <c r="R65"/>
  <c r="L68" s="1"/>
  <c r="R24"/>
  <c r="L25" s="1"/>
  <c r="R36"/>
  <c r="R47"/>
  <c r="R45"/>
  <c r="L48" s="1"/>
  <c r="R54"/>
  <c r="R66"/>
  <c r="R58"/>
  <c r="L61" s="1"/>
  <c r="R28"/>
  <c r="R23"/>
  <c r="L23" s="1"/>
  <c r="R18"/>
  <c r="R33"/>
  <c r="L34" s="1"/>
  <c r="R56"/>
  <c r="R48"/>
  <c r="R29"/>
  <c r="R15"/>
  <c r="R46"/>
  <c r="R40"/>
  <c r="L43" s="1"/>
  <c r="R49"/>
  <c r="R55"/>
  <c r="R6"/>
  <c r="L6" s="1"/>
  <c r="R37"/>
  <c r="L37" s="1"/>
  <c r="R35"/>
  <c r="L35" s="1"/>
  <c r="R52"/>
  <c r="R19"/>
  <c r="L20" s="1"/>
  <c r="R57"/>
  <c r="R50"/>
  <c r="R64"/>
  <c r="L64" s="1"/>
  <c r="R8"/>
  <c r="L8" s="1"/>
  <c r="R5"/>
  <c r="L5" s="1"/>
  <c r="R31"/>
  <c r="R27"/>
  <c r="R32"/>
  <c r="L33" s="1"/>
  <c r="R30"/>
  <c r="R9"/>
  <c r="R17"/>
  <c r="R51"/>
  <c r="R16"/>
  <c r="L16" s="1"/>
  <c r="R42"/>
  <c r="R10"/>
  <c r="L10" s="1"/>
  <c r="I112"/>
  <c r="K112"/>
  <c r="M81"/>
  <c r="K81"/>
  <c r="I81"/>
  <c r="J81"/>
  <c r="J112"/>
  <c r="L21"/>
  <c r="L32"/>
  <c r="L46"/>
  <c r="M46" s="1"/>
  <c r="L63"/>
  <c r="K63" s="1"/>
  <c r="M86"/>
  <c r="K86"/>
  <c r="I86"/>
  <c r="J86"/>
  <c r="K107"/>
  <c r="M107"/>
  <c r="I107"/>
  <c r="J107"/>
  <c r="K87"/>
  <c r="M87"/>
  <c r="I87"/>
  <c r="J87"/>
  <c r="K91"/>
  <c r="M91"/>
  <c r="I91"/>
  <c r="J91"/>
  <c r="M76"/>
  <c r="I76"/>
  <c r="K76"/>
  <c r="J76"/>
  <c r="M80"/>
  <c r="K80"/>
  <c r="J80"/>
  <c r="I80"/>
  <c r="J85"/>
  <c r="M85"/>
  <c r="K85"/>
  <c r="I85"/>
  <c r="K103"/>
  <c r="M103"/>
  <c r="I103"/>
  <c r="J103"/>
  <c r="K77"/>
  <c r="M77"/>
  <c r="I77"/>
  <c r="J77"/>
  <c r="M108"/>
  <c r="K108"/>
  <c r="J108"/>
  <c r="I108"/>
  <c r="K88"/>
  <c r="M88"/>
  <c r="J88"/>
  <c r="I88"/>
  <c r="K92"/>
  <c r="M92"/>
  <c r="I92"/>
  <c r="J92"/>
  <c r="K79"/>
  <c r="M79"/>
  <c r="J79"/>
  <c r="I79"/>
  <c r="K83"/>
  <c r="M83"/>
  <c r="I83"/>
  <c r="J83"/>
  <c r="M102"/>
  <c r="J102"/>
  <c r="I102"/>
  <c r="K102"/>
  <c r="J13"/>
  <c r="K13"/>
  <c r="K104"/>
  <c r="M104"/>
  <c r="I104"/>
  <c r="J104"/>
  <c r="J105"/>
  <c r="M105"/>
  <c r="K105"/>
  <c r="I105"/>
  <c r="K109"/>
  <c r="M109"/>
  <c r="I109"/>
  <c r="J109"/>
  <c r="J89"/>
  <c r="M89"/>
  <c r="K89"/>
  <c r="I89"/>
  <c r="J73"/>
  <c r="M73"/>
  <c r="K73"/>
  <c r="I73"/>
  <c r="K99"/>
  <c r="M99"/>
  <c r="I99"/>
  <c r="J99"/>
  <c r="K111"/>
  <c r="M111"/>
  <c r="J111"/>
  <c r="I111"/>
  <c r="J101"/>
  <c r="M101"/>
  <c r="K101"/>
  <c r="I101"/>
  <c r="M110"/>
  <c r="K110"/>
  <c r="J110"/>
  <c r="I110"/>
  <c r="M106"/>
  <c r="K106"/>
  <c r="J106"/>
  <c r="I106"/>
  <c r="J113"/>
  <c r="M113"/>
  <c r="K113"/>
  <c r="I113"/>
  <c r="M90"/>
  <c r="J90"/>
  <c r="K90"/>
  <c r="I90"/>
  <c r="M74"/>
  <c r="K74"/>
  <c r="J74"/>
  <c r="I74"/>
  <c r="M100"/>
  <c r="K100"/>
  <c r="J100"/>
  <c r="I100"/>
  <c r="M82"/>
  <c r="K82"/>
  <c r="J82"/>
  <c r="I82"/>
  <c r="M84"/>
  <c r="J84"/>
  <c r="K84"/>
  <c r="I84"/>
  <c r="L72"/>
  <c r="L9"/>
  <c r="L58"/>
  <c r="L59"/>
  <c r="L69"/>
  <c r="L57"/>
  <c r="L49"/>
  <c r="L19"/>
  <c r="R3"/>
  <c r="L3" s="1"/>
  <c r="L45"/>
  <c r="L41"/>
  <c r="L36"/>
  <c r="L28"/>
  <c r="L60"/>
  <c r="L56"/>
  <c r="L55"/>
  <c r="L54"/>
  <c r="L53"/>
  <c r="L42"/>
  <c r="L40"/>
  <c r="L38"/>
  <c r="L14"/>
  <c r="L11"/>
  <c r="L67"/>
  <c r="L62"/>
  <c r="L44"/>
  <c r="L29"/>
  <c r="L27"/>
  <c r="L24"/>
  <c r="L30"/>
  <c r="L47"/>
  <c r="L39"/>
  <c r="L22"/>
  <c r="L15"/>
  <c r="L52"/>
  <c r="L51"/>
  <c r="L18" l="1"/>
  <c r="L17"/>
  <c r="J64"/>
  <c r="M64"/>
  <c r="I64"/>
  <c r="K64"/>
  <c r="K37"/>
  <c r="I37"/>
  <c r="J37"/>
  <c r="M37"/>
  <c r="M23"/>
  <c r="J23"/>
  <c r="I23"/>
  <c r="K23"/>
  <c r="K26"/>
  <c r="M26"/>
  <c r="J26"/>
  <c r="I26"/>
  <c r="L31"/>
  <c r="L50"/>
  <c r="I35"/>
  <c r="K35"/>
  <c r="J35"/>
  <c r="M35"/>
  <c r="J70"/>
  <c r="K70"/>
  <c r="I70"/>
  <c r="M70"/>
  <c r="M78"/>
  <c r="J78"/>
  <c r="I78"/>
  <c r="K78"/>
  <c r="M71"/>
  <c r="J71"/>
  <c r="K71"/>
  <c r="I71"/>
  <c r="L66"/>
  <c r="L65"/>
  <c r="M65" s="1"/>
  <c r="J68"/>
  <c r="I68"/>
  <c r="K68"/>
  <c r="I13"/>
  <c r="M68"/>
  <c r="J7"/>
  <c r="I7"/>
  <c r="M7"/>
  <c r="K7"/>
  <c r="I46"/>
  <c r="J46"/>
  <c r="J63"/>
  <c r="I63"/>
  <c r="M63"/>
  <c r="K46"/>
  <c r="M38"/>
  <c r="I38"/>
  <c r="K38"/>
  <c r="J38"/>
  <c r="J20"/>
  <c r="M20"/>
  <c r="K20"/>
  <c r="I20"/>
  <c r="J65"/>
  <c r="I65"/>
  <c r="M31"/>
  <c r="K31"/>
  <c r="I31"/>
  <c r="J31"/>
  <c r="J56"/>
  <c r="M56"/>
  <c r="I56"/>
  <c r="K56"/>
  <c r="M36"/>
  <c r="J36"/>
  <c r="I36"/>
  <c r="K36"/>
  <c r="K39"/>
  <c r="M39"/>
  <c r="I39"/>
  <c r="J39"/>
  <c r="J44"/>
  <c r="M44"/>
  <c r="I44"/>
  <c r="K44"/>
  <c r="J40"/>
  <c r="M40"/>
  <c r="I40"/>
  <c r="K40"/>
  <c r="M53"/>
  <c r="K53"/>
  <c r="J53"/>
  <c r="I53"/>
  <c r="J60"/>
  <c r="K60"/>
  <c r="M60"/>
  <c r="I60"/>
  <c r="K25"/>
  <c r="M25"/>
  <c r="I25"/>
  <c r="J25"/>
  <c r="M41"/>
  <c r="K41"/>
  <c r="J41"/>
  <c r="I41"/>
  <c r="M19"/>
  <c r="K19"/>
  <c r="J19"/>
  <c r="I19"/>
  <c r="M57"/>
  <c r="J57"/>
  <c r="I57"/>
  <c r="K57"/>
  <c r="M58"/>
  <c r="K58"/>
  <c r="J58"/>
  <c r="I58"/>
  <c r="J34"/>
  <c r="M34"/>
  <c r="K34"/>
  <c r="I34"/>
  <c r="M66"/>
  <c r="K66"/>
  <c r="J66"/>
  <c r="I66"/>
  <c r="K59"/>
  <c r="M59"/>
  <c r="I59"/>
  <c r="J59"/>
  <c r="K24"/>
  <c r="M24"/>
  <c r="J24"/>
  <c r="I24"/>
  <c r="M14"/>
  <c r="J14"/>
  <c r="K14"/>
  <c r="I14"/>
  <c r="K47"/>
  <c r="M47"/>
  <c r="I47"/>
  <c r="J47"/>
  <c r="K27"/>
  <c r="M27"/>
  <c r="I27"/>
  <c r="J27"/>
  <c r="M6"/>
  <c r="K6"/>
  <c r="J6"/>
  <c r="I6"/>
  <c r="K16"/>
  <c r="M16"/>
  <c r="I16"/>
  <c r="J16"/>
  <c r="M42"/>
  <c r="J42"/>
  <c r="K42"/>
  <c r="I42"/>
  <c r="M54"/>
  <c r="J54"/>
  <c r="K54"/>
  <c r="I54"/>
  <c r="J5"/>
  <c r="M5"/>
  <c r="I5"/>
  <c r="K5"/>
  <c r="M28"/>
  <c r="J28"/>
  <c r="K28"/>
  <c r="I28"/>
  <c r="K45"/>
  <c r="M45"/>
  <c r="I45"/>
  <c r="J45"/>
  <c r="K43"/>
  <c r="M43"/>
  <c r="J43"/>
  <c r="I43"/>
  <c r="K10"/>
  <c r="M10"/>
  <c r="I10"/>
  <c r="J10"/>
  <c r="J9"/>
  <c r="M9"/>
  <c r="K9"/>
  <c r="I9"/>
  <c r="J22"/>
  <c r="M22"/>
  <c r="I22"/>
  <c r="K22"/>
  <c r="K11"/>
  <c r="M11"/>
  <c r="I11"/>
  <c r="J11"/>
  <c r="M50"/>
  <c r="J50"/>
  <c r="K50"/>
  <c r="I50"/>
  <c r="K51"/>
  <c r="M51"/>
  <c r="I51"/>
  <c r="J51"/>
  <c r="K67"/>
  <c r="M67"/>
  <c r="I67"/>
  <c r="J67"/>
  <c r="J52"/>
  <c r="M52"/>
  <c r="K52"/>
  <c r="I52"/>
  <c r="K61"/>
  <c r="M61"/>
  <c r="I61"/>
  <c r="J61"/>
  <c r="M15"/>
  <c r="K15"/>
  <c r="J15"/>
  <c r="I15"/>
  <c r="J30"/>
  <c r="M30"/>
  <c r="K30"/>
  <c r="I30"/>
  <c r="K29"/>
  <c r="M29"/>
  <c r="J29"/>
  <c r="I29"/>
  <c r="M62"/>
  <c r="J62"/>
  <c r="K62"/>
  <c r="I62"/>
  <c r="K8"/>
  <c r="M8"/>
  <c r="J8"/>
  <c r="I8"/>
  <c r="K21"/>
  <c r="M21"/>
  <c r="I21"/>
  <c r="J21"/>
  <c r="J48"/>
  <c r="M48"/>
  <c r="K48"/>
  <c r="I48"/>
  <c r="K55"/>
  <c r="M55"/>
  <c r="I55"/>
  <c r="J55"/>
  <c r="J18"/>
  <c r="K18"/>
  <c r="M18"/>
  <c r="I18"/>
  <c r="K33"/>
  <c r="M33"/>
  <c r="J33"/>
  <c r="I33"/>
  <c r="M32"/>
  <c r="K32"/>
  <c r="I32"/>
  <c r="J32"/>
  <c r="M49"/>
  <c r="J49"/>
  <c r="K49"/>
  <c r="I49"/>
  <c r="J69"/>
  <c r="M69"/>
  <c r="K69"/>
  <c r="I69"/>
  <c r="K72"/>
  <c r="M72"/>
  <c r="J72"/>
  <c r="I72"/>
  <c r="K3"/>
  <c r="I3"/>
  <c r="J3"/>
  <c r="M3"/>
  <c r="K65" l="1"/>
  <c r="I17"/>
  <c r="J17"/>
  <c r="M17"/>
  <c r="K17"/>
  <c r="T72"/>
  <c r="T90"/>
  <c r="L93" s="1"/>
  <c r="K93" l="1"/>
  <c r="M93"/>
  <c r="I93"/>
  <c r="J93"/>
  <c r="L75"/>
  <c r="K75" l="1"/>
  <c r="M75"/>
  <c r="I75"/>
  <c r="J75"/>
  <c r="T92"/>
  <c r="L95" s="1"/>
  <c r="T93"/>
  <c r="L96" s="1"/>
  <c r="T94"/>
  <c r="L97" s="1"/>
  <c r="T95"/>
  <c r="L98" s="1"/>
  <c r="M98" l="1"/>
  <c r="K98"/>
  <c r="I98"/>
  <c r="J98"/>
  <c r="J97"/>
  <c r="M97"/>
  <c r="I97"/>
  <c r="K97"/>
  <c r="M96"/>
  <c r="I96"/>
  <c r="K96"/>
  <c r="J96"/>
  <c r="K95"/>
  <c r="M95"/>
  <c r="P21" s="1"/>
  <c r="J95"/>
  <c r="I95"/>
  <c r="P6" l="1"/>
  <c r="P13"/>
  <c r="P41"/>
  <c r="P8"/>
  <c r="P19"/>
  <c r="P10"/>
  <c r="P24"/>
  <c r="P15"/>
  <c r="P71"/>
  <c r="P35"/>
  <c r="P31"/>
  <c r="P68"/>
  <c r="P43"/>
  <c r="P53"/>
  <c r="P80"/>
  <c r="P33"/>
  <c r="P47"/>
  <c r="P17"/>
  <c r="P27"/>
  <c r="P39"/>
  <c r="P49"/>
  <c r="P29"/>
  <c r="P37"/>
  <c r="P45"/>
  <c r="P62"/>
  <c r="P77"/>
  <c r="P57"/>
  <c r="P66"/>
  <c r="P76"/>
  <c r="P84"/>
  <c r="P51"/>
  <c r="P59"/>
  <c r="P69"/>
  <c r="P78"/>
  <c r="P88"/>
  <c r="P55"/>
  <c r="P64"/>
  <c r="P73"/>
  <c r="P82"/>
  <c r="P85"/>
  <c r="P79"/>
  <c r="P86"/>
  <c r="P83"/>
  <c r="P9"/>
  <c r="P81"/>
  <c r="P5"/>
  <c r="P7"/>
  <c r="P87"/>
  <c r="P20"/>
  <c r="P89"/>
  <c r="P11"/>
  <c r="P14"/>
  <c r="P44"/>
  <c r="P16"/>
  <c r="P18"/>
  <c r="P28"/>
  <c r="P36"/>
  <c r="P54"/>
  <c r="P23"/>
  <c r="P32"/>
  <c r="P40"/>
  <c r="P48"/>
  <c r="P26"/>
  <c r="P34"/>
  <c r="P42"/>
  <c r="P50"/>
  <c r="P30"/>
  <c r="P38"/>
  <c r="P46"/>
  <c r="P56"/>
  <c r="P52"/>
  <c r="P63"/>
  <c r="P58"/>
  <c r="P60"/>
  <c r="P70"/>
  <c r="P65"/>
  <c r="P74"/>
  <c r="P72"/>
  <c r="P3"/>
  <c r="A17" l="1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</calcChain>
</file>

<file path=xl/sharedStrings.xml><?xml version="1.0" encoding="utf-8"?>
<sst xmlns="http://schemas.openxmlformats.org/spreadsheetml/2006/main" count="1290" uniqueCount="836">
  <si>
    <t>Nom</t>
  </si>
  <si>
    <t>Prénom</t>
  </si>
  <si>
    <t>N° Carte</t>
  </si>
  <si>
    <t>Adresse</t>
  </si>
  <si>
    <t>CP</t>
  </si>
  <si>
    <t>Ville</t>
  </si>
  <si>
    <t>Email</t>
  </si>
  <si>
    <t>Suzanne</t>
  </si>
  <si>
    <t>Perrigueur</t>
  </si>
  <si>
    <t>Rue du Bernon</t>
  </si>
  <si>
    <t>Broin</t>
  </si>
  <si>
    <t>supauze@wanadoo.fr</t>
  </si>
  <si>
    <t>Richetin</t>
  </si>
  <si>
    <t>Paul</t>
  </si>
  <si>
    <t>Rue du Brenon</t>
  </si>
  <si>
    <t>Jacoutot</t>
  </si>
  <si>
    <t>Jean</t>
  </si>
  <si>
    <t>19, Rue des gardes</t>
  </si>
  <si>
    <t>St Aubin</t>
  </si>
  <si>
    <t>jean.jacoutot@free.fr</t>
  </si>
  <si>
    <t>Monot</t>
  </si>
  <si>
    <t>Sylvie</t>
  </si>
  <si>
    <t>Rue du Tissage</t>
  </si>
  <si>
    <t>Brazey en plaine</t>
  </si>
  <si>
    <t>Hory</t>
  </si>
  <si>
    <t>Patricia</t>
  </si>
  <si>
    <t>Grosjean</t>
  </si>
  <si>
    <t>Denise</t>
  </si>
  <si>
    <t>606, Rue d'Amont</t>
  </si>
  <si>
    <t>grosjean.d2@wanadoo.fr</t>
  </si>
  <si>
    <t>Jan</t>
  </si>
  <si>
    <t>Louis</t>
  </si>
  <si>
    <t>St Usage</t>
  </si>
  <si>
    <t>Beherec</t>
  </si>
  <si>
    <t>Franck</t>
  </si>
  <si>
    <t>franck.beherec@wanadoo.fr</t>
  </si>
  <si>
    <t>Capelli</t>
  </si>
  <si>
    <t>Chantal</t>
  </si>
  <si>
    <t>Boillaud</t>
  </si>
  <si>
    <t>Jean-Louis</t>
  </si>
  <si>
    <t>Cornuel</t>
  </si>
  <si>
    <t>Michel</t>
  </si>
  <si>
    <t>cornuel.michel@wanadoo.fr</t>
  </si>
  <si>
    <t xml:space="preserve">Legros </t>
  </si>
  <si>
    <t>Lucien</t>
  </si>
  <si>
    <t>Pagny la Ville</t>
  </si>
  <si>
    <t>legros.lucien@wanadoo.fr</t>
  </si>
  <si>
    <t>Thiebeaux</t>
  </si>
  <si>
    <t>Gautheron</t>
  </si>
  <si>
    <t>Claude</t>
  </si>
  <si>
    <t>Losne</t>
  </si>
  <si>
    <t>gautheroncl@wanadoo.fr</t>
  </si>
  <si>
    <t>Pamart</t>
  </si>
  <si>
    <t>Alain</t>
  </si>
  <si>
    <t>Echenon</t>
  </si>
  <si>
    <t>pamartalain@neuf.fr</t>
  </si>
  <si>
    <t>Renard</t>
  </si>
  <si>
    <t>Georges</t>
  </si>
  <si>
    <t>Clemence</t>
  </si>
  <si>
    <t>Bernard</t>
  </si>
  <si>
    <t>bernard-clemence@wanadoo.fr</t>
  </si>
  <si>
    <t>Moreux</t>
  </si>
  <si>
    <t>Richard</t>
  </si>
  <si>
    <t>Bessey les Citeaux</t>
  </si>
  <si>
    <t>richardmoreux@aol.com</t>
  </si>
  <si>
    <t>Garcia</t>
  </si>
  <si>
    <t>Jean-Paul</t>
  </si>
  <si>
    <t>Carrez</t>
  </si>
  <si>
    <t>Montot</t>
  </si>
  <si>
    <t>Delagrange</t>
  </si>
  <si>
    <t>michel.delagrange@wanadoo.fr</t>
  </si>
  <si>
    <t>Pilotto</t>
  </si>
  <si>
    <t>Michele</t>
  </si>
  <si>
    <t>35, Avenue de la Gare</t>
  </si>
  <si>
    <t>michel.pilotto@wanadoo.fr</t>
  </si>
  <si>
    <t>Lacreuse</t>
  </si>
  <si>
    <t>Gérard</t>
  </si>
  <si>
    <t>Seurre</t>
  </si>
  <si>
    <t>anglacreuse@orange.fr</t>
  </si>
  <si>
    <t>Jean-Pierre</t>
  </si>
  <si>
    <t>43, Rue de Seurre</t>
  </si>
  <si>
    <t>Parizot</t>
  </si>
  <si>
    <t>17, Ancienne route de Seurre</t>
  </si>
  <si>
    <t>Winter</t>
  </si>
  <si>
    <t>22, Rue du Brevail</t>
  </si>
  <si>
    <t>66, Grande rue</t>
  </si>
  <si>
    <t>Amiot</t>
  </si>
  <si>
    <t>André</t>
  </si>
  <si>
    <t>14, Rue des Oies</t>
  </si>
  <si>
    <t>Chenevoy</t>
  </si>
  <si>
    <t>Paulette</t>
  </si>
  <si>
    <t>paulette.chenevoy@orange.fr</t>
  </si>
  <si>
    <t>Bussiere</t>
  </si>
  <si>
    <t>Monique</t>
  </si>
  <si>
    <t>9, Grande rue</t>
  </si>
  <si>
    <t>Bonnencontre</t>
  </si>
  <si>
    <t>Martiny</t>
  </si>
  <si>
    <t>Chauvot</t>
  </si>
  <si>
    <t>Madeleine</t>
  </si>
  <si>
    <t>Fortin</t>
  </si>
  <si>
    <t>Saulon la Chapelle</t>
  </si>
  <si>
    <t>Marie-Thérèse</t>
  </si>
  <si>
    <t>Annie</t>
  </si>
  <si>
    <t>8, Rue du canal</t>
  </si>
  <si>
    <t>Jacotot</t>
  </si>
  <si>
    <t>Louis-Nicolas</t>
  </si>
  <si>
    <t>3, Grande rue</t>
  </si>
  <si>
    <t>Dessint</t>
  </si>
  <si>
    <t>Dupart</t>
  </si>
  <si>
    <t>23, Route de Montot</t>
  </si>
  <si>
    <t>Boulogne</t>
  </si>
  <si>
    <t>Jean-Marie</t>
  </si>
  <si>
    <t>28, Rue du Chanoine Bonnard</t>
  </si>
  <si>
    <t>Jeanniard</t>
  </si>
  <si>
    <t>Robert</t>
  </si>
  <si>
    <t>3, Rue des Bleuets</t>
  </si>
  <si>
    <t>Aiserey</t>
  </si>
  <si>
    <t>robert.jeanniard@tele2.fr</t>
  </si>
  <si>
    <t>Beudet</t>
  </si>
  <si>
    <t>12, Clos de Bellevue</t>
  </si>
  <si>
    <t>Sylvain</t>
  </si>
  <si>
    <t>René</t>
  </si>
  <si>
    <t>mamiebrazey@aliceadsl.fr</t>
  </si>
  <si>
    <t>Tichey</t>
  </si>
  <si>
    <t>Rachel</t>
  </si>
  <si>
    <t>Daniel</t>
  </si>
  <si>
    <t>cornot.daniel@wanadoo.fr</t>
  </si>
  <si>
    <t>Isa</t>
  </si>
  <si>
    <t>Champdotre</t>
  </si>
  <si>
    <t>Patrick</t>
  </si>
  <si>
    <t>Sabine</t>
  </si>
  <si>
    <t>4, Rue de Beauraing</t>
  </si>
  <si>
    <t>St Jean de Losne</t>
  </si>
  <si>
    <t>Alexis</t>
  </si>
  <si>
    <t>25 Route de la Saône</t>
  </si>
  <si>
    <t>huguenotjl@aol.com</t>
  </si>
  <si>
    <t>Etienne</t>
  </si>
  <si>
    <t>Robin</t>
  </si>
  <si>
    <t>jeannin_rougelet@hotmail.fr</t>
  </si>
  <si>
    <t>Quentin</t>
  </si>
  <si>
    <t>David</t>
  </si>
  <si>
    <t>Ghislaine</t>
  </si>
  <si>
    <t>Virginie</t>
  </si>
  <si>
    <t>Allée bastion des Charmilles</t>
  </si>
  <si>
    <t>Nelly</t>
  </si>
  <si>
    <t>Chamblanc</t>
  </si>
  <si>
    <t xml:space="preserve">Impasse Jean Curé </t>
  </si>
  <si>
    <t>Jean-Claude</t>
  </si>
  <si>
    <t>Maison-Dieu</t>
  </si>
  <si>
    <t>niollet.michele@neuf.fr</t>
  </si>
  <si>
    <t>Catherine</t>
  </si>
  <si>
    <t>vincent.orenga@club-internet.fr</t>
  </si>
  <si>
    <t>Françoise</t>
  </si>
  <si>
    <t>parriaux.jean-marie@wanadoo.fr</t>
  </si>
  <si>
    <t>Evelyne</t>
  </si>
  <si>
    <t>parizot.eveline@neuf.fr</t>
  </si>
  <si>
    <t>Jacqueline</t>
  </si>
  <si>
    <t>Auxonne</t>
  </si>
  <si>
    <t>Adrienne</t>
  </si>
  <si>
    <t>Marie-Odile</t>
  </si>
  <si>
    <t>Joelle</t>
  </si>
  <si>
    <t>Assez</t>
  </si>
  <si>
    <t>Bajotet</t>
  </si>
  <si>
    <t>Thérèse</t>
  </si>
  <si>
    <t>Belleterre</t>
  </si>
  <si>
    <t>Christiane</t>
  </si>
  <si>
    <t>Bernigaud</t>
  </si>
  <si>
    <t>Yvonne</t>
  </si>
  <si>
    <t>Les Floralies</t>
  </si>
  <si>
    <t>Pouilly sur Saône</t>
  </si>
  <si>
    <t>Blanc</t>
  </si>
  <si>
    <t>Boudrot</t>
  </si>
  <si>
    <t>Bougaud</t>
  </si>
  <si>
    <t>Boulardot</t>
  </si>
  <si>
    <t xml:space="preserve">Bruant </t>
  </si>
  <si>
    <t>Chaugey</t>
  </si>
  <si>
    <t xml:space="preserve">Bullier </t>
  </si>
  <si>
    <t>Cattano</t>
  </si>
  <si>
    <t>François</t>
  </si>
  <si>
    <t>Caty</t>
  </si>
  <si>
    <t>Anne-Marie</t>
  </si>
  <si>
    <t>6, Rue le Meix au tas</t>
  </si>
  <si>
    <t>Chaventon</t>
  </si>
  <si>
    <t>Charrey sur Saône</t>
  </si>
  <si>
    <t>Emmanuel</t>
  </si>
  <si>
    <t>1, Rue du Pontreux</t>
  </si>
  <si>
    <t>Chevalier</t>
  </si>
  <si>
    <t>9, Route d'Auxonne</t>
  </si>
  <si>
    <t>Combet</t>
  </si>
  <si>
    <t>Constancias</t>
  </si>
  <si>
    <t>Cornot</t>
  </si>
  <si>
    <t xml:space="preserve">Crotet </t>
  </si>
  <si>
    <t>Roger</t>
  </si>
  <si>
    <t>Esbarres</t>
  </si>
  <si>
    <t>Cureau</t>
  </si>
  <si>
    <t>Decosne</t>
  </si>
  <si>
    <t>Degrace</t>
  </si>
  <si>
    <t>Del Gaudio</t>
  </si>
  <si>
    <t>Anne</t>
  </si>
  <si>
    <t>Delgobe</t>
  </si>
  <si>
    <t>Donnet</t>
  </si>
  <si>
    <t>Sandrine</t>
  </si>
  <si>
    <t>Dromard</t>
  </si>
  <si>
    <t>Michelle</t>
  </si>
  <si>
    <t>Drouelle</t>
  </si>
  <si>
    <t>Dubroca</t>
  </si>
  <si>
    <t>Thierry</t>
  </si>
  <si>
    <t>Dijon</t>
  </si>
  <si>
    <t>Evrard</t>
  </si>
  <si>
    <t>Stéphanie</t>
  </si>
  <si>
    <t>Farion-Variot</t>
  </si>
  <si>
    <t>Jocelyne</t>
  </si>
  <si>
    <t>Faure</t>
  </si>
  <si>
    <t xml:space="preserve"> Rue de la Liberté</t>
  </si>
  <si>
    <t>Pascal</t>
  </si>
  <si>
    <t>Nuit St Georges</t>
  </si>
  <si>
    <t>Freylon</t>
  </si>
  <si>
    <t>Gagnepain</t>
  </si>
  <si>
    <t>Gestin</t>
  </si>
  <si>
    <t>Joël</t>
  </si>
  <si>
    <t>Hallvin</t>
  </si>
  <si>
    <t>Pierre</t>
  </si>
  <si>
    <t>5 Rue de la place</t>
  </si>
  <si>
    <t>Labruyère</t>
  </si>
  <si>
    <t>Heliot</t>
  </si>
  <si>
    <t>Huguenot</t>
  </si>
  <si>
    <t>Jamin</t>
  </si>
  <si>
    <t>Frédéric</t>
  </si>
  <si>
    <t>Jeannin</t>
  </si>
  <si>
    <t>1, Rue sainte barbe</t>
  </si>
  <si>
    <t>Lefevre</t>
  </si>
  <si>
    <t>Rue d'en haut</t>
  </si>
  <si>
    <t>Montagny les Seurre</t>
  </si>
  <si>
    <t>Leroux</t>
  </si>
  <si>
    <t>Leroy</t>
  </si>
  <si>
    <t>Linck</t>
  </si>
  <si>
    <t>Malnoy</t>
  </si>
  <si>
    <t>Marchand</t>
  </si>
  <si>
    <t>Marguery</t>
  </si>
  <si>
    <t>Mathiron</t>
  </si>
  <si>
    <t>Mazue</t>
  </si>
  <si>
    <t>Michaud</t>
  </si>
  <si>
    <t>Milliot</t>
  </si>
  <si>
    <t>Momus</t>
  </si>
  <si>
    <t>Moullet</t>
  </si>
  <si>
    <t>Danielle</t>
  </si>
  <si>
    <t>Mourolin</t>
  </si>
  <si>
    <t xml:space="preserve">Muller </t>
  </si>
  <si>
    <t>Christine</t>
  </si>
  <si>
    <t xml:space="preserve">Niollet </t>
  </si>
  <si>
    <t>Orenga</t>
  </si>
  <si>
    <t>Papirer</t>
  </si>
  <si>
    <t>Dominique</t>
  </si>
  <si>
    <t>Parriaux</t>
  </si>
  <si>
    <t>Pascanet</t>
  </si>
  <si>
    <t>Odile</t>
  </si>
  <si>
    <t>Passemard</t>
  </si>
  <si>
    <t>Jaqueline</t>
  </si>
  <si>
    <t>Perret</t>
  </si>
  <si>
    <t>Sophie</t>
  </si>
  <si>
    <t>Anthony</t>
  </si>
  <si>
    <t>Picard</t>
  </si>
  <si>
    <t>Poussiere</t>
  </si>
  <si>
    <t>Jacques</t>
  </si>
  <si>
    <t>Rassalle</t>
  </si>
  <si>
    <t>Ricamard</t>
  </si>
  <si>
    <t>Marie-Claude</t>
  </si>
  <si>
    <t>Gaëtant</t>
  </si>
  <si>
    <t>Laperrière sur Saône</t>
  </si>
  <si>
    <t xml:space="preserve">Robelet </t>
  </si>
  <si>
    <t>Said Oili</t>
  </si>
  <si>
    <t>Oili Issouf</t>
  </si>
  <si>
    <t>Saint Felix</t>
  </si>
  <si>
    <t>Georgette</t>
  </si>
  <si>
    <t>Sauder</t>
  </si>
  <si>
    <t>Seguin</t>
  </si>
  <si>
    <t>Taberlet</t>
  </si>
  <si>
    <t>Vandel</t>
  </si>
  <si>
    <t>Isabelle</t>
  </si>
  <si>
    <t>Verne</t>
  </si>
  <si>
    <t>Martine</t>
  </si>
  <si>
    <t>St Symphorien sue Saône</t>
  </si>
  <si>
    <t>Vossaert</t>
  </si>
  <si>
    <t>Olivier</t>
  </si>
  <si>
    <t>Zobel</t>
  </si>
  <si>
    <t>Fabienne</t>
  </si>
  <si>
    <t>Béatrice</t>
  </si>
  <si>
    <t>Royer-Cassard</t>
  </si>
  <si>
    <t>Brun</t>
  </si>
  <si>
    <t xml:space="preserve">Gaudez </t>
  </si>
  <si>
    <t>Mignot</t>
  </si>
  <si>
    <t>Mireille</t>
  </si>
  <si>
    <t xml:space="preserve">Garaudet </t>
  </si>
  <si>
    <t>Jakubzack</t>
  </si>
  <si>
    <t>Janine</t>
  </si>
  <si>
    <t>Lapostolle</t>
  </si>
  <si>
    <t xml:space="preserve">Deville </t>
  </si>
  <si>
    <t>Jean Louis</t>
  </si>
  <si>
    <t>Beliard</t>
  </si>
  <si>
    <t>Christophe</t>
  </si>
  <si>
    <t>Paget</t>
  </si>
  <si>
    <t>Rose Marie</t>
  </si>
  <si>
    <t>Nicolas</t>
  </si>
  <si>
    <t>Prat</t>
  </si>
  <si>
    <t>Nicole</t>
  </si>
  <si>
    <t>Fevre</t>
  </si>
  <si>
    <t>Christian</t>
  </si>
  <si>
    <t>Gaussens</t>
  </si>
  <si>
    <t>Didier</t>
  </si>
  <si>
    <t>Tisserandot</t>
  </si>
  <si>
    <t>biquette999@yahoo.fr</t>
  </si>
  <si>
    <t>8, Place de l'Hotel de ville</t>
  </si>
  <si>
    <t>4, Rue du port</t>
  </si>
  <si>
    <t>jean-louis.deville@wanadoo.fr</t>
  </si>
  <si>
    <t>jean.regina.cb@orange.fr</t>
  </si>
  <si>
    <t>10, Rue du port</t>
  </si>
  <si>
    <t>Place de Verdun</t>
  </si>
  <si>
    <t>martine.garaudet@orange.fr</t>
  </si>
  <si>
    <t>2, Rue des cyclamens</t>
  </si>
  <si>
    <t>N° 2, Lotissement "Entre les moulins"</t>
  </si>
  <si>
    <t>Trouhans</t>
  </si>
  <si>
    <t>125, Route de St Jean de Losne</t>
  </si>
  <si>
    <t>9, Rue de la petite levée</t>
  </si>
  <si>
    <t>2, Rue des lilas</t>
  </si>
  <si>
    <t>5, Route de Trouhans</t>
  </si>
  <si>
    <t>26, Route de Beaune</t>
  </si>
  <si>
    <t>3, Impasse Verdi</t>
  </si>
  <si>
    <t>39, Quai de la butte</t>
  </si>
  <si>
    <t>19, Ancienne route de Seurre</t>
  </si>
  <si>
    <t>8, Route de Beaune</t>
  </si>
  <si>
    <t>13, Rue des illes</t>
  </si>
  <si>
    <t>10, Rue de St Loup</t>
  </si>
  <si>
    <t>10, Rue de la Saône</t>
  </si>
  <si>
    <t>15, Rue de la mare</t>
  </si>
  <si>
    <t>23, Rue du moulin</t>
  </si>
  <si>
    <t>4, Rue des bois</t>
  </si>
  <si>
    <t>35, Rue de la Saône</t>
  </si>
  <si>
    <t>Cotes Belot</t>
  </si>
  <si>
    <t>Rue du patis des buissons</t>
  </si>
  <si>
    <t>4, Ruelle des Morts</t>
  </si>
  <si>
    <t>4, Ruelle des morts</t>
  </si>
  <si>
    <t>23, Rue Chanoine Bonnard</t>
  </si>
  <si>
    <t>12, Imp de fleurs</t>
  </si>
  <si>
    <t>4 ter, Grande rue du faubourg St Michel</t>
  </si>
  <si>
    <t>14, Rue St Jacques</t>
  </si>
  <si>
    <t>51, Grand chemin de Charrey</t>
  </si>
  <si>
    <t>5, Quai National</t>
  </si>
  <si>
    <t xml:space="preserve">29, Rue de Meix </t>
  </si>
  <si>
    <t>21, Rue du paradis</t>
  </si>
  <si>
    <t>79, Grande rue</t>
  </si>
  <si>
    <t>225, Rue du château</t>
  </si>
  <si>
    <t>17, Rue Marion</t>
  </si>
  <si>
    <t>1, Rue du 8 mai 1945</t>
  </si>
  <si>
    <t>7, Port St Jean</t>
  </si>
  <si>
    <t>37b, Rue Charles Dumont</t>
  </si>
  <si>
    <t>Rue Capitaine Coignet</t>
  </si>
  <si>
    <t>29, Allée de Bellevue</t>
  </si>
  <si>
    <t>50, Avenue de la gare</t>
  </si>
  <si>
    <t>11, Avenue de Chambolland</t>
  </si>
  <si>
    <t>13bis, Rue porte de Dijon</t>
  </si>
  <si>
    <t>12, Route de Trouhans</t>
  </si>
  <si>
    <t>10, Rue du chagnot</t>
  </si>
  <si>
    <t>25, Rue Chanoine Bonnard</t>
  </si>
  <si>
    <t>8, Rue du champ Baudot</t>
  </si>
  <si>
    <t>15, Rue Monge</t>
  </si>
  <si>
    <t>20, Meix aux Cas</t>
  </si>
  <si>
    <t>11, Cours Pierre et Marie Curie</t>
  </si>
  <si>
    <t xml:space="preserve">5, Rue des bleuets </t>
  </si>
  <si>
    <t>19, Rue du Jura</t>
  </si>
  <si>
    <t>6, Rue de la place</t>
  </si>
  <si>
    <t>3, Rue de la rivière</t>
  </si>
  <si>
    <t>29, Grande route de Seurre</t>
  </si>
  <si>
    <t>17, Rue meix brulé</t>
  </si>
  <si>
    <t>4, Rue du château</t>
  </si>
  <si>
    <t>18, Rue du château</t>
  </si>
  <si>
    <t>20, Rue du paradis</t>
  </si>
  <si>
    <t>1, Rue de Verdun</t>
  </si>
  <si>
    <t>1, Ancienne route de Seurre</t>
  </si>
  <si>
    <t>2, Ruelle des Moreaux</t>
  </si>
  <si>
    <t>9, Rue champ Baudot</t>
  </si>
  <si>
    <t>11, Rue d'Amont</t>
  </si>
  <si>
    <t>8, Impasse des fleurs</t>
  </si>
  <si>
    <t>3, Rue des Meix</t>
  </si>
  <si>
    <t>1, Rue du moulin</t>
  </si>
  <si>
    <t>5, Rue de la Biètre</t>
  </si>
  <si>
    <t>10, Rue du port de pierre</t>
  </si>
  <si>
    <t>10, Rue du pont de pierre</t>
  </si>
  <si>
    <t>59, Rue Antoine Masson</t>
  </si>
  <si>
    <t>24, Rue de Chamergy</t>
  </si>
  <si>
    <t>13, Quai de la butte</t>
  </si>
  <si>
    <t>7, Rue du champ Baudot</t>
  </si>
  <si>
    <t>10, Rue du port Bernard</t>
  </si>
  <si>
    <t>12, Rue de Savernnes</t>
  </si>
  <si>
    <t>25, Quai National</t>
  </si>
  <si>
    <t>3, Place de halles</t>
  </si>
  <si>
    <t>10, Bastions du Wauxhall</t>
  </si>
  <si>
    <t>12, Meix d'Ebarres</t>
  </si>
  <si>
    <t>10, Rue du tissage</t>
  </si>
  <si>
    <t>15, Route de Losne</t>
  </si>
  <si>
    <t>20, Route de Dijon</t>
  </si>
  <si>
    <t>9, Route de Pagny</t>
  </si>
  <si>
    <t>12, Rue Vernier</t>
  </si>
  <si>
    <t>3, Rue du poirier</t>
  </si>
  <si>
    <t>25, Avenue de la gare</t>
  </si>
  <si>
    <t>patrick.leroux0779@orange.fr</t>
  </si>
  <si>
    <t>Baland</t>
  </si>
  <si>
    <t>15, Rue du Tabourot</t>
  </si>
  <si>
    <t>Bettler</t>
  </si>
  <si>
    <t>Villemin</t>
  </si>
  <si>
    <t>6, Rue Degrange</t>
  </si>
  <si>
    <t>6, Rue d'Epernay</t>
  </si>
  <si>
    <t>Savouge</t>
  </si>
  <si>
    <t>Vauchet</t>
  </si>
  <si>
    <t>3 Bis, Rue des Bois</t>
  </si>
  <si>
    <t>Pouthier</t>
  </si>
  <si>
    <t>12, Route de Dijon</t>
  </si>
  <si>
    <t>c.pouthier@club-Internet.fr</t>
  </si>
  <si>
    <t xml:space="preserve">14, Rue des Messiers  </t>
  </si>
  <si>
    <t>6, Rue Mathiron</t>
  </si>
  <si>
    <t>ghislainebrun@wanadoo.fr</t>
  </si>
  <si>
    <t>De Duytsche</t>
  </si>
  <si>
    <t>4, Rue des Pasquiers</t>
  </si>
  <si>
    <t>Ebarres</t>
  </si>
  <si>
    <t>23, Route de Bessey</t>
  </si>
  <si>
    <t>Izeure</t>
  </si>
  <si>
    <t>michele.tisserandot@orange.fr</t>
  </si>
  <si>
    <t>8, Rue du Faubourg</t>
  </si>
  <si>
    <t>cassardroyer@orange.fr</t>
  </si>
  <si>
    <t>10, Rue du gué Peruot</t>
  </si>
  <si>
    <t>152, Route de Dijon</t>
  </si>
  <si>
    <t>domjak@wanadoo.fr</t>
  </si>
  <si>
    <t xml:space="preserve">29 Ter, Route de Dijon </t>
  </si>
  <si>
    <t>beadupart@neuf.fr</t>
  </si>
  <si>
    <t>dupart.michel@neuf.fr</t>
  </si>
  <si>
    <t>Brugnot</t>
  </si>
  <si>
    <t>Claudette</t>
  </si>
  <si>
    <t>16, Rue du Jura</t>
  </si>
  <si>
    <t>Gerland</t>
  </si>
  <si>
    <t>brugnotclaudette@hotmail.fr</t>
  </si>
  <si>
    <t>Lhuillier</t>
  </si>
  <si>
    <t>6, Rue des Séves</t>
  </si>
  <si>
    <t>7, Rue de la petite levée</t>
  </si>
  <si>
    <t>Lerondeau</t>
  </si>
  <si>
    <t>3, Rue due Beauraing</t>
  </si>
  <si>
    <t>14, Rue Carnot</t>
  </si>
  <si>
    <t>mignot.mireille@neuf.fr</t>
  </si>
  <si>
    <t>13, Rue de la mare</t>
  </si>
  <si>
    <t>bernardgaudez@orange.fr</t>
  </si>
  <si>
    <t>Laurence</t>
  </si>
  <si>
    <t>St Aubin (39)</t>
  </si>
  <si>
    <t>3, Grande Rue</t>
  </si>
  <si>
    <t xml:space="preserve">studioelios@sfr.fr </t>
  </si>
  <si>
    <t>michel.dessaint0443@orange.fr</t>
  </si>
  <si>
    <t>jcjacot@aol.com</t>
  </si>
  <si>
    <t>didier.gaussens@neuf.fr</t>
  </si>
  <si>
    <t>louisnicolas21250@gmail.com</t>
  </si>
  <si>
    <t xml:space="preserve">michaudjacques9881@neuf.fr </t>
  </si>
  <si>
    <t xml:space="preserve">monique.baland@wanadoo.fr </t>
  </si>
  <si>
    <t>Schoutith</t>
  </si>
  <si>
    <t>33, Rue de l'oucherotte</t>
  </si>
  <si>
    <t>Riffet</t>
  </si>
  <si>
    <t>65, Rue de la saône</t>
  </si>
  <si>
    <t>Peillon</t>
  </si>
  <si>
    <t>Frédérique</t>
  </si>
  <si>
    <t>4, Rue Croix Bressand</t>
  </si>
  <si>
    <t>Once Duthoit</t>
  </si>
  <si>
    <t>Marie-France</t>
  </si>
  <si>
    <t>3, Chemin des Calotier</t>
  </si>
  <si>
    <t>Michaudet</t>
  </si>
  <si>
    <t>1Bis, Rue du pasquier</t>
  </si>
  <si>
    <t>Dehorter</t>
  </si>
  <si>
    <t>10, Rue du 19 mars 1962</t>
  </si>
  <si>
    <t>andre.dehoter@wanadoo.fr</t>
  </si>
  <si>
    <t>denise.michaudet@laposte.net</t>
  </si>
  <si>
    <t>nicole.riffet@wanadoo.fr</t>
  </si>
  <si>
    <t>Besson</t>
  </si>
  <si>
    <t>28, Rue des Cyclamens</t>
  </si>
  <si>
    <t>t20@orange.fr</t>
  </si>
  <si>
    <t>Bourgeon</t>
  </si>
  <si>
    <t>6 Bis, Route de St Usage</t>
  </si>
  <si>
    <t>eric.bourgeon@orange.fr</t>
  </si>
  <si>
    <t>Gadriot</t>
  </si>
  <si>
    <t>17, Rue de Lée</t>
  </si>
  <si>
    <t>2, Rue du champ de Pain</t>
  </si>
  <si>
    <t>Jallanges</t>
  </si>
  <si>
    <t>henri.midol-monnet@orange.fr</t>
  </si>
  <si>
    <t>Midol-Monnet</t>
  </si>
  <si>
    <t>lepetitgalopin21@free.fr</t>
  </si>
  <si>
    <t>vffevre@wanadoo.fr</t>
  </si>
  <si>
    <t>4,Place des Ecoles</t>
  </si>
  <si>
    <t>Brubach</t>
  </si>
  <si>
    <t>4, Rue du commun au loups</t>
  </si>
  <si>
    <t>danetcath@orange.fr</t>
  </si>
  <si>
    <t>Marin</t>
  </si>
  <si>
    <t>67, Grande rue</t>
  </si>
  <si>
    <t>8, Rue Tarnier</t>
  </si>
  <si>
    <t>Arbassier</t>
  </si>
  <si>
    <t>16, Route d'Auxonne</t>
  </si>
  <si>
    <t>Vuillemin</t>
  </si>
  <si>
    <t>Lilyane</t>
  </si>
  <si>
    <t>2, Route de Citeaux</t>
  </si>
  <si>
    <t>Aubigny en Plaine</t>
  </si>
  <si>
    <t>lilyane21170@live.fr</t>
  </si>
  <si>
    <t>Demongeot</t>
  </si>
  <si>
    <t>Moissenet</t>
  </si>
  <si>
    <t>10, Rue des Roses</t>
  </si>
  <si>
    <t>Alagama</t>
  </si>
  <si>
    <t>Alex</t>
  </si>
  <si>
    <t>9a, Rue Maréchal Delattre de Tassigny</t>
  </si>
  <si>
    <t>Valérie</t>
  </si>
  <si>
    <t>130, Route de Dijon</t>
  </si>
  <si>
    <t>Maurice</t>
  </si>
  <si>
    <t>3, Le Meix au Car</t>
  </si>
  <si>
    <t>Mielniczuk</t>
  </si>
  <si>
    <t>Jeannine</t>
  </si>
  <si>
    <t>2, Route de Beaune</t>
  </si>
  <si>
    <t>Charmont</t>
  </si>
  <si>
    <t>1, Ruelle Notre Dame</t>
  </si>
  <si>
    <t>Villebichot</t>
  </si>
  <si>
    <t>nellycharmont@numeo.fr</t>
  </si>
  <si>
    <t>5 bd, Mansard - Appt 7</t>
  </si>
  <si>
    <t xml:space="preserve">michel.winter123@orange.fr </t>
  </si>
  <si>
    <t>lerondeau_metm@yahoo.fr</t>
  </si>
  <si>
    <t>danielgadriot@sfr.fr</t>
  </si>
  <si>
    <t>gerard.mielniczuk@dbmail.com</t>
  </si>
  <si>
    <t>jan.louis2@orange.fr</t>
  </si>
  <si>
    <t>geovauchet@gmail.com</t>
  </si>
  <si>
    <t>Pierron</t>
  </si>
  <si>
    <t>20, Grande rue</t>
  </si>
  <si>
    <t>Labruyere</t>
  </si>
  <si>
    <t>Lauer</t>
  </si>
  <si>
    <t>Aymeric</t>
  </si>
  <si>
    <t>6, Impasse "Les jardins du Roy"</t>
  </si>
  <si>
    <t>Rouvre en plaine</t>
  </si>
  <si>
    <t>Nathalie</t>
  </si>
  <si>
    <t>aymic@free.fr</t>
  </si>
  <si>
    <t>thalie2178@live.fr</t>
  </si>
  <si>
    <t>Agostini</t>
  </si>
  <si>
    <t>20, Rue aux Sœurs</t>
  </si>
  <si>
    <t>5, Rue de l'Orme</t>
  </si>
  <si>
    <t>chantal.bougaud@yahoo.fr</t>
  </si>
  <si>
    <t>Curé</t>
  </si>
  <si>
    <t>Rémy</t>
  </si>
  <si>
    <t>40, Rue Maréchal del'attre</t>
  </si>
  <si>
    <t>Chaillon</t>
  </si>
  <si>
    <t>Marie-Christine</t>
  </si>
  <si>
    <t>Allée Bastion des charmilles "Les floralies"</t>
  </si>
  <si>
    <t>Cattaneo</t>
  </si>
  <si>
    <t>40, Rue du Moulin</t>
  </si>
  <si>
    <t>Longecourt en plaine</t>
  </si>
  <si>
    <t>famille-cattaneo@orange.fr</t>
  </si>
  <si>
    <t>Fleury</t>
  </si>
  <si>
    <t>43 bis, Rue du Brévail</t>
  </si>
  <si>
    <t>Garnier</t>
  </si>
  <si>
    <t>Andrée</t>
  </si>
  <si>
    <t>3, Rue du 11 novembre</t>
  </si>
  <si>
    <t>Grivelet</t>
  </si>
  <si>
    <t>5, Rue du Tilleul</t>
  </si>
  <si>
    <t>Magny les Aubigny</t>
  </si>
  <si>
    <t>Guichard</t>
  </si>
  <si>
    <t>Yvette</t>
  </si>
  <si>
    <t>8, Rue Henri Duchesse</t>
  </si>
  <si>
    <t>Henriot</t>
  </si>
  <si>
    <t>Chez Mr Jacob André</t>
  </si>
  <si>
    <t>Auvillard sur Saône</t>
  </si>
  <si>
    <t>Lasseigne</t>
  </si>
  <si>
    <t>26, Grande rue</t>
  </si>
  <si>
    <t>St Symphorien sur Saône</t>
  </si>
  <si>
    <t>Lhermitte</t>
  </si>
  <si>
    <t>Claudia</t>
  </si>
  <si>
    <t>13, Rue du clo des gourmets</t>
  </si>
  <si>
    <t>Thorey en plaine</t>
  </si>
  <si>
    <t>Marseille</t>
  </si>
  <si>
    <t>Huguette</t>
  </si>
  <si>
    <t>16, Rue Lecouteulac</t>
  </si>
  <si>
    <t>huguette.marseille@orange.fr</t>
  </si>
  <si>
    <t>Masi</t>
  </si>
  <si>
    <t>14, Rue charbonnière</t>
  </si>
  <si>
    <t>Pluvet</t>
  </si>
  <si>
    <t>marietherese.masi@neuf.fr</t>
  </si>
  <si>
    <t>17, Rue du chataignier</t>
  </si>
  <si>
    <t>Philippe</t>
  </si>
  <si>
    <t>Marie-Jeanne</t>
  </si>
  <si>
    <t>Varanges</t>
  </si>
  <si>
    <t>Boisseaux</t>
  </si>
  <si>
    <t>28, Rue de Tarsul</t>
  </si>
  <si>
    <t>3? Route de Rouvre</t>
  </si>
  <si>
    <t>alain.grivelet@orange.fr</t>
  </si>
  <si>
    <t>Séverine</t>
  </si>
  <si>
    <t>36, Rue Bizot</t>
  </si>
  <si>
    <t>Les Maillys</t>
  </si>
  <si>
    <t>Muzeau</t>
  </si>
  <si>
    <t>10, Ruelle des Moreaux</t>
  </si>
  <si>
    <t>Milliere</t>
  </si>
  <si>
    <t>4, Ruelle des Margeurites</t>
  </si>
  <si>
    <t>32, Route d'Echenon</t>
  </si>
  <si>
    <t>m.odileheliot@yahoo.fr</t>
  </si>
  <si>
    <t>Ganée</t>
  </si>
  <si>
    <t>Véronique</t>
  </si>
  <si>
    <t>5, Rue du chataignier</t>
  </si>
  <si>
    <t>ganee.jean-louis@neur.fr</t>
  </si>
  <si>
    <t>Sohn</t>
  </si>
  <si>
    <t>39, Quai de la Hutte</t>
  </si>
  <si>
    <t>jean.sohn17@orange.fr</t>
  </si>
  <si>
    <t>Stighezza</t>
  </si>
  <si>
    <t>15, Rue de platanes</t>
  </si>
  <si>
    <t>18, Route de St Loup</t>
  </si>
  <si>
    <t>Mutin</t>
  </si>
  <si>
    <t>22, Avenue de la gare</t>
  </si>
  <si>
    <t>Raverot</t>
  </si>
  <si>
    <t>20, Avenue de la gare</t>
  </si>
  <si>
    <t>Chemin (39)</t>
  </si>
  <si>
    <t>mclraverot@laposte.net</t>
  </si>
  <si>
    <t>Lahoussine</t>
  </si>
  <si>
    <t>9, Rue Abel Thivant</t>
  </si>
  <si>
    <t xml:space="preserve">annie.degobe@dbmail.com </t>
  </si>
  <si>
    <t>ecume21@gmail.com</t>
  </si>
  <si>
    <t>roland.muzeau@sfr.fr</t>
  </si>
  <si>
    <t>cagostini52@gmail.com</t>
  </si>
  <si>
    <t xml:space="preserve">Bougaud </t>
  </si>
  <si>
    <t>1, Route Nationale</t>
  </si>
  <si>
    <t>Develle</t>
  </si>
  <si>
    <t>1, Rue traversière</t>
  </si>
  <si>
    <t>Jean-Luc</t>
  </si>
  <si>
    <t>Guéritée</t>
  </si>
  <si>
    <t>Claudine</t>
  </si>
  <si>
    <t>1, Rue corvée des Philippons</t>
  </si>
  <si>
    <t>guy.gueritée@orange.fr</t>
  </si>
  <si>
    <t>Roux</t>
  </si>
  <si>
    <t>5, Rue de l'abreuvoir</t>
  </si>
  <si>
    <t>martinemontot@hotmail.fr</t>
  </si>
  <si>
    <t>Verpaux</t>
  </si>
  <si>
    <t>Gisèle</t>
  </si>
  <si>
    <t>2, Rue du château</t>
  </si>
  <si>
    <t>Blondot</t>
  </si>
  <si>
    <t>Marie-Thèrese</t>
  </si>
  <si>
    <t>2, chemin de la tille</t>
  </si>
  <si>
    <t>Nikonoff</t>
  </si>
  <si>
    <t>Jeanne-René</t>
  </si>
  <si>
    <t>10, Rue St Jacques</t>
  </si>
  <si>
    <t>Aleth</t>
  </si>
  <si>
    <t>3, Route de St Jean de Losne</t>
  </si>
  <si>
    <t xml:space="preserve">Pusset </t>
  </si>
  <si>
    <t>Raymond</t>
  </si>
  <si>
    <t>17, Rue Nationale</t>
  </si>
  <si>
    <t>Frizot</t>
  </si>
  <si>
    <t>Colette</t>
  </si>
  <si>
    <t>1, Rue de la Saule</t>
  </si>
  <si>
    <t>Esbarre</t>
  </si>
  <si>
    <t>Gay</t>
  </si>
  <si>
    <t>gayfabienne@sfr.fr</t>
  </si>
  <si>
    <t>Pagny la ville</t>
  </si>
  <si>
    <t>thiebeaux.jean-claude@orange.fr</t>
  </si>
  <si>
    <t>2T, Passage St Michel</t>
  </si>
  <si>
    <t>Benjamin</t>
  </si>
  <si>
    <t>44 bis, Rue du Brévail</t>
  </si>
  <si>
    <t>Pasteur</t>
  </si>
  <si>
    <t>8, Rue des Messiers</t>
  </si>
  <si>
    <t>Gomes - Da silva</t>
  </si>
  <si>
    <t>Rose</t>
  </si>
  <si>
    <t>Gauthier</t>
  </si>
  <si>
    <t>36, Allée des Bastions</t>
  </si>
  <si>
    <t>Clémence</t>
  </si>
  <si>
    <t>Bernadette</t>
  </si>
  <si>
    <t>26, Rue du chataignier</t>
  </si>
  <si>
    <t>Danjean</t>
  </si>
  <si>
    <t>24, Rue d'Amont</t>
  </si>
  <si>
    <t>Forey</t>
  </si>
  <si>
    <t>15, Rue du moulin</t>
  </si>
  <si>
    <t>Aubigny en plaine</t>
  </si>
  <si>
    <t>roger.forey@orange.fr</t>
  </si>
  <si>
    <t>Grenot</t>
  </si>
  <si>
    <t>21, Rue Cornot</t>
  </si>
  <si>
    <t>serge.grenot520@orange.fr</t>
  </si>
  <si>
    <t>Chapelotte</t>
  </si>
  <si>
    <t>2, Route de Maillys</t>
  </si>
  <si>
    <t>Costanza</t>
  </si>
  <si>
    <t>Giovanni</t>
  </si>
  <si>
    <t>5, Ruelle de Ressout</t>
  </si>
  <si>
    <t>sylvie.stall@orange.fr</t>
  </si>
  <si>
    <t>Pauthier</t>
  </si>
  <si>
    <t>1, Rue Malpertuis</t>
  </si>
  <si>
    <t>Courtot</t>
  </si>
  <si>
    <t>1, Impasse Salle des Fêtes</t>
  </si>
  <si>
    <t>Jardon</t>
  </si>
  <si>
    <t>Geneviève</t>
  </si>
  <si>
    <t>6, Place de la Mairie</t>
  </si>
  <si>
    <t>Arcenant</t>
  </si>
  <si>
    <t>Bernier</t>
  </si>
  <si>
    <t>Belot</t>
  </si>
  <si>
    <t>Anne-Lise</t>
  </si>
  <si>
    <t>4, Grand chemin de Charey</t>
  </si>
  <si>
    <t>Daniele</t>
  </si>
  <si>
    <t>16, Rue de Fangy</t>
  </si>
  <si>
    <t>24, Route de Montot</t>
  </si>
  <si>
    <t>Herbert</t>
  </si>
  <si>
    <t>Merle</t>
  </si>
  <si>
    <t>26, Rue d'Amont</t>
  </si>
  <si>
    <t>Allée de Bellevue</t>
  </si>
  <si>
    <t>Cabus</t>
  </si>
  <si>
    <t>10, Rue des Violettes</t>
  </si>
  <si>
    <t>20 c, Rue de la Charmette</t>
  </si>
  <si>
    <t>Perin</t>
  </si>
  <si>
    <t>Mois</t>
  </si>
  <si>
    <t>Jour</t>
  </si>
  <si>
    <t>Année</t>
  </si>
  <si>
    <t>Juillet</t>
  </si>
  <si>
    <t>N°</t>
  </si>
  <si>
    <t>Age</t>
  </si>
  <si>
    <t>Nombre par age</t>
  </si>
  <si>
    <t>Nbr</t>
  </si>
  <si>
    <t>Date Naissance</t>
  </si>
  <si>
    <t>2006-2007</t>
  </si>
  <si>
    <t>2007-2008</t>
  </si>
  <si>
    <t>2008-2009</t>
  </si>
  <si>
    <t>2009-2010</t>
  </si>
  <si>
    <t>2010-2011</t>
  </si>
  <si>
    <t>2011-2012</t>
  </si>
  <si>
    <t>2012-2013</t>
  </si>
  <si>
    <t>2013-2014</t>
  </si>
  <si>
    <t>2014-2015</t>
  </si>
  <si>
    <t>2015-2016</t>
  </si>
  <si>
    <t>2004-2006</t>
  </si>
  <si>
    <t>jeanbelleterre@wanadoo.fr</t>
  </si>
  <si>
    <t>gerard.blanc@9online.fr</t>
  </si>
  <si>
    <t>marie-therese.bondot@wanadoo.fr</t>
  </si>
  <si>
    <t>la-boule@infonie.fr</t>
  </si>
  <si>
    <t>catbougaud@hotmail.com</t>
  </si>
  <si>
    <t>patrick.bullier@free.fr</t>
  </si>
  <si>
    <t>degrace.m@wanadoo.fr</t>
  </si>
  <si>
    <t>philibert.didier@tiscali.fr</t>
  </si>
  <si>
    <t>patrick-freylon@neuf.fr</t>
  </si>
  <si>
    <t xml:space="preserve">gautheronpvayc@bbox.fr </t>
  </si>
  <si>
    <t>NITSEG@aol.com</t>
  </si>
  <si>
    <t>anelasseigne@wanadoo.fr</t>
  </si>
  <si>
    <t>moulet@aricia.fr</t>
  </si>
  <si>
    <t>so.perret@wanadoo.fr</t>
  </si>
  <si>
    <t>perret.fred@wanadoo.fr</t>
  </si>
  <si>
    <t>anthony.perret@wanadoo.fr</t>
  </si>
  <si>
    <t>jpoussiere@Aol.com</t>
  </si>
  <si>
    <t>crassalle@Yahoo.com</t>
  </si>
  <si>
    <t>grenz@neuf.fr</t>
  </si>
  <si>
    <t>OiliGatore@hotmail.fr</t>
  </si>
  <si>
    <t>georgette.saintfelix@wanadoo.fr</t>
  </si>
  <si>
    <t>tabrelet.claude@wanadoo.fr</t>
  </si>
  <si>
    <t>janine.villemin@gmail.com</t>
  </si>
  <si>
    <t>Copie</t>
  </si>
  <si>
    <t>Bidau</t>
  </si>
  <si>
    <t>Magnin</t>
  </si>
  <si>
    <t>Sylviane</t>
  </si>
  <si>
    <t>Martin</t>
  </si>
  <si>
    <t>Gabriel</t>
  </si>
  <si>
    <t>Ciron</t>
  </si>
  <si>
    <t>Yves</t>
  </si>
  <si>
    <t>Perrin</t>
  </si>
  <si>
    <t>Bocquenet</t>
  </si>
  <si>
    <t>Grauet</t>
  </si>
  <si>
    <t>Marie-Hélène</t>
  </si>
  <si>
    <t>Bastien</t>
  </si>
  <si>
    <t>Lallemand</t>
  </si>
  <si>
    <t>Donzel</t>
  </si>
  <si>
    <t>34, Avenue de Sprendlingen</t>
  </si>
  <si>
    <t>Genlis</t>
  </si>
  <si>
    <t>copie.bernard@orange.fr</t>
  </si>
  <si>
    <t>10, Route d'Ebarres</t>
  </si>
  <si>
    <t>alain_martine.bidau@aliceadsl.fr</t>
  </si>
  <si>
    <t>9, Route de Seurre</t>
  </si>
  <si>
    <t>magnintp@gmil.com</t>
  </si>
  <si>
    <t>2, Rue du champ Baudot</t>
  </si>
  <si>
    <t>gabriel.martin28@sfr.fr</t>
  </si>
  <si>
    <t>2, Rue des artisans</t>
  </si>
  <si>
    <t>yves-ciron@orange.fr</t>
  </si>
  <si>
    <t>34, Rue Pricipale</t>
  </si>
  <si>
    <t>Bretenière</t>
  </si>
  <si>
    <t>perrin.andree@wanadoo.fer</t>
  </si>
  <si>
    <t>11, Lotissement entre les Moulins</t>
  </si>
  <si>
    <t>14, Rue du Tissage</t>
  </si>
  <si>
    <t>daniel.grauet1111@orange.fr</t>
  </si>
  <si>
    <t>papovil@gmail.com</t>
  </si>
  <si>
    <t>Odette</t>
  </si>
  <si>
    <t>9, Rue du Tremblay</t>
  </si>
  <si>
    <t>Poiselet</t>
  </si>
  <si>
    <t>67, Chemin de Charrey</t>
  </si>
  <si>
    <t>isabellepoiselet@yahoo.fr</t>
  </si>
  <si>
    <t>20, Reu aux Soeures</t>
  </si>
  <si>
    <t>agostini52@gmail.com</t>
  </si>
  <si>
    <t>ac21170@gmail.com</t>
  </si>
  <si>
    <t>fortin_47@yahoo.fr</t>
  </si>
  <si>
    <t>5, Rue Jallanges</t>
  </si>
  <si>
    <t>4, Rue de l'Arc</t>
  </si>
  <si>
    <t>Trapet</t>
  </si>
  <si>
    <t>Edouard</t>
  </si>
  <si>
    <t>7, Impasse des Ecoles</t>
  </si>
  <si>
    <t>Lossent</t>
  </si>
  <si>
    <t>Marie-Catherine</t>
  </si>
  <si>
    <t>8, Cours Pierre et Marie-Curie</t>
  </si>
  <si>
    <t>gilbert.lossent@sfr.fr</t>
  </si>
  <si>
    <t>Sirugue</t>
  </si>
  <si>
    <t>2, Rue du Breuil</t>
  </si>
  <si>
    <t>jean.sirugue@gmail.com</t>
  </si>
  <si>
    <t>Jobard</t>
  </si>
  <si>
    <t>9, Route de Verdun</t>
  </si>
  <si>
    <t>Rius</t>
  </si>
  <si>
    <t>Conchita</t>
  </si>
  <si>
    <t>4, Rue Champ Corbeau</t>
  </si>
  <si>
    <t>conchita.rius@free.fr</t>
  </si>
  <si>
    <t>Damis</t>
  </si>
  <si>
    <t>Goillot</t>
  </si>
  <si>
    <t>15, Route de Montot</t>
  </si>
  <si>
    <t>j.boisseaux@orange.fr</t>
  </si>
  <si>
    <t>Noirot</t>
  </si>
  <si>
    <t>15, Rue Mozart</t>
  </si>
  <si>
    <t>jc.noirot@orange.fr</t>
  </si>
  <si>
    <t>patoufalco@free.fr</t>
  </si>
  <si>
    <t>Boullée</t>
  </si>
  <si>
    <t>6, Rue aux Cordes</t>
  </si>
  <si>
    <t>Benoit</t>
  </si>
  <si>
    <t>55, Rue du Maréchal Delattre de Tassigny</t>
  </si>
  <si>
    <t>sianaujardin@free.fr</t>
  </si>
  <si>
    <t>Veysse</t>
  </si>
  <si>
    <t>23, Rue Saint Didier</t>
  </si>
  <si>
    <t>proteus21@free.fr</t>
  </si>
  <si>
    <t>Millière</t>
  </si>
  <si>
    <t>Brigitte</t>
  </si>
  <si>
    <t>11 bis, Rue des Creux</t>
  </si>
  <si>
    <t>brmilliere@laposte.net</t>
  </si>
  <si>
    <t>Bourdiau</t>
  </si>
  <si>
    <t>24, Route de Trouhans</t>
  </si>
  <si>
    <t>patrickbourdiau@gmail.com</t>
  </si>
  <si>
    <t>34, Rue Principale</t>
  </si>
  <si>
    <t>Gervais</t>
  </si>
  <si>
    <t>Marie-Françoise</t>
  </si>
  <si>
    <t>4, Rue Chanoine Bonnard</t>
  </si>
  <si>
    <t xml:space="preserve">Jean-Claude </t>
  </si>
  <si>
    <t>mfgervais@yahoo.fr</t>
  </si>
  <si>
    <t>Francis</t>
  </si>
</sst>
</file>

<file path=xl/styles.xml><?xml version="1.0" encoding="utf-8"?>
<styleSheet xmlns="http://schemas.openxmlformats.org/spreadsheetml/2006/main">
  <numFmts count="3">
    <numFmt numFmtId="164" formatCode="00000"/>
    <numFmt numFmtId="165" formatCode="0#&quot; &quot;##&quot; &quot;##&quot; &quot;##&quot; &quot;##"/>
    <numFmt numFmtId="166" formatCode="00"/>
  </numFmts>
  <fonts count="9">
    <font>
      <sz val="11"/>
      <name val="Arial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u/>
      <sz val="11"/>
      <color indexed="12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2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1" applyBorder="1" applyAlignment="1" applyProtection="1">
      <alignment horizontal="left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0" fillId="0" borderId="1" xfId="0" applyFill="1" applyBorder="1"/>
    <xf numFmtId="0" fontId="2" fillId="0" borderId="1" xfId="0" applyFont="1" applyBorder="1"/>
    <xf numFmtId="0" fontId="2" fillId="0" borderId="0" xfId="0" applyFont="1" applyFill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165" fontId="5" fillId="2" borderId="1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/>
    <xf numFmtId="0" fontId="4" fillId="0" borderId="1" xfId="1" applyFont="1" applyBorder="1" applyAlignment="1" applyProtection="1">
      <alignment horizontal="left"/>
    </xf>
    <xf numFmtId="0" fontId="5" fillId="0" borderId="1" xfId="0" applyFont="1" applyFill="1" applyBorder="1"/>
    <xf numFmtId="0" fontId="0" fillId="0" borderId="0" xfId="0" applyBorder="1"/>
    <xf numFmtId="165" fontId="5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Fill="1" applyBorder="1"/>
    <xf numFmtId="0" fontId="2" fillId="2" borderId="0" xfId="0" applyFont="1" applyFill="1" applyBorder="1"/>
    <xf numFmtId="14" fontId="2" fillId="0" borderId="0" xfId="0" applyNumberFormat="1" applyFont="1" applyAlignment="1">
      <alignment horizontal="center"/>
    </xf>
    <xf numFmtId="165" fontId="4" fillId="0" borderId="1" xfId="1" applyNumberFormat="1" applyBorder="1" applyAlignment="1" applyProtection="1">
      <alignment horizontal="left"/>
    </xf>
    <xf numFmtId="164" fontId="5" fillId="0" borderId="1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0" borderId="1" xfId="0" applyFont="1" applyBorder="1"/>
    <xf numFmtId="0" fontId="5" fillId="0" borderId="2" xfId="0" applyFont="1" applyBorder="1"/>
    <xf numFmtId="0" fontId="0" fillId="0" borderId="2" xfId="0" applyFill="1" applyBorder="1"/>
    <xf numFmtId="0" fontId="5" fillId="0" borderId="0" xfId="0" applyFont="1" applyBorder="1"/>
    <xf numFmtId="14" fontId="5" fillId="0" borderId="0" xfId="0" applyNumberFormat="1" applyFont="1" applyBorder="1" applyAlignment="1">
      <alignment horizontal="center"/>
    </xf>
    <xf numFmtId="0" fontId="4" fillId="0" borderId="1" xfId="1" applyBorder="1" applyAlignment="1" applyProtection="1"/>
    <xf numFmtId="0" fontId="5" fillId="0" borderId="2" xfId="0" applyFont="1" applyFill="1" applyBorder="1"/>
    <xf numFmtId="0" fontId="5" fillId="4" borderId="1" xfId="0" applyFont="1" applyFill="1" applyBorder="1"/>
    <xf numFmtId="0" fontId="5" fillId="4" borderId="1" xfId="0" applyFont="1" applyFill="1" applyBorder="1" applyAlignment="1">
      <alignment horizontal="center"/>
    </xf>
    <xf numFmtId="0" fontId="0" fillId="0" borderId="3" xfId="0" applyFill="1" applyBorder="1"/>
    <xf numFmtId="0" fontId="0" fillId="0" borderId="3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5" fillId="2" borderId="2" xfId="0" applyFont="1" applyFill="1" applyBorder="1"/>
    <xf numFmtId="0" fontId="0" fillId="0" borderId="1" xfId="0" applyFont="1" applyFill="1" applyBorder="1"/>
    <xf numFmtId="0" fontId="0" fillId="0" borderId="3" xfId="0" applyFont="1" applyFill="1" applyBorder="1"/>
    <xf numFmtId="0" fontId="5" fillId="0" borderId="3" xfId="0" applyFont="1" applyBorder="1" applyAlignment="1">
      <alignment horizontal="left"/>
    </xf>
    <xf numFmtId="0" fontId="4" fillId="0" borderId="3" xfId="1" applyBorder="1" applyAlignment="1" applyProtection="1"/>
    <xf numFmtId="0" fontId="5" fillId="0" borderId="4" xfId="0" applyFont="1" applyBorder="1"/>
    <xf numFmtId="0" fontId="5" fillId="0" borderId="3" xfId="0" applyFont="1" applyBorder="1"/>
    <xf numFmtId="0" fontId="0" fillId="0" borderId="3" xfId="0" applyNumberForma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5" borderId="1" xfId="0" applyNumberFormat="1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5" fillId="0" borderId="3" xfId="0" applyFont="1" applyFill="1" applyBorder="1"/>
    <xf numFmtId="0" fontId="2" fillId="7" borderId="3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5" fillId="0" borderId="0" xfId="1" applyFont="1" applyBorder="1" applyAlignment="1" applyProtection="1">
      <alignment horizontal="center"/>
    </xf>
    <xf numFmtId="0" fontId="2" fillId="6" borderId="6" xfId="0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0" fontId="2" fillId="10" borderId="9" xfId="0" applyFont="1" applyFill="1" applyBorder="1" applyAlignment="1">
      <alignment horizontal="center"/>
    </xf>
    <xf numFmtId="166" fontId="5" fillId="0" borderId="3" xfId="1" applyNumberFormat="1" applyFont="1" applyBorder="1" applyAlignment="1" applyProtection="1">
      <alignment horizontal="center"/>
    </xf>
    <xf numFmtId="14" fontId="2" fillId="0" borderId="0" xfId="0" applyNumberFormat="1" applyFont="1"/>
    <xf numFmtId="1" fontId="2" fillId="0" borderId="0" xfId="0" applyNumberFormat="1" applyFont="1"/>
    <xf numFmtId="0" fontId="4" fillId="0" borderId="2" xfId="1" applyFont="1" applyBorder="1" applyAlignment="1" applyProtection="1">
      <alignment horizontal="left"/>
    </xf>
    <xf numFmtId="14" fontId="1" fillId="0" borderId="0" xfId="0" applyNumberFormat="1" applyFont="1"/>
    <xf numFmtId="14" fontId="1" fillId="0" borderId="3" xfId="0" applyNumberFormat="1" applyFont="1" applyFill="1" applyBorder="1" applyAlignment="1">
      <alignment horizontal="center"/>
    </xf>
    <xf numFmtId="1" fontId="2" fillId="6" borderId="6" xfId="0" applyNumberFormat="1" applyFont="1" applyFill="1" applyBorder="1" applyAlignment="1">
      <alignment horizontal="center" vertical="center"/>
    </xf>
    <xf numFmtId="1" fontId="5" fillId="0" borderId="3" xfId="1" applyNumberFormat="1" applyFont="1" applyBorder="1" applyAlignment="1" applyProtection="1">
      <alignment horizontal="center"/>
    </xf>
    <xf numFmtId="14" fontId="2" fillId="0" borderId="1" xfId="0" applyNumberFormat="1" applyFont="1" applyBorder="1"/>
    <xf numFmtId="1" fontId="2" fillId="6" borderId="1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1" fillId="0" borderId="2" xfId="0" applyFont="1" applyBorder="1"/>
    <xf numFmtId="0" fontId="2" fillId="0" borderId="0" xfId="0" applyNumberFormat="1" applyFont="1"/>
    <xf numFmtId="0" fontId="1" fillId="0" borderId="3" xfId="0" applyNumberFormat="1" applyFont="1" applyFill="1" applyBorder="1" applyAlignment="1">
      <alignment horizontal="center"/>
    </xf>
    <xf numFmtId="0" fontId="4" fillId="0" borderId="3" xfId="1" applyFill="1" applyBorder="1" applyAlignment="1" applyProtection="1"/>
    <xf numFmtId="165" fontId="4" fillId="0" borderId="1" xfId="1" applyNumberFormat="1" applyFont="1" applyBorder="1" applyAlignment="1" applyProtection="1">
      <alignment horizontal="left"/>
    </xf>
    <xf numFmtId="0" fontId="4" fillId="0" borderId="0" xfId="1" applyFont="1" applyBorder="1" applyAlignment="1" applyProtection="1">
      <alignment horizontal="left"/>
    </xf>
    <xf numFmtId="0" fontId="4" fillId="4" borderId="1" xfId="1" applyFont="1" applyFill="1" applyBorder="1" applyAlignment="1" applyProtection="1">
      <alignment horizontal="left"/>
    </xf>
    <xf numFmtId="0" fontId="4" fillId="0" borderId="1" xfId="1" applyFill="1" applyBorder="1" applyAlignment="1" applyProtection="1">
      <alignment horizontal="left"/>
    </xf>
    <xf numFmtId="0" fontId="4" fillId="0" borderId="1" xfId="1" applyFont="1" applyBorder="1" applyAlignment="1" applyProtection="1"/>
    <xf numFmtId="0" fontId="5" fillId="12" borderId="1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2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0" fontId="1" fillId="0" borderId="4" xfId="0" applyFont="1" applyFill="1" applyBorder="1" applyAlignment="1">
      <alignment vertical="center"/>
    </xf>
    <xf numFmtId="166" fontId="1" fillId="0" borderId="3" xfId="1" applyNumberFormat="1" applyFont="1" applyBorder="1" applyAlignment="1" applyProtection="1">
      <alignment horizontal="center"/>
    </xf>
    <xf numFmtId="14" fontId="2" fillId="6" borderId="1" xfId="0" applyNumberFormat="1" applyFon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14" fontId="2" fillId="3" borderId="10" xfId="0" applyNumberFormat="1" applyFont="1" applyFill="1" applyBorder="1" applyAlignment="1">
      <alignment horizontal="center" vertical="center"/>
    </xf>
    <xf numFmtId="14" fontId="2" fillId="3" borderId="11" xfId="0" applyNumberFormat="1" applyFont="1" applyFill="1" applyBorder="1" applyAlignment="1">
      <alignment horizontal="center" vertical="center"/>
    </xf>
    <xf numFmtId="14" fontId="2" fillId="3" borderId="12" xfId="0" applyNumberFormat="1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" fontId="2" fillId="3" borderId="7" xfId="0" applyNumberFormat="1" applyFont="1" applyFill="1" applyBorder="1" applyAlignment="1">
      <alignment horizontal="center" vertical="center"/>
    </xf>
    <xf numFmtId="1" fontId="2" fillId="3" borderId="6" xfId="0" applyNumberFormat="1" applyFont="1" applyFill="1" applyBorder="1" applyAlignment="1">
      <alignment horizontal="center" vertical="center"/>
    </xf>
    <xf numFmtId="0" fontId="0" fillId="0" borderId="5" xfId="0" applyFill="1" applyBorder="1"/>
    <xf numFmtId="0" fontId="1" fillId="0" borderId="4" xfId="0" applyFont="1" applyBorder="1"/>
    <xf numFmtId="0" fontId="4" fillId="0" borderId="3" xfId="1" applyFont="1" applyBorder="1" applyAlignment="1" applyProtection="1">
      <alignment horizontal="left"/>
    </xf>
    <xf numFmtId="0" fontId="4" fillId="0" borderId="3" xfId="1" applyBorder="1" applyAlignment="1" applyProtection="1">
      <alignment horizontal="left"/>
    </xf>
    <xf numFmtId="0" fontId="1" fillId="0" borderId="3" xfId="0" applyFont="1" applyBorder="1"/>
    <xf numFmtId="165" fontId="4" fillId="0" borderId="3" xfId="1" applyNumberFormat="1" applyFont="1" applyBorder="1" applyAlignment="1" applyProtection="1">
      <alignment horizontal="left"/>
    </xf>
    <xf numFmtId="0" fontId="2" fillId="0" borderId="3" xfId="0" applyFont="1" applyBorder="1"/>
    <xf numFmtId="165" fontId="4" fillId="0" borderId="3" xfId="1" applyNumberFormat="1" applyBorder="1" applyAlignment="1" applyProtection="1">
      <alignment horizontal="left"/>
    </xf>
    <xf numFmtId="0" fontId="5" fillId="0" borderId="0" xfId="0" applyFont="1" applyFill="1"/>
    <xf numFmtId="0" fontId="4" fillId="0" borderId="3" xfId="1" applyFont="1" applyBorder="1" applyAlignment="1" applyProtection="1"/>
    <xf numFmtId="165" fontId="4" fillId="0" borderId="0" xfId="1" applyNumberFormat="1" applyBorder="1" applyAlignment="1" applyProtection="1">
      <alignment horizontal="left"/>
    </xf>
  </cellXfs>
  <cellStyles count="2">
    <cellStyle name="Lien hypertexte" xfId="1" builtinId="8"/>
    <cellStyle name="Normal" xfId="0" builtinId="0"/>
  </cellStyles>
  <dxfs count="2">
    <dxf>
      <font>
        <b/>
        <i val="0"/>
        <color auto="1"/>
      </font>
    </dxf>
    <dxf>
      <font>
        <b/>
        <i val="0"/>
        <color theme="0"/>
      </font>
      <fill>
        <patternFill>
          <bgColor rgb="FF99CCFF"/>
        </patternFill>
      </fill>
    </dxf>
  </dxfs>
  <tableStyles count="0" defaultTableStyle="TableStyleMedium2" defaultPivotStyle="PivotStyleLight16"/>
  <colors>
    <mruColors>
      <color rgb="FFFFFF99"/>
      <color rgb="FF00FF00"/>
      <color rgb="FFFF99FF"/>
      <color rgb="FF0000FF"/>
      <color rgb="FF000000"/>
      <color rgb="FF006600"/>
      <color rgb="FF99CC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sylvie.stall@orange.fr" TargetMode="External"/><Relationship Id="rId117" Type="http://schemas.openxmlformats.org/officeDocument/2006/relationships/hyperlink" Target="mailto:daniel.grauet1111@orange.fr" TargetMode="External"/><Relationship Id="rId21" Type="http://schemas.openxmlformats.org/officeDocument/2006/relationships/hyperlink" Target="mailto:famille-cattaneo@orange.fr" TargetMode="External"/><Relationship Id="rId42" Type="http://schemas.openxmlformats.org/officeDocument/2006/relationships/hyperlink" Target="mailto:gautheroncl@wanadoo.fr" TargetMode="External"/><Relationship Id="rId47" Type="http://schemas.openxmlformats.org/officeDocument/2006/relationships/hyperlink" Target="mailto:gayfabienne@sfr.fr" TargetMode="External"/><Relationship Id="rId63" Type="http://schemas.openxmlformats.org/officeDocument/2006/relationships/hyperlink" Target="mailto:thalie2178@live.fr" TargetMode="External"/><Relationship Id="rId68" Type="http://schemas.openxmlformats.org/officeDocument/2006/relationships/hyperlink" Target="mailto:lerondeau_metm@yahoo.fr" TargetMode="External"/><Relationship Id="rId84" Type="http://schemas.openxmlformats.org/officeDocument/2006/relationships/hyperlink" Target="mailto:pamartalain@neuf.fr" TargetMode="External"/><Relationship Id="rId89" Type="http://schemas.openxmlformats.org/officeDocument/2006/relationships/hyperlink" Target="mailto:anthony.perret@wanadoo.fr" TargetMode="External"/><Relationship Id="rId112" Type="http://schemas.openxmlformats.org/officeDocument/2006/relationships/hyperlink" Target="mailto:alain_martine.bidau@aliceadsl.fr" TargetMode="External"/><Relationship Id="rId133" Type="http://schemas.openxmlformats.org/officeDocument/2006/relationships/printerSettings" Target="../printerSettings/printerSettings3.bin"/><Relationship Id="rId16" Type="http://schemas.openxmlformats.org/officeDocument/2006/relationships/hyperlink" Target="mailto:patrick.bullier@free.fr" TargetMode="External"/><Relationship Id="rId107" Type="http://schemas.openxmlformats.org/officeDocument/2006/relationships/hyperlink" Target="mailto:geovauchet@gmail.com" TargetMode="External"/><Relationship Id="rId11" Type="http://schemas.openxmlformats.org/officeDocument/2006/relationships/hyperlink" Target="mailto:marie-therese.bondot@wanadoo.fr" TargetMode="External"/><Relationship Id="rId32" Type="http://schemas.openxmlformats.org/officeDocument/2006/relationships/hyperlink" Target="mailto:jean-louis.deville@wanadoo.fr" TargetMode="External"/><Relationship Id="rId37" Type="http://schemas.openxmlformats.org/officeDocument/2006/relationships/hyperlink" Target="mailto:roger.forey@orange.fr" TargetMode="External"/><Relationship Id="rId53" Type="http://schemas.openxmlformats.org/officeDocument/2006/relationships/hyperlink" Target="mailto:huguenotjl@aol.com" TargetMode="External"/><Relationship Id="rId58" Type="http://schemas.openxmlformats.org/officeDocument/2006/relationships/hyperlink" Target="mailto:jan.louis2@orange.fr" TargetMode="External"/><Relationship Id="rId74" Type="http://schemas.openxmlformats.org/officeDocument/2006/relationships/hyperlink" Target="mailto:denise.michaudet@laposte.net" TargetMode="External"/><Relationship Id="rId79" Type="http://schemas.openxmlformats.org/officeDocument/2006/relationships/hyperlink" Target="mailto:moulet@aricia.fr" TargetMode="External"/><Relationship Id="rId102" Type="http://schemas.openxmlformats.org/officeDocument/2006/relationships/hyperlink" Target="mailto:martinemontot@hotmail.fr" TargetMode="External"/><Relationship Id="rId123" Type="http://schemas.openxmlformats.org/officeDocument/2006/relationships/hyperlink" Target="mailto:conchita.rius@free.fr" TargetMode="External"/><Relationship Id="rId128" Type="http://schemas.openxmlformats.org/officeDocument/2006/relationships/hyperlink" Target="mailto:sianaujardin@free.fr" TargetMode="External"/><Relationship Id="rId5" Type="http://schemas.openxmlformats.org/officeDocument/2006/relationships/hyperlink" Target="mailto:monique.baland@wanadoo.fr" TargetMode="External"/><Relationship Id="rId90" Type="http://schemas.openxmlformats.org/officeDocument/2006/relationships/hyperlink" Target="mailto:so.perret@wanadoo.fr" TargetMode="External"/><Relationship Id="rId95" Type="http://schemas.openxmlformats.org/officeDocument/2006/relationships/hyperlink" Target="mailto:grenz@neuf.fr" TargetMode="External"/><Relationship Id="rId14" Type="http://schemas.openxmlformats.org/officeDocument/2006/relationships/hyperlink" Target="mailto:catbougaud@hotmail.com" TargetMode="External"/><Relationship Id="rId22" Type="http://schemas.openxmlformats.org/officeDocument/2006/relationships/hyperlink" Target="mailto:nellycharmont@numeo.fr" TargetMode="External"/><Relationship Id="rId27" Type="http://schemas.openxmlformats.org/officeDocument/2006/relationships/hyperlink" Target="mailto:degrace.m@wanadoo.fr" TargetMode="External"/><Relationship Id="rId30" Type="http://schemas.openxmlformats.org/officeDocument/2006/relationships/hyperlink" Target="mailto:annie.degobe@dbmail.com" TargetMode="External"/><Relationship Id="rId35" Type="http://schemas.openxmlformats.org/officeDocument/2006/relationships/hyperlink" Target="mailto:dupart.michel@neuf.fr" TargetMode="External"/><Relationship Id="rId43" Type="http://schemas.openxmlformats.org/officeDocument/2006/relationships/hyperlink" Target="mailto:gautheroncl@wanadoo.fr" TargetMode="External"/><Relationship Id="rId48" Type="http://schemas.openxmlformats.org/officeDocument/2006/relationships/hyperlink" Target="mailto:grosjean.d2@wanadoo.fr" TargetMode="External"/><Relationship Id="rId56" Type="http://schemas.openxmlformats.org/officeDocument/2006/relationships/hyperlink" Target="mailto:jcjacot@aol.com" TargetMode="External"/><Relationship Id="rId64" Type="http://schemas.openxmlformats.org/officeDocument/2006/relationships/hyperlink" Target="mailto:anelasseigne@wanadoo.fr" TargetMode="External"/><Relationship Id="rId69" Type="http://schemas.openxmlformats.org/officeDocument/2006/relationships/hyperlink" Target="mailto:papovil@gmail.com" TargetMode="External"/><Relationship Id="rId77" Type="http://schemas.openxmlformats.org/officeDocument/2006/relationships/hyperlink" Target="mailto:gerard.mielniczuk@dbmail.com" TargetMode="External"/><Relationship Id="rId100" Type="http://schemas.openxmlformats.org/officeDocument/2006/relationships/hyperlink" Target="mailto:georgette.saintfelix@wanadoo.fr" TargetMode="External"/><Relationship Id="rId105" Type="http://schemas.openxmlformats.org/officeDocument/2006/relationships/hyperlink" Target="mailto:mamiebrazey@aliceadsl.fr" TargetMode="External"/><Relationship Id="rId113" Type="http://schemas.openxmlformats.org/officeDocument/2006/relationships/hyperlink" Target="mailto:magnintp@gmil.com" TargetMode="External"/><Relationship Id="rId118" Type="http://schemas.openxmlformats.org/officeDocument/2006/relationships/hyperlink" Target="mailto:isabellepoiselet@yahoo.fr" TargetMode="External"/><Relationship Id="rId126" Type="http://schemas.openxmlformats.org/officeDocument/2006/relationships/hyperlink" Target="mailto:patoufalco@free.fr" TargetMode="External"/><Relationship Id="rId8" Type="http://schemas.openxmlformats.org/officeDocument/2006/relationships/hyperlink" Target="mailto:t20@orange.fr" TargetMode="External"/><Relationship Id="rId51" Type="http://schemas.openxmlformats.org/officeDocument/2006/relationships/hyperlink" Target="mailto:serge.grenot520@orange.fr" TargetMode="External"/><Relationship Id="rId72" Type="http://schemas.openxmlformats.org/officeDocument/2006/relationships/hyperlink" Target="mailto:mignot.mireille@neuf.fr" TargetMode="External"/><Relationship Id="rId80" Type="http://schemas.openxmlformats.org/officeDocument/2006/relationships/hyperlink" Target="mailto:lepetitgalopin21@free.fr" TargetMode="External"/><Relationship Id="rId85" Type="http://schemas.openxmlformats.org/officeDocument/2006/relationships/hyperlink" Target="mailto:parriaux.jean-marie@wanadoo.fr" TargetMode="External"/><Relationship Id="rId93" Type="http://schemas.openxmlformats.org/officeDocument/2006/relationships/hyperlink" Target="mailto:c.pouthier@club-Internet.fr" TargetMode="External"/><Relationship Id="rId98" Type="http://schemas.openxmlformats.org/officeDocument/2006/relationships/hyperlink" Target="mailto:nicole.riffet@wanadoo.fr" TargetMode="External"/><Relationship Id="rId121" Type="http://schemas.openxmlformats.org/officeDocument/2006/relationships/hyperlink" Target="mailto:gilbert.lossent@sfr.fr" TargetMode="External"/><Relationship Id="rId3" Type="http://schemas.openxmlformats.org/officeDocument/2006/relationships/hyperlink" Target="mailto:cagostini52@gmail.com" TargetMode="External"/><Relationship Id="rId12" Type="http://schemas.openxmlformats.org/officeDocument/2006/relationships/hyperlink" Target="mailto:la-boule@infonie.fr" TargetMode="External"/><Relationship Id="rId17" Type="http://schemas.openxmlformats.org/officeDocument/2006/relationships/hyperlink" Target="mailto:ghislainebrun@wanadoo.fr" TargetMode="External"/><Relationship Id="rId25" Type="http://schemas.openxmlformats.org/officeDocument/2006/relationships/hyperlink" Target="mailto:cornuel.michel@wanadoo.fr" TargetMode="External"/><Relationship Id="rId33" Type="http://schemas.openxmlformats.org/officeDocument/2006/relationships/hyperlink" Target="mailto:philibert.didier@tiscali.fr" TargetMode="External"/><Relationship Id="rId38" Type="http://schemas.openxmlformats.org/officeDocument/2006/relationships/hyperlink" Target="mailto:patrick-freylon@neuf.fr" TargetMode="External"/><Relationship Id="rId46" Type="http://schemas.openxmlformats.org/officeDocument/2006/relationships/hyperlink" Target="mailto:NITSEG@aol.com" TargetMode="External"/><Relationship Id="rId59" Type="http://schemas.openxmlformats.org/officeDocument/2006/relationships/hyperlink" Target="mailto:robert.jeanniard@tele2.fr" TargetMode="External"/><Relationship Id="rId67" Type="http://schemas.openxmlformats.org/officeDocument/2006/relationships/hyperlink" Target="mailto:lerondeau_metm@yahoo.fr" TargetMode="External"/><Relationship Id="rId103" Type="http://schemas.openxmlformats.org/officeDocument/2006/relationships/hyperlink" Target="mailto:jean.sohn17@orange.fr" TargetMode="External"/><Relationship Id="rId108" Type="http://schemas.openxmlformats.org/officeDocument/2006/relationships/hyperlink" Target="mailto:janine.villemin@gmail.com" TargetMode="External"/><Relationship Id="rId116" Type="http://schemas.openxmlformats.org/officeDocument/2006/relationships/hyperlink" Target="mailto:perrin.andree@wanadoo.fer" TargetMode="External"/><Relationship Id="rId124" Type="http://schemas.openxmlformats.org/officeDocument/2006/relationships/hyperlink" Target="mailto:j.boisseaux@orange.fr" TargetMode="External"/><Relationship Id="rId129" Type="http://schemas.openxmlformats.org/officeDocument/2006/relationships/hyperlink" Target="mailto:brmilliere@laposte.net" TargetMode="External"/><Relationship Id="rId20" Type="http://schemas.openxmlformats.org/officeDocument/2006/relationships/hyperlink" Target="mailto:biquette999@yahoo.fr" TargetMode="External"/><Relationship Id="rId41" Type="http://schemas.openxmlformats.org/officeDocument/2006/relationships/hyperlink" Target="mailto:martine.garaudet@orange.fr" TargetMode="External"/><Relationship Id="rId54" Type="http://schemas.openxmlformats.org/officeDocument/2006/relationships/hyperlink" Target="mailto:jean.jacoutot@free.fr" TargetMode="External"/><Relationship Id="rId62" Type="http://schemas.openxmlformats.org/officeDocument/2006/relationships/hyperlink" Target="mailto:aymic@free.fr" TargetMode="External"/><Relationship Id="rId70" Type="http://schemas.openxmlformats.org/officeDocument/2006/relationships/hyperlink" Target="mailto:huguette.marseille@orange.fr" TargetMode="External"/><Relationship Id="rId75" Type="http://schemas.openxmlformats.org/officeDocument/2006/relationships/hyperlink" Target="mailto:henri.midol-monnet@orange.fr" TargetMode="External"/><Relationship Id="rId83" Type="http://schemas.openxmlformats.org/officeDocument/2006/relationships/hyperlink" Target="mailto:vincent.orenga@club-internet.fr" TargetMode="External"/><Relationship Id="rId88" Type="http://schemas.openxmlformats.org/officeDocument/2006/relationships/hyperlink" Target="mailto:perret.fred@wanadoo.fr" TargetMode="External"/><Relationship Id="rId91" Type="http://schemas.openxmlformats.org/officeDocument/2006/relationships/hyperlink" Target="mailto:jpoussiere@Aol.com" TargetMode="External"/><Relationship Id="rId96" Type="http://schemas.openxmlformats.org/officeDocument/2006/relationships/hyperlink" Target="mailto:mclraverot@laposte.net" TargetMode="External"/><Relationship Id="rId111" Type="http://schemas.openxmlformats.org/officeDocument/2006/relationships/hyperlink" Target="mailto:cornot.daniel@wanadoo.fr" TargetMode="External"/><Relationship Id="rId132" Type="http://schemas.openxmlformats.org/officeDocument/2006/relationships/hyperlink" Target="mailto:thiebeaux.jean-claude@orange.fr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franck.beherec@wanadoo.fr" TargetMode="External"/><Relationship Id="rId15" Type="http://schemas.openxmlformats.org/officeDocument/2006/relationships/hyperlink" Target="mailto:eric.bourgeon@orange.fr" TargetMode="External"/><Relationship Id="rId23" Type="http://schemas.openxmlformats.org/officeDocument/2006/relationships/hyperlink" Target="mailto:paulette.chenevoy@orange.fr" TargetMode="External"/><Relationship Id="rId28" Type="http://schemas.openxmlformats.org/officeDocument/2006/relationships/hyperlink" Target="mailto:andre.dehoter@wanadoo.fr" TargetMode="External"/><Relationship Id="rId36" Type="http://schemas.openxmlformats.org/officeDocument/2006/relationships/hyperlink" Target="mailto:vffevre@wanadoo.fr" TargetMode="External"/><Relationship Id="rId49" Type="http://schemas.openxmlformats.org/officeDocument/2006/relationships/hyperlink" Target="mailto:alain.grivelet@orange.fr" TargetMode="External"/><Relationship Id="rId57" Type="http://schemas.openxmlformats.org/officeDocument/2006/relationships/hyperlink" Target="mailto:louisnicolas21250@gmail.com" TargetMode="External"/><Relationship Id="rId106" Type="http://schemas.openxmlformats.org/officeDocument/2006/relationships/hyperlink" Target="mailto:michele.tisserandot@orange.fr" TargetMode="External"/><Relationship Id="rId114" Type="http://schemas.openxmlformats.org/officeDocument/2006/relationships/hyperlink" Target="mailto:gabriel.martin28@sfr.fr" TargetMode="External"/><Relationship Id="rId119" Type="http://schemas.openxmlformats.org/officeDocument/2006/relationships/hyperlink" Target="mailto:ac21170@gmail.com" TargetMode="External"/><Relationship Id="rId127" Type="http://schemas.openxmlformats.org/officeDocument/2006/relationships/hyperlink" Target="mailto:proteus21@free.fr" TargetMode="External"/><Relationship Id="rId10" Type="http://schemas.openxmlformats.org/officeDocument/2006/relationships/hyperlink" Target="mailto:jean.regina.cb@orange.fr" TargetMode="External"/><Relationship Id="rId31" Type="http://schemas.openxmlformats.org/officeDocument/2006/relationships/hyperlink" Target="mailto:michel.dessaint0443@orange.fr" TargetMode="External"/><Relationship Id="rId44" Type="http://schemas.openxmlformats.org/officeDocument/2006/relationships/hyperlink" Target="mailto:didier.gaussens@neuf.fr" TargetMode="External"/><Relationship Id="rId52" Type="http://schemas.openxmlformats.org/officeDocument/2006/relationships/hyperlink" Target="mailto:m.odileheliot@yahoo.fr" TargetMode="External"/><Relationship Id="rId60" Type="http://schemas.openxmlformats.org/officeDocument/2006/relationships/hyperlink" Target="mailto:jeannin_rougelet@hotmail.fr" TargetMode="External"/><Relationship Id="rId65" Type="http://schemas.openxmlformats.org/officeDocument/2006/relationships/hyperlink" Target="mailto:legros.lucien@wanadoo.fr" TargetMode="External"/><Relationship Id="rId73" Type="http://schemas.openxmlformats.org/officeDocument/2006/relationships/hyperlink" Target="mailto:michaudjacques9881@neuf.fr" TargetMode="External"/><Relationship Id="rId78" Type="http://schemas.openxmlformats.org/officeDocument/2006/relationships/hyperlink" Target="mailto:richardmoreux@aol.com" TargetMode="External"/><Relationship Id="rId81" Type="http://schemas.openxmlformats.org/officeDocument/2006/relationships/hyperlink" Target="mailto:roland.muzeau@sfr.fr" TargetMode="External"/><Relationship Id="rId86" Type="http://schemas.openxmlformats.org/officeDocument/2006/relationships/hyperlink" Target="mailto:parizot.eveline@neuf.fr" TargetMode="External"/><Relationship Id="rId94" Type="http://schemas.openxmlformats.org/officeDocument/2006/relationships/hyperlink" Target="mailto:crassalle@Yahoo.com" TargetMode="External"/><Relationship Id="rId99" Type="http://schemas.openxmlformats.org/officeDocument/2006/relationships/hyperlink" Target="mailto:OiliGatore@hotmail.fr" TargetMode="External"/><Relationship Id="rId101" Type="http://schemas.openxmlformats.org/officeDocument/2006/relationships/hyperlink" Target="mailto:cassardroyer@orange.fr" TargetMode="External"/><Relationship Id="rId122" Type="http://schemas.openxmlformats.org/officeDocument/2006/relationships/hyperlink" Target="mailto:jean.sirugue@gmail.com" TargetMode="External"/><Relationship Id="rId130" Type="http://schemas.openxmlformats.org/officeDocument/2006/relationships/hyperlink" Target="mailto:patrickbourdiau@gmail.com" TargetMode="External"/><Relationship Id="rId4" Type="http://schemas.openxmlformats.org/officeDocument/2006/relationships/hyperlink" Target="mailto:agostini52@gmail.com" TargetMode="External"/><Relationship Id="rId9" Type="http://schemas.openxmlformats.org/officeDocument/2006/relationships/hyperlink" Target="mailto:gerard.blanc@9online.fr" TargetMode="External"/><Relationship Id="rId13" Type="http://schemas.openxmlformats.org/officeDocument/2006/relationships/hyperlink" Target="mailto:chantal.bougaud@yahoo.fr" TargetMode="External"/><Relationship Id="rId18" Type="http://schemas.openxmlformats.org/officeDocument/2006/relationships/hyperlink" Target="mailto:brugnotclaudette@hotmail.fr" TargetMode="External"/><Relationship Id="rId39" Type="http://schemas.openxmlformats.org/officeDocument/2006/relationships/hyperlink" Target="mailto:danielgadriot@sfr.fr" TargetMode="External"/><Relationship Id="rId109" Type="http://schemas.openxmlformats.org/officeDocument/2006/relationships/hyperlink" Target="mailto:lilyane21170@live.fr" TargetMode="External"/><Relationship Id="rId34" Type="http://schemas.openxmlformats.org/officeDocument/2006/relationships/hyperlink" Target="mailto:beadupart@neuf.fr" TargetMode="External"/><Relationship Id="rId50" Type="http://schemas.openxmlformats.org/officeDocument/2006/relationships/hyperlink" Target="mailto:guy.guerit&#233;e@orange.fr" TargetMode="External"/><Relationship Id="rId55" Type="http://schemas.openxmlformats.org/officeDocument/2006/relationships/hyperlink" Target="mailto:domjak@wanadoo.fr" TargetMode="External"/><Relationship Id="rId76" Type="http://schemas.openxmlformats.org/officeDocument/2006/relationships/hyperlink" Target="mailto:gerard.mielniczuk@dbmail.com" TargetMode="External"/><Relationship Id="rId97" Type="http://schemas.openxmlformats.org/officeDocument/2006/relationships/hyperlink" Target="mailto:supauze@wanadoo.fr" TargetMode="External"/><Relationship Id="rId104" Type="http://schemas.openxmlformats.org/officeDocument/2006/relationships/hyperlink" Target="mailto:tabrelet.claude@wanadoo.fr" TargetMode="External"/><Relationship Id="rId120" Type="http://schemas.openxmlformats.org/officeDocument/2006/relationships/hyperlink" Target="mailto:fortin_47@yahoo.fr" TargetMode="External"/><Relationship Id="rId125" Type="http://schemas.openxmlformats.org/officeDocument/2006/relationships/hyperlink" Target="mailto:jc.noirot@orange.fr" TargetMode="External"/><Relationship Id="rId7" Type="http://schemas.openxmlformats.org/officeDocument/2006/relationships/hyperlink" Target="mailto:jeanbelleterre@wanadoo.fr" TargetMode="External"/><Relationship Id="rId71" Type="http://schemas.openxmlformats.org/officeDocument/2006/relationships/hyperlink" Target="mailto:marietherese.masi@neuf.fr" TargetMode="External"/><Relationship Id="rId92" Type="http://schemas.openxmlformats.org/officeDocument/2006/relationships/hyperlink" Target="mailto:michel.pilotto@wanadoo.fr" TargetMode="External"/><Relationship Id="rId2" Type="http://schemas.openxmlformats.org/officeDocument/2006/relationships/printerSettings" Target="../printerSettings/printerSettings2.bin"/><Relationship Id="rId29" Type="http://schemas.openxmlformats.org/officeDocument/2006/relationships/hyperlink" Target="mailto:michel.delagrange@wanadoo.fr" TargetMode="External"/><Relationship Id="rId24" Type="http://schemas.openxmlformats.org/officeDocument/2006/relationships/hyperlink" Target="mailto:bernard-clemence@wanadoo.fr" TargetMode="External"/><Relationship Id="rId40" Type="http://schemas.openxmlformats.org/officeDocument/2006/relationships/hyperlink" Target="mailto:ganee.jean-louis@neur.fr" TargetMode="External"/><Relationship Id="rId45" Type="http://schemas.openxmlformats.org/officeDocument/2006/relationships/hyperlink" Target="mailto:gautheronpvayc@bbox.fr" TargetMode="External"/><Relationship Id="rId66" Type="http://schemas.openxmlformats.org/officeDocument/2006/relationships/hyperlink" Target="mailto:patrick.leroux0779@orange.fr" TargetMode="External"/><Relationship Id="rId87" Type="http://schemas.openxmlformats.org/officeDocument/2006/relationships/hyperlink" Target="mailto:supauze@wanadoo.fr" TargetMode="External"/><Relationship Id="rId110" Type="http://schemas.openxmlformats.org/officeDocument/2006/relationships/hyperlink" Target="mailto:michel.winter123@orange.fr" TargetMode="External"/><Relationship Id="rId115" Type="http://schemas.openxmlformats.org/officeDocument/2006/relationships/hyperlink" Target="mailto:yves-ciron@orange.fr" TargetMode="External"/><Relationship Id="rId131" Type="http://schemas.openxmlformats.org/officeDocument/2006/relationships/hyperlink" Target="mailto:mfgervais@yahoo.fr" TargetMode="External"/><Relationship Id="rId61" Type="http://schemas.openxmlformats.org/officeDocument/2006/relationships/hyperlink" Target="mailto:anglacreuse@orange.fr" TargetMode="External"/><Relationship Id="rId82" Type="http://schemas.openxmlformats.org/officeDocument/2006/relationships/hyperlink" Target="mailto:niollet.michele@neuf.fr" TargetMode="External"/><Relationship Id="rId19" Type="http://schemas.openxmlformats.org/officeDocument/2006/relationships/hyperlink" Target="mailto:danetcath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 enableFormatConditionsCalculation="0">
    <tabColor indexed="23"/>
  </sheetPr>
  <dimension ref="A1:AC290"/>
  <sheetViews>
    <sheetView tabSelected="1" zoomScaleNormal="100" workbookViewId="0">
      <pane ySplit="2" topLeftCell="A3" activePane="bottomLeft" state="frozen"/>
      <selection pane="bottomLeft" activeCell="C5" sqref="C5"/>
    </sheetView>
  </sheetViews>
  <sheetFormatPr baseColWidth="10" defaultColWidth="11" defaultRowHeight="15"/>
  <cols>
    <col min="1" max="1" width="3.875" style="1" bestFit="1" customWidth="1"/>
    <col min="2" max="2" width="18.875" style="1" bestFit="1" customWidth="1"/>
    <col min="3" max="3" width="14.875" style="1" bestFit="1" customWidth="1"/>
    <col min="4" max="4" width="8.375" style="83" bestFit="1" customWidth="1"/>
    <col min="5" max="5" width="36.625" style="1" bestFit="1" customWidth="1"/>
    <col min="6" max="6" width="5.875" style="26" bestFit="1" customWidth="1"/>
    <col min="7" max="7" width="22.375" style="1" bestFit="1" customWidth="1"/>
    <col min="8" max="8" width="28.875" style="1" bestFit="1" customWidth="1"/>
    <col min="9" max="9" width="12.125" style="1" customWidth="1"/>
    <col min="10" max="10" width="6.625" style="75" customWidth="1"/>
    <col min="11" max="11" width="9.875" style="31" bestFit="1" customWidth="1"/>
    <col min="12" max="12" width="9.875" style="77" bestFit="1" customWidth="1"/>
    <col min="13" max="13" width="6.125" style="26" customWidth="1"/>
    <col min="14" max="14" width="11" style="1" customWidth="1"/>
    <col min="15" max="15" width="6.375" style="1" customWidth="1"/>
    <col min="16" max="17" width="9.25" style="1" customWidth="1"/>
    <col min="18" max="19" width="11" style="85"/>
    <col min="20" max="29" width="11" style="74"/>
    <col min="30" max="16384" width="11" style="1"/>
  </cols>
  <sheetData>
    <row r="1" spans="1:29" ht="15.75" thickBot="1">
      <c r="A1" s="117" t="s">
        <v>707</v>
      </c>
      <c r="B1" s="108" t="s">
        <v>0</v>
      </c>
      <c r="C1" s="108" t="s">
        <v>1</v>
      </c>
      <c r="D1" s="119" t="s">
        <v>2</v>
      </c>
      <c r="E1" s="108" t="s">
        <v>3</v>
      </c>
      <c r="F1" s="108" t="s">
        <v>4</v>
      </c>
      <c r="G1" s="108" t="s">
        <v>5</v>
      </c>
      <c r="H1" s="108" t="s">
        <v>6</v>
      </c>
      <c r="I1" s="114" t="s">
        <v>711</v>
      </c>
      <c r="J1" s="115"/>
      <c r="K1" s="116"/>
      <c r="M1" s="110" t="s">
        <v>708</v>
      </c>
      <c r="O1" s="112" t="s">
        <v>709</v>
      </c>
      <c r="P1" s="113"/>
      <c r="Q1" s="94"/>
      <c r="S1" s="106" t="s">
        <v>722</v>
      </c>
      <c r="T1" s="106" t="s">
        <v>712</v>
      </c>
      <c r="U1" s="106" t="s">
        <v>713</v>
      </c>
      <c r="V1" s="106" t="s">
        <v>714</v>
      </c>
      <c r="W1" s="106" t="s">
        <v>715</v>
      </c>
      <c r="X1" s="106" t="s">
        <v>716</v>
      </c>
      <c r="Y1" s="106" t="s">
        <v>717</v>
      </c>
      <c r="Z1" s="106" t="s">
        <v>718</v>
      </c>
      <c r="AA1" s="106" t="s">
        <v>719</v>
      </c>
      <c r="AB1" s="106" t="s">
        <v>720</v>
      </c>
      <c r="AC1" s="106" t="s">
        <v>721</v>
      </c>
    </row>
    <row r="2" spans="1:29" ht="15.75" thickBot="1">
      <c r="A2" s="118"/>
      <c r="B2" s="109"/>
      <c r="C2" s="109"/>
      <c r="D2" s="120"/>
      <c r="E2" s="109"/>
      <c r="F2" s="109"/>
      <c r="G2" s="109"/>
      <c r="H2" s="109"/>
      <c r="I2" s="66" t="s">
        <v>703</v>
      </c>
      <c r="J2" s="79" t="s">
        <v>704</v>
      </c>
      <c r="K2" s="67" t="s">
        <v>705</v>
      </c>
      <c r="M2" s="111"/>
      <c r="O2" s="68" t="s">
        <v>708</v>
      </c>
      <c r="P2" s="69" t="s">
        <v>710</v>
      </c>
      <c r="Q2" s="94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</row>
    <row r="3" spans="1:29">
      <c r="A3" s="63">
        <f>1</f>
        <v>1</v>
      </c>
      <c r="B3" s="44" t="s">
        <v>537</v>
      </c>
      <c r="C3" s="44" t="s">
        <v>165</v>
      </c>
      <c r="D3" s="55">
        <v>192</v>
      </c>
      <c r="E3" s="44" t="s">
        <v>538</v>
      </c>
      <c r="F3" s="45">
        <v>21110</v>
      </c>
      <c r="G3" s="44" t="s">
        <v>424</v>
      </c>
      <c r="H3" s="87" t="s">
        <v>618</v>
      </c>
      <c r="I3" s="73" t="str">
        <f>IF((L3)="","",IF(MONTH(L3)=1,"Janvier",IF(MONTH(L3)=2,"Février",IF(MONTH(L3)=3,"Mars",IF(MONTH(L3)=4,"Avril",IF(MONTH(L3)=5,"Mai",IF(MONTH(L3)=6,"Juin",IF(MONTH(L3)=7,"Juillet",IF(MONTH(L3)=8,"Août",IF(MONTH(L3)=9,"Septembre",IF(MONTH(L3)=10,"Octobre",IF(MONTH(L3)=11,"Novembre","Décembre"))))))))))))</f>
        <v/>
      </c>
      <c r="J3" s="73" t="str">
        <f>IF(L3="","",DAY(L3))</f>
        <v/>
      </c>
      <c r="K3" s="54" t="str">
        <f>IF(L3="","",YEAR(L3))</f>
        <v/>
      </c>
      <c r="L3" s="78" t="str">
        <f>IF(R3=0,"",R3)</f>
        <v/>
      </c>
      <c r="M3" s="5" t="str">
        <f ca="1">IF(L3="","",DATEDIF(L3,TODAY(),"y"))</f>
        <v/>
      </c>
      <c r="O3" s="71">
        <v>90</v>
      </c>
      <c r="P3" s="70">
        <f ca="1">COUNTIF($M$3:M275,O3)</f>
        <v>0</v>
      </c>
      <c r="Q3" s="27"/>
      <c r="R3" s="86" t="str">
        <f>IF(S3&lt;&gt;"",S3,IF(U3&lt;&gt;"",U3,IF(V3&lt;&gt;"",V3,IF(W3&lt;&gt;"",W3,IF(X3&lt;&gt;"",X3,IF(Y3&lt;&gt;"",Y3,IF(Z3&lt;&gt;"",Z3,IF(AA3&lt;&gt;"",AA3,IF(AB3&lt;&gt;"",AB3,AC3)))))))))</f>
        <v/>
      </c>
      <c r="S3" s="81" t="str">
        <f>IFERROR(VLOOKUP($D3,#REF!,11,0),"")</f>
        <v/>
      </c>
      <c r="U3" s="81" t="str">
        <f>IFERROR(VLOOKUP($D3,#REF!,13,0),"")</f>
        <v/>
      </c>
      <c r="V3" s="81" t="str">
        <f>IFERROR(VLOOKUP($D3,#REF!,13,0),"")</f>
        <v/>
      </c>
      <c r="W3" s="81" t="str">
        <f>IFERROR(VLOOKUP($D3,#REF!,13,0),"")</f>
        <v/>
      </c>
      <c r="X3" s="81" t="str">
        <f>IFERROR(VLOOKUP($D3,#REF!,13,0),"")</f>
        <v/>
      </c>
      <c r="Y3" s="81" t="str">
        <f>IFERROR(VLOOKUP($D3,#REF!,13,0),"")</f>
        <v/>
      </c>
      <c r="Z3" s="81" t="str">
        <f>IFERROR(VLOOKUP($D3,#REF!,13,0),"")</f>
        <v/>
      </c>
      <c r="AA3" s="81" t="str">
        <f>IFERROR(VLOOKUP($D3,#REF!,8,0),"")</f>
        <v/>
      </c>
      <c r="AB3" s="81" t="str">
        <f>IFERROR(VLOOKUP($D3,#REF!,13,0),"")</f>
        <v/>
      </c>
      <c r="AC3" s="81" t="str">
        <f>IFERROR(VLOOKUP($D3,#REF!,13,0),"")</f>
        <v/>
      </c>
    </row>
    <row r="4" spans="1:29">
      <c r="A4" s="64">
        <f>A3+1</f>
        <v>2</v>
      </c>
      <c r="B4" s="104" t="s">
        <v>537</v>
      </c>
      <c r="C4" s="100" t="s">
        <v>129</v>
      </c>
      <c r="D4" s="57">
        <v>276</v>
      </c>
      <c r="E4" s="21" t="s">
        <v>784</v>
      </c>
      <c r="F4" s="19">
        <v>21110</v>
      </c>
      <c r="G4" s="21" t="s">
        <v>424</v>
      </c>
      <c r="H4" s="40" t="s">
        <v>785</v>
      </c>
      <c r="I4" s="73" t="str">
        <f>IF((L4)="","",IF(MONTH(L4)=1,"Janvier",IF(MONTH(L4)=2,"Février",IF(MONTH(L4)=3,"Mars",IF(MONTH(L4)=4,"Avril",IF(MONTH(L4)=5,"Mai",IF(MONTH(L4)=6,"Juin",IF(MONTH(L4)=7,"Juillet",IF(MONTH(L4)=8,"Août",IF(MONTH(L4)=9,"Septembre",IF(MONTH(L4)=10,"Octobre",IF(MONTH(L4)=11,"Novembre","Décembre"))))))))))))</f>
        <v>Juin</v>
      </c>
      <c r="J4" s="73">
        <f>IF(L4="","",DAY(L4))</f>
        <v>16</v>
      </c>
      <c r="K4" s="54">
        <f>IF(L4="","",YEAR(L4))</f>
        <v>1953</v>
      </c>
      <c r="L4" s="78">
        <v>19526</v>
      </c>
      <c r="M4" s="5">
        <f ca="1">IF(L4="","",DATEDIF(L4,TODAY(),"y"))</f>
        <v>60</v>
      </c>
      <c r="R4" s="86">
        <f t="shared" ref="R4:R67" si="0">IF(S4&lt;&gt;"",S4,IF(U4&lt;&gt;"",U4,IF(V4&lt;&gt;"",V4,IF(W4&lt;&gt;"",W4,IF(X4&lt;&gt;"",X4,IF(Y4&lt;&gt;"",Y4,IF(Z4&lt;&gt;"",Z4,IF(AA4&lt;&gt;"",AA4,IF(AB4&lt;&gt;"",AB4,AC4)))))))))</f>
        <v>0</v>
      </c>
      <c r="S4" s="102"/>
      <c r="T4" s="81"/>
      <c r="U4" s="81"/>
      <c r="V4" s="81"/>
      <c r="W4" s="81"/>
      <c r="X4" s="81"/>
      <c r="Y4" s="81"/>
      <c r="Z4" s="81"/>
      <c r="AA4" s="81" t="str">
        <f>IFERROR(VLOOKUP($D4,#REF!,8,0),"")</f>
        <v/>
      </c>
      <c r="AB4" s="81"/>
      <c r="AC4" s="81"/>
    </row>
    <row r="5" spans="1:29">
      <c r="A5" s="64">
        <f>A4+1</f>
        <v>3</v>
      </c>
      <c r="B5" s="9" t="s">
        <v>537</v>
      </c>
      <c r="C5" s="9" t="s">
        <v>588</v>
      </c>
      <c r="D5" s="56">
        <v>210</v>
      </c>
      <c r="E5" s="9" t="s">
        <v>589</v>
      </c>
      <c r="F5" s="3">
        <v>21130</v>
      </c>
      <c r="G5" s="9" t="s">
        <v>590</v>
      </c>
      <c r="H5" s="87" t="s">
        <v>616</v>
      </c>
      <c r="I5" s="73" t="str">
        <f>IF((L5)="","",IF(MONTH(L5)=1,"Janvier",IF(MONTH(L5)=2,"Février",IF(MONTH(L5)=3,"Mars",IF(MONTH(L5)=4,"Avril",IF(MONTH(L5)=5,"Mai",IF(MONTH(L5)=6,"Juin",IF(MONTH(L5)=7,"Juillet",IF(MONTH(L5)=8,"Août",IF(MONTH(L5)=9,"Septembre",IF(MONTH(L5)=10,"Octobre",IF(MONTH(L5)=11,"Novembre","Décembre"))))))))))))</f>
        <v/>
      </c>
      <c r="J5" s="73" t="str">
        <f>IF(L5="","",DAY(L5))</f>
        <v/>
      </c>
      <c r="K5" s="54" t="str">
        <f>IF(L5="","",YEAR(L5))</f>
        <v/>
      </c>
      <c r="L5" s="78" t="str">
        <f>IF(R5=0,"",R5)</f>
        <v/>
      </c>
      <c r="M5" s="5" t="str">
        <f ca="1">IF(L5="","",DATEDIF(L5,TODAY(),"y"))</f>
        <v/>
      </c>
      <c r="O5" s="71">
        <v>89</v>
      </c>
      <c r="P5" s="70">
        <f ca="1">COUNTIF($M$3:M276,O5)</f>
        <v>0</v>
      </c>
      <c r="Q5" s="27"/>
      <c r="R5" s="86" t="str">
        <f t="shared" si="0"/>
        <v/>
      </c>
      <c r="S5" s="81" t="str">
        <f>IFERROR(VLOOKUP($D5,#REF!,11,0),"")</f>
        <v/>
      </c>
      <c r="T5" s="81" t="str">
        <f>IFERROR(VLOOKUP($D5,#REF!,11,0),"")</f>
        <v/>
      </c>
      <c r="U5" s="81" t="str">
        <f>IFERROR(VLOOKUP($D5,#REF!,13,0),"")</f>
        <v/>
      </c>
      <c r="V5" s="81" t="str">
        <f>IFERROR(VLOOKUP($D5,#REF!,13,0),"")</f>
        <v/>
      </c>
      <c r="W5" s="81" t="str">
        <f>IFERROR(VLOOKUP($D5,#REF!,13,0),"")</f>
        <v/>
      </c>
      <c r="X5" s="81" t="str">
        <f>IFERROR(VLOOKUP($D5,#REF!,13,0),"")</f>
        <v/>
      </c>
      <c r="Y5" s="81" t="str">
        <f>IFERROR(VLOOKUP($D5,#REF!,13,0),"")</f>
        <v/>
      </c>
      <c r="Z5" s="81" t="str">
        <f>IFERROR(VLOOKUP($D5,#REF!,13,0),"")</f>
        <v/>
      </c>
      <c r="AA5" s="81" t="str">
        <f>IFERROR(VLOOKUP($D5,#REF!,8,0),"")</f>
        <v/>
      </c>
      <c r="AB5" s="81" t="str">
        <f>IFERROR(VLOOKUP($D5,#REF!,13,0),"")</f>
        <v/>
      </c>
      <c r="AC5" s="81" t="str">
        <f>IFERROR(VLOOKUP($D5,#REF!,13,0),"")</f>
        <v/>
      </c>
    </row>
    <row r="6" spans="1:29">
      <c r="A6" s="64">
        <f>A5+1</f>
        <v>4</v>
      </c>
      <c r="B6" s="9" t="s">
        <v>506</v>
      </c>
      <c r="C6" s="9" t="s">
        <v>507</v>
      </c>
      <c r="D6" s="57">
        <v>183</v>
      </c>
      <c r="E6" s="9" t="s">
        <v>508</v>
      </c>
      <c r="F6" s="3">
        <v>21470</v>
      </c>
      <c r="G6" s="9" t="s">
        <v>23</v>
      </c>
      <c r="H6" s="44"/>
      <c r="I6" s="73" t="str">
        <f>IF((L6)="","",IF(MONTH(L6)=1,"Janvier",IF(MONTH(L6)=2,"Février",IF(MONTH(L6)=3,"Mars",IF(MONTH(L6)=4,"Avril",IF(MONTH(L6)=5,"Mai",IF(MONTH(L6)=6,"Juin",IF(MONTH(L6)=7,"Juillet",IF(MONTH(L6)=8,"Août",IF(MONTH(L6)=9,"Septembre",IF(MONTH(L6)=10,"Octobre",IF(MONTH(L6)=11,"Novembre","Décembre"))))))))))))</f>
        <v/>
      </c>
      <c r="J6" s="73" t="str">
        <f>IF(L6="","",DAY(L6))</f>
        <v/>
      </c>
      <c r="K6" s="54" t="str">
        <f>IF(L6="","",YEAR(L6))</f>
        <v/>
      </c>
      <c r="L6" s="78" t="str">
        <f>IF(R6=0,"",R6)</f>
        <v/>
      </c>
      <c r="M6" s="5" t="str">
        <f ca="1">IF(L6="","",DATEDIF(L6,TODAY(),"y"))</f>
        <v/>
      </c>
      <c r="O6" s="71">
        <v>88</v>
      </c>
      <c r="P6" s="70">
        <f ca="1">COUNTIF($M$3:M277,O6)</f>
        <v>0</v>
      </c>
      <c r="Q6" s="27"/>
      <c r="R6" s="86" t="str">
        <f t="shared" si="0"/>
        <v/>
      </c>
      <c r="S6" s="81" t="str">
        <f>IFERROR(VLOOKUP($D6,#REF!,11,0),"")</f>
        <v/>
      </c>
      <c r="T6" s="81" t="str">
        <f>IFERROR(VLOOKUP($D6,#REF!,11,0),"")</f>
        <v/>
      </c>
      <c r="U6" s="81" t="str">
        <f>IFERROR(VLOOKUP($D6,#REF!,13,0),"")</f>
        <v/>
      </c>
      <c r="V6" s="81" t="str">
        <f>IFERROR(VLOOKUP($D6,#REF!,13,0),"")</f>
        <v/>
      </c>
      <c r="W6" s="81" t="str">
        <f>IFERROR(VLOOKUP($D6,#REF!,13,0),"")</f>
        <v/>
      </c>
      <c r="X6" s="81" t="str">
        <f>IFERROR(VLOOKUP($D6,#REF!,13,0),"")</f>
        <v/>
      </c>
      <c r="Y6" s="81" t="str">
        <f>IFERROR(VLOOKUP($D6,#REF!,13,0),"")</f>
        <v/>
      </c>
      <c r="Z6" s="81" t="str">
        <f>IFERROR(VLOOKUP($D6,#REF!,13,0),"")</f>
        <v/>
      </c>
      <c r="AA6" s="81" t="str">
        <f>IFERROR(VLOOKUP($D6,#REF!,8,0),"")</f>
        <v/>
      </c>
      <c r="AB6" s="81" t="str">
        <f>IFERROR(VLOOKUP($D6,#REF!,13,0),"")</f>
        <v/>
      </c>
      <c r="AC6" s="81" t="str">
        <f>IFERROR(VLOOKUP($D6,#REF!,13,0),"")</f>
        <v/>
      </c>
    </row>
    <row r="7" spans="1:29">
      <c r="A7" s="64">
        <f>A6+1</f>
        <v>5</v>
      </c>
      <c r="B7" s="7" t="s">
        <v>86</v>
      </c>
      <c r="C7" s="7" t="s">
        <v>87</v>
      </c>
      <c r="D7" s="56">
        <v>126</v>
      </c>
      <c r="E7" s="7" t="s">
        <v>88</v>
      </c>
      <c r="F7" s="6">
        <v>21170</v>
      </c>
      <c r="G7" s="7" t="s">
        <v>54</v>
      </c>
      <c r="H7" s="53"/>
      <c r="I7" s="73" t="str">
        <f>IF((L7)="","",IF(MONTH(L7)=1,"Janvier",IF(MONTH(L7)=2,"Février",IF(MONTH(L7)=3,"Mars",IF(MONTH(L7)=4,"Avril",IF(MONTH(L7)=5,"Mai",IF(MONTH(L7)=6,"Juin",IF(MONTH(L7)=7,"Juillet",IF(MONTH(L7)=8,"Août",IF(MONTH(L7)=9,"Septembre",IF(MONTH(L7)=10,"Octobre",IF(MONTH(L7)=11,"Novembre","Décembre"))))))))))))</f>
        <v/>
      </c>
      <c r="J7" s="73" t="str">
        <f>IF(L7="","",DAY(L7))</f>
        <v/>
      </c>
      <c r="K7" s="54" t="str">
        <f>IF(L7="","",YEAR(L7))</f>
        <v/>
      </c>
      <c r="L7" s="78" t="str">
        <f>IF(R7=0,"",R7)</f>
        <v/>
      </c>
      <c r="M7" s="5" t="str">
        <f ca="1">IF(L7="","",DATEDIF(L7,TODAY(),"y"))</f>
        <v/>
      </c>
      <c r="O7" s="71">
        <v>87</v>
      </c>
      <c r="P7" s="70">
        <f ca="1">COUNTIF($M$3:M277,O7)</f>
        <v>0</v>
      </c>
      <c r="Q7" s="27"/>
      <c r="R7" s="86" t="str">
        <f t="shared" si="0"/>
        <v/>
      </c>
      <c r="S7" s="81" t="str">
        <f>IFERROR(VLOOKUP($D7,#REF!,11,0),"")</f>
        <v/>
      </c>
      <c r="T7" s="81" t="str">
        <f>IFERROR(VLOOKUP($D7,#REF!,11,0),"")</f>
        <v/>
      </c>
      <c r="U7" s="81" t="str">
        <f>IFERROR(VLOOKUP($D7,#REF!,13,0),"")</f>
        <v/>
      </c>
      <c r="V7" s="81" t="str">
        <f>IFERROR(VLOOKUP($D7,#REF!,13,0),"")</f>
        <v/>
      </c>
      <c r="W7" s="81" t="str">
        <f>IFERROR(VLOOKUP($D7,#REF!,13,0),"")</f>
        <v/>
      </c>
      <c r="X7" s="81" t="str">
        <f>IFERROR(VLOOKUP($D7,#REF!,13,0),"")</f>
        <v/>
      </c>
      <c r="Y7" s="81" t="str">
        <f>IFERROR(VLOOKUP($D7,#REF!,13,0),"")</f>
        <v/>
      </c>
      <c r="Z7" s="81" t="str">
        <f>IFERROR(VLOOKUP($D7,#REF!,13,0),"")</f>
        <v/>
      </c>
      <c r="AA7" s="81" t="str">
        <f>IFERROR(VLOOKUP($D7,#REF!,8,0),"")</f>
        <v/>
      </c>
      <c r="AB7" s="81" t="str">
        <f>IFERROR(VLOOKUP($D7,#REF!,13,0),"")</f>
        <v/>
      </c>
      <c r="AC7" s="81" t="str">
        <f>IFERROR(VLOOKUP($D7,#REF!,13,0),"")</f>
        <v/>
      </c>
    </row>
    <row r="8" spans="1:29">
      <c r="A8" s="64">
        <f>A7+1</f>
        <v>6</v>
      </c>
      <c r="B8" s="9" t="s">
        <v>496</v>
      </c>
      <c r="C8" s="9" t="s">
        <v>147</v>
      </c>
      <c r="D8" s="56">
        <v>178</v>
      </c>
      <c r="E8" s="9" t="s">
        <v>497</v>
      </c>
      <c r="F8" s="3">
        <v>21170</v>
      </c>
      <c r="G8" s="9" t="s">
        <v>68</v>
      </c>
      <c r="H8" s="44"/>
      <c r="I8" s="73" t="str">
        <f>IF((L8)="","",IF(MONTH(L8)=1,"Janvier",IF(MONTH(L8)=2,"Février",IF(MONTH(L8)=3,"Mars",IF(MONTH(L8)=4,"Avril",IF(MONTH(L8)=5,"Mai",IF(MONTH(L8)=6,"Juin",IF(MONTH(L8)=7,"Juillet",IF(MONTH(L8)=8,"Août",IF(MONTH(L8)=9,"Septembre",IF(MONTH(L8)=10,"Octobre",IF(MONTH(L8)=11,"Novembre","Décembre"))))))))))))</f>
        <v/>
      </c>
      <c r="J8" s="73" t="str">
        <f>IF(L8="","",DAY(L8))</f>
        <v/>
      </c>
      <c r="K8" s="54" t="str">
        <f>IF(L8="","",YEAR(L8))</f>
        <v/>
      </c>
      <c r="L8" s="78" t="str">
        <f>IF(R8=0,"",R8)</f>
        <v/>
      </c>
      <c r="M8" s="5" t="str">
        <f ca="1">IF(L8="","",DATEDIF(L8,TODAY(),"y"))</f>
        <v/>
      </c>
      <c r="O8" s="71">
        <v>86</v>
      </c>
      <c r="P8" s="70">
        <f ca="1">COUNTIF($M$3:M277,O8)</f>
        <v>0</v>
      </c>
      <c r="Q8" s="27"/>
      <c r="R8" s="86" t="str">
        <f t="shared" si="0"/>
        <v/>
      </c>
      <c r="S8" s="81" t="str">
        <f>IFERROR(VLOOKUP($D8,#REF!,11,0),"")</f>
        <v/>
      </c>
      <c r="T8" s="81" t="str">
        <f>IFERROR(VLOOKUP($D8,#REF!,11,0),"")</f>
        <v/>
      </c>
      <c r="U8" s="81" t="str">
        <f>IFERROR(VLOOKUP($D8,#REF!,13,0),"")</f>
        <v/>
      </c>
      <c r="V8" s="81" t="str">
        <f>IFERROR(VLOOKUP($D8,#REF!,13,0),"")</f>
        <v/>
      </c>
      <c r="W8" s="81" t="str">
        <f>IFERROR(VLOOKUP($D8,#REF!,13,0),"")</f>
        <v/>
      </c>
      <c r="X8" s="81" t="str">
        <f>IFERROR(VLOOKUP($D8,#REF!,13,0),"")</f>
        <v/>
      </c>
      <c r="Y8" s="81" t="str">
        <f>IFERROR(VLOOKUP($D8,#REF!,13,0),"")</f>
        <v/>
      </c>
      <c r="Z8" s="81" t="str">
        <f>IFERROR(VLOOKUP($D8,#REF!,13,0),"")</f>
        <v/>
      </c>
      <c r="AA8" s="81" t="str">
        <f>IFERROR(VLOOKUP($D8,#REF!,8,0),"")</f>
        <v/>
      </c>
      <c r="AB8" s="81" t="str">
        <f>IFERROR(VLOOKUP($D8,#REF!,13,0),"")</f>
        <v/>
      </c>
      <c r="AC8" s="81" t="str">
        <f>IFERROR(VLOOKUP($D8,#REF!,13,0),"")</f>
        <v/>
      </c>
    </row>
    <row r="9" spans="1:29">
      <c r="A9" s="64">
        <f>A8+1</f>
        <v>7</v>
      </c>
      <c r="B9" s="7" t="s">
        <v>161</v>
      </c>
      <c r="C9" s="7" t="s">
        <v>21</v>
      </c>
      <c r="D9" s="56">
        <v>75</v>
      </c>
      <c r="E9" s="7" t="s">
        <v>337</v>
      </c>
      <c r="F9" s="6">
        <v>21170</v>
      </c>
      <c r="G9" s="7" t="s">
        <v>68</v>
      </c>
      <c r="H9" s="53"/>
      <c r="I9" s="73" t="str">
        <f>IF((L9)="","",IF(MONTH(L9)=1,"Janvier",IF(MONTH(L9)=2,"Février",IF(MONTH(L9)=3,"Mars",IF(MONTH(L9)=4,"Avril",IF(MONTH(L9)=5,"Mai",IF(MONTH(L9)=6,"Juin",IF(MONTH(L9)=7,"Juillet",IF(MONTH(L9)=8,"Août",IF(MONTH(L9)=9,"Septembre",IF(MONTH(L9)=10,"Octobre",IF(MONTH(L9)=11,"Novembre","Décembre"))))))))))))</f>
        <v/>
      </c>
      <c r="J9" s="73" t="str">
        <f>IF(L9="","",DAY(L9))</f>
        <v/>
      </c>
      <c r="K9" s="54" t="str">
        <f>IF(L9="","",YEAR(L9))</f>
        <v/>
      </c>
      <c r="L9" s="78" t="str">
        <f>IF(R9=0,"",R9)</f>
        <v/>
      </c>
      <c r="M9" s="5" t="str">
        <f ca="1">IF(L9="","",DATEDIF(L9,TODAY(),"y"))</f>
        <v/>
      </c>
      <c r="O9" s="71">
        <v>85</v>
      </c>
      <c r="P9" s="70">
        <f ca="1">COUNTIF($M$3:M277,O9)</f>
        <v>0</v>
      </c>
      <c r="Q9" s="27"/>
      <c r="R9" s="86" t="str">
        <f t="shared" si="0"/>
        <v/>
      </c>
      <c r="S9" s="81" t="str">
        <f>IFERROR(VLOOKUP($D9,#REF!,11,0),"")</f>
        <v/>
      </c>
      <c r="T9" s="81" t="str">
        <f>IFERROR(VLOOKUP($D9,#REF!,11,0),"")</f>
        <v/>
      </c>
      <c r="U9" s="81" t="str">
        <f>IFERROR(VLOOKUP($D9,#REF!,13,0),"")</f>
        <v/>
      </c>
      <c r="V9" s="81" t="str">
        <f>IFERROR(VLOOKUP($D9,#REF!,13,0),"")</f>
        <v/>
      </c>
      <c r="W9" s="81" t="str">
        <f>IFERROR(VLOOKUP($D9,#REF!,13,0),"")</f>
        <v/>
      </c>
      <c r="X9" s="81" t="str">
        <f>IFERROR(VLOOKUP($D9,#REF!,13,0),"")</f>
        <v/>
      </c>
      <c r="Y9" s="81" t="str">
        <f>IFERROR(VLOOKUP($D9,#REF!,13,0),"")</f>
        <v/>
      </c>
      <c r="Z9" s="81" t="str">
        <f>IFERROR(VLOOKUP($D9,#REF!,13,0),"")</f>
        <v/>
      </c>
      <c r="AA9" s="81" t="str">
        <f>IFERROR(VLOOKUP($D9,#REF!,8,0),"")</f>
        <v/>
      </c>
      <c r="AB9" s="81" t="str">
        <f>IFERROR(VLOOKUP($D9,#REF!,13,0),"")</f>
        <v/>
      </c>
      <c r="AC9" s="81" t="str">
        <f>IFERROR(VLOOKUP($D9,#REF!,13,0),"")</f>
        <v/>
      </c>
    </row>
    <row r="10" spans="1:29" customFormat="1">
      <c r="A10" s="64">
        <f>A9+1</f>
        <v>8</v>
      </c>
      <c r="B10" s="7" t="s">
        <v>162</v>
      </c>
      <c r="C10" s="18" t="s">
        <v>101</v>
      </c>
      <c r="D10" s="56">
        <v>76</v>
      </c>
      <c r="E10" s="7"/>
      <c r="F10" s="6">
        <v>21470</v>
      </c>
      <c r="G10" s="7" t="s">
        <v>23</v>
      </c>
      <c r="H10" s="53"/>
      <c r="I10" s="73" t="str">
        <f>IF((L10)="","",IF(MONTH(L10)=1,"Janvier",IF(MONTH(L10)=2,"Février",IF(MONTH(L10)=3,"Mars",IF(MONTH(L10)=4,"Avril",IF(MONTH(L10)=5,"Mai",IF(MONTH(L10)=6,"Juin",IF(MONTH(L10)=7,"Juillet",IF(MONTH(L10)=8,"Août",IF(MONTH(L10)=9,"Septembre",IF(MONTH(L10)=10,"Octobre",IF(MONTH(L10)=11,"Novembre","Décembre"))))))))))))</f>
        <v/>
      </c>
      <c r="J10" s="73" t="str">
        <f>IF(L10="","",DAY(L10))</f>
        <v/>
      </c>
      <c r="K10" s="54" t="str">
        <f>IF(L10="","",YEAR(L10))</f>
        <v/>
      </c>
      <c r="L10" s="78" t="str">
        <f>IF(R10=0,"",R10)</f>
        <v/>
      </c>
      <c r="M10" s="5" t="str">
        <f ca="1">IF(L10="","",DATEDIF(L10,TODAY(),"y"))</f>
        <v/>
      </c>
      <c r="N10" s="1"/>
      <c r="O10" s="71">
        <v>84</v>
      </c>
      <c r="P10" s="70">
        <f ca="1">COUNTIF($M$3:M277,O10)</f>
        <v>0</v>
      </c>
      <c r="Q10" s="27"/>
      <c r="R10" s="86" t="str">
        <f t="shared" si="0"/>
        <v/>
      </c>
      <c r="S10" s="81" t="str">
        <f>IFERROR(VLOOKUP($D10,#REF!,11,0),"")</f>
        <v/>
      </c>
      <c r="T10" s="81" t="str">
        <f>IFERROR(VLOOKUP($D10,#REF!,11,0),"")</f>
        <v/>
      </c>
      <c r="U10" s="81" t="str">
        <f>IFERROR(VLOOKUP($D10,#REF!,13,0),"")</f>
        <v/>
      </c>
      <c r="V10" s="81" t="str">
        <f>IFERROR(VLOOKUP($D10,#REF!,13,0),"")</f>
        <v/>
      </c>
      <c r="W10" s="81" t="str">
        <f>IFERROR(VLOOKUP($D10,#REF!,13,0),"")</f>
        <v/>
      </c>
      <c r="X10" s="81" t="str">
        <f>IFERROR(VLOOKUP($D10,#REF!,13,0),"")</f>
        <v/>
      </c>
      <c r="Y10" s="81" t="str">
        <f>IFERROR(VLOOKUP($D10,#REF!,13,0),"")</f>
        <v/>
      </c>
      <c r="Z10" s="81" t="str">
        <f>IFERROR(VLOOKUP($D10,#REF!,13,0),"")</f>
        <v/>
      </c>
      <c r="AA10" s="81" t="str">
        <f>IFERROR(VLOOKUP($D10,#REF!,8,0),"")</f>
        <v/>
      </c>
      <c r="AB10" s="81" t="str">
        <f>IFERROR(VLOOKUP($D10,#REF!,13,0),"")</f>
        <v/>
      </c>
      <c r="AC10" s="81" t="str">
        <f>IFERROR(VLOOKUP($D10,#REF!,13,0),"")</f>
        <v/>
      </c>
    </row>
    <row r="11" spans="1:29">
      <c r="A11" s="64">
        <f>A10+1</f>
        <v>9</v>
      </c>
      <c r="B11" s="23" t="s">
        <v>405</v>
      </c>
      <c r="C11" s="23" t="s">
        <v>93</v>
      </c>
      <c r="D11" s="57">
        <v>155</v>
      </c>
      <c r="E11" s="7" t="s">
        <v>520</v>
      </c>
      <c r="F11" s="33">
        <v>21800</v>
      </c>
      <c r="G11" s="7" t="s">
        <v>207</v>
      </c>
      <c r="H11" s="51" t="s">
        <v>457</v>
      </c>
      <c r="I11" s="73" t="str">
        <f>IF((L11)="","",IF(MONTH(L11)=1,"Janvier",IF(MONTH(L11)=2,"Février",IF(MONTH(L11)=3,"Mars",IF(MONTH(L11)=4,"Avril",IF(MONTH(L11)=5,"Mai",IF(MONTH(L11)=6,"Juin",IF(MONTH(L11)=7,"Juillet",IF(MONTH(L11)=8,"Août",IF(MONTH(L11)=9,"Septembre",IF(MONTH(L11)=10,"Octobre",IF(MONTH(L11)=11,"Novembre","Décembre"))))))))))))</f>
        <v/>
      </c>
      <c r="J11" s="73" t="str">
        <f>IF(L11="","",DAY(L11))</f>
        <v/>
      </c>
      <c r="K11" s="54" t="str">
        <f>IF(L11="","",YEAR(L11))</f>
        <v/>
      </c>
      <c r="L11" s="78" t="str">
        <f>IF(R11=0,"",R11)</f>
        <v/>
      </c>
      <c r="M11" s="5" t="str">
        <f ca="1">IF(L11="","",DATEDIF(L11,TODAY(),"y"))</f>
        <v/>
      </c>
      <c r="O11" s="71">
        <v>83</v>
      </c>
      <c r="P11" s="70">
        <f ca="1">COUNTIF($M$3:M277,O11)</f>
        <v>0</v>
      </c>
      <c r="Q11" s="27"/>
      <c r="R11" s="86" t="str">
        <f t="shared" si="0"/>
        <v/>
      </c>
      <c r="S11" s="81" t="str">
        <f>IFERROR(VLOOKUP($D11,#REF!,11,0),"")</f>
        <v/>
      </c>
      <c r="T11" s="81" t="str">
        <f>IFERROR(VLOOKUP($D11,#REF!,11,0),"")</f>
        <v/>
      </c>
      <c r="U11" s="81" t="str">
        <f>IFERROR(VLOOKUP($D11,#REF!,13,0),"")</f>
        <v/>
      </c>
      <c r="V11" s="81" t="str">
        <f>IFERROR(VLOOKUP($D11,#REF!,13,0),"")</f>
        <v/>
      </c>
      <c r="W11" s="81" t="str">
        <f>IFERROR(VLOOKUP($D11,#REF!,13,0),"")</f>
        <v/>
      </c>
      <c r="X11" s="81" t="str">
        <f>IFERROR(VLOOKUP($D11,#REF!,13,0),"")</f>
        <v/>
      </c>
      <c r="Y11" s="81" t="str">
        <f>IFERROR(VLOOKUP($D11,#REF!,13,0),"")</f>
        <v/>
      </c>
      <c r="Z11" s="81" t="str">
        <f>IFERROR(VLOOKUP($D11,#REF!,13,0),"")</f>
        <v/>
      </c>
      <c r="AA11" s="81" t="str">
        <f>IFERROR(VLOOKUP($D11,#REF!,8,0),"")</f>
        <v/>
      </c>
      <c r="AB11" s="81" t="str">
        <f>IFERROR(VLOOKUP($D11,#REF!,13,0),"")</f>
        <v/>
      </c>
      <c r="AC11" s="81" t="str">
        <f>IFERROR(VLOOKUP($D11,#REF!,13,0),"")</f>
        <v/>
      </c>
    </row>
    <row r="12" spans="1:29">
      <c r="A12" s="64">
        <f>A11+1</f>
        <v>10</v>
      </c>
      <c r="B12" s="100" t="s">
        <v>758</v>
      </c>
      <c r="C12" s="100" t="s">
        <v>779</v>
      </c>
      <c r="D12" s="56">
        <v>272</v>
      </c>
      <c r="E12" s="21" t="s">
        <v>780</v>
      </c>
      <c r="F12" s="3">
        <v>21170</v>
      </c>
      <c r="G12" s="21" t="s">
        <v>32</v>
      </c>
      <c r="H12" s="18"/>
      <c r="I12" s="73" t="str">
        <f>IF((L12)="","",IF(MONTH(L12)=1,"Janvier",IF(MONTH(L12)=2,"Février",IF(MONTH(L12)=3,"Mars",IF(MONTH(L12)=4,"Avril",IF(MONTH(L12)=5,"Mai",IF(MONTH(L12)=6,"Juin",IF(MONTH(L12)=7,"Juillet",IF(MONTH(L12)=8,"Août",IF(MONTH(L12)=9,"Septembre",IF(MONTH(L12)=10,"Octobre",IF(MONTH(L12)=11,"Novembre","Décembre"))))))))))))</f>
        <v>Octobre</v>
      </c>
      <c r="J12" s="73">
        <f>IF(L12="","",DAY(L12))</f>
        <v>20</v>
      </c>
      <c r="K12" s="54">
        <f>IF(L12="","",YEAR(L12))</f>
        <v>1941</v>
      </c>
      <c r="L12" s="78">
        <v>15269</v>
      </c>
      <c r="M12" s="5">
        <f ca="1">IF(L12="","",DATEDIF(L12,TODAY(),"y"))</f>
        <v>72</v>
      </c>
      <c r="R12" s="86">
        <f t="shared" si="0"/>
        <v>0</v>
      </c>
      <c r="S12" s="102"/>
      <c r="T12" s="81"/>
      <c r="U12" s="81"/>
      <c r="V12" s="81"/>
      <c r="W12" s="81"/>
      <c r="X12" s="81"/>
      <c r="Y12" s="81"/>
      <c r="Z12" s="81"/>
      <c r="AA12" s="81" t="str">
        <f>IFERROR(VLOOKUP($D12,#REF!,8,0),"")</f>
        <v/>
      </c>
      <c r="AB12" s="81"/>
      <c r="AC12" s="81"/>
    </row>
    <row r="13" spans="1:29">
      <c r="A13" s="64">
        <f>A12+1</f>
        <v>11</v>
      </c>
      <c r="B13" s="7" t="s">
        <v>33</v>
      </c>
      <c r="C13" s="7" t="s">
        <v>34</v>
      </c>
      <c r="D13" s="56">
        <v>4</v>
      </c>
      <c r="E13" s="7" t="s">
        <v>326</v>
      </c>
      <c r="F13" s="6">
        <v>21470</v>
      </c>
      <c r="G13" s="7" t="s">
        <v>23</v>
      </c>
      <c r="H13" s="22" t="s">
        <v>35</v>
      </c>
      <c r="I13" s="73" t="str">
        <f>IF((L13)="","",IF(MONTH(L13)=1,"Janvier",IF(MONTH(L13)=2,"Février",IF(MONTH(L13)=3,"Mars",IF(MONTH(L13)=4,"Avril",IF(MONTH(L13)=5,"Mai",IF(MONTH(L13)=6,"Juin",IF(MONTH(L13)=7,"Juillet",IF(MONTH(L13)=8,"Août",IF(MONTH(L13)=9,"Septembre",IF(MONTH(L13)=10,"Octobre",IF(MONTH(L13)=11,"Novembre","Décembre"))))))))))))</f>
        <v/>
      </c>
      <c r="J13" s="73" t="str">
        <f>IF(L13="","",DAY(L13))</f>
        <v/>
      </c>
      <c r="K13" s="54" t="str">
        <f>IF(L13="","",YEAR(L13))</f>
        <v/>
      </c>
      <c r="L13" s="78" t="str">
        <f>IF(R13=0,"",R13)</f>
        <v/>
      </c>
      <c r="M13" s="5" t="str">
        <f ca="1">IF(L13="","",DATEDIF(L13,TODAY(),"y"))</f>
        <v/>
      </c>
      <c r="O13" s="71">
        <v>82</v>
      </c>
      <c r="P13" s="70">
        <f ca="1">COUNTIF($M$3:M277,O13)</f>
        <v>0</v>
      </c>
      <c r="Q13" s="27"/>
      <c r="R13" s="86" t="str">
        <f t="shared" si="0"/>
        <v/>
      </c>
      <c r="S13" s="81" t="str">
        <f>IFERROR(VLOOKUP($D13,#REF!,11,0),"")</f>
        <v/>
      </c>
      <c r="T13" s="81" t="str">
        <f>IFERROR(VLOOKUP($D13,#REF!,11,0),"")</f>
        <v/>
      </c>
      <c r="U13" s="81" t="str">
        <f>IFERROR(VLOOKUP($D13,#REF!,13,0),"")</f>
        <v/>
      </c>
      <c r="V13" s="81" t="str">
        <f>IFERROR(VLOOKUP($D13,#REF!,13,0),"")</f>
        <v/>
      </c>
      <c r="W13" s="81" t="str">
        <f>IFERROR(VLOOKUP($D13,#REF!,13,0),"")</f>
        <v/>
      </c>
      <c r="X13" s="81" t="str">
        <f>IFERROR(VLOOKUP($D13,#REF!,13,0),"")</f>
        <v/>
      </c>
      <c r="Y13" s="81" t="str">
        <f>IFERROR(VLOOKUP($D13,#REF!,13,0),"")</f>
        <v/>
      </c>
      <c r="Z13" s="81" t="str">
        <f>IFERROR(VLOOKUP($D13,#REF!,13,0),"")</f>
        <v/>
      </c>
      <c r="AA13" s="81" t="str">
        <f>IFERROR(VLOOKUP($D13,#REF!,8,0),"")</f>
        <v/>
      </c>
      <c r="AB13" s="81" t="str">
        <f>IFERROR(VLOOKUP($D13,#REF!,13,0),"")</f>
        <v/>
      </c>
      <c r="AC13" s="81" t="str">
        <f>IFERROR(VLOOKUP($D13,#REF!,13,0),"")</f>
        <v/>
      </c>
    </row>
    <row r="14" spans="1:29">
      <c r="A14" s="64">
        <f>A13+1</f>
        <v>12</v>
      </c>
      <c r="B14" s="23" t="s">
        <v>298</v>
      </c>
      <c r="C14" s="23" t="s">
        <v>299</v>
      </c>
      <c r="D14" s="57">
        <v>156</v>
      </c>
      <c r="E14" s="35" t="s">
        <v>431</v>
      </c>
      <c r="F14" s="33">
        <v>21470</v>
      </c>
      <c r="G14" s="7" t="s">
        <v>23</v>
      </c>
      <c r="H14" s="53"/>
      <c r="I14" s="73" t="str">
        <f>IF((L14)="","",IF(MONTH(L14)=1,"Janvier",IF(MONTH(L14)=2,"Février",IF(MONTH(L14)=3,"Mars",IF(MONTH(L14)=4,"Avril",IF(MONTH(L14)=5,"Mai",IF(MONTH(L14)=6,"Juin",IF(MONTH(L14)=7,"Juillet",IF(MONTH(L14)=8,"Août",IF(MONTH(L14)=9,"Septembre",IF(MONTH(L14)=10,"Octobre",IF(MONTH(L14)=11,"Novembre","Décembre"))))))))))))</f>
        <v/>
      </c>
      <c r="J14" s="73" t="str">
        <f>IF(L14="","",DAY(L14))</f>
        <v/>
      </c>
      <c r="K14" s="54" t="str">
        <f>IF(L14="","",YEAR(L14))</f>
        <v/>
      </c>
      <c r="L14" s="78" t="str">
        <f>IF(R14=0,"",R14)</f>
        <v/>
      </c>
      <c r="M14" s="5" t="str">
        <f ca="1">IF(L14="","",DATEDIF(L14,TODAY(),"y"))</f>
        <v/>
      </c>
      <c r="O14" s="71">
        <v>81</v>
      </c>
      <c r="P14" s="70">
        <f ca="1">COUNTIF($M$3:M277,O14)</f>
        <v>0</v>
      </c>
      <c r="Q14" s="27"/>
      <c r="R14" s="86" t="str">
        <f t="shared" si="0"/>
        <v/>
      </c>
      <c r="S14" s="81" t="str">
        <f>IFERROR(VLOOKUP($D14,#REF!,11,0),"")</f>
        <v/>
      </c>
      <c r="T14" s="81" t="str">
        <f>IFERROR(VLOOKUP($D14,#REF!,11,0),"")</f>
        <v/>
      </c>
      <c r="U14" s="81" t="str">
        <f>IFERROR(VLOOKUP($D14,#REF!,13,0),"")</f>
        <v/>
      </c>
      <c r="V14" s="81" t="str">
        <f>IFERROR(VLOOKUP($D14,#REF!,13,0),"")</f>
        <v/>
      </c>
      <c r="W14" s="81" t="str">
        <f>IFERROR(VLOOKUP($D14,#REF!,13,0),"")</f>
        <v/>
      </c>
      <c r="X14" s="81" t="str">
        <f>IFERROR(VLOOKUP($D14,#REF!,13,0),"")</f>
        <v/>
      </c>
      <c r="Y14" s="81" t="str">
        <f>IFERROR(VLOOKUP($D14,#REF!,13,0),"")</f>
        <v/>
      </c>
      <c r="Z14" s="81" t="str">
        <f>IFERROR(VLOOKUP($D14,#REF!,13,0),"")</f>
        <v/>
      </c>
      <c r="AA14" s="81" t="str">
        <f>IFERROR(VLOOKUP($D14,#REF!,8,0),"")</f>
        <v/>
      </c>
      <c r="AB14" s="81" t="str">
        <f>IFERROR(VLOOKUP($D14,#REF!,13,0),"")</f>
        <v/>
      </c>
      <c r="AC14" s="81" t="str">
        <f>IFERROR(VLOOKUP($D14,#REF!,13,0),"")</f>
        <v/>
      </c>
    </row>
    <row r="15" spans="1:29">
      <c r="A15" s="64">
        <f>A14+1</f>
        <v>13</v>
      </c>
      <c r="B15" s="7" t="s">
        <v>164</v>
      </c>
      <c r="C15" s="7" t="s">
        <v>165</v>
      </c>
      <c r="D15" s="56">
        <v>77</v>
      </c>
      <c r="E15" s="7" t="s">
        <v>327</v>
      </c>
      <c r="F15" s="6">
        <v>21170</v>
      </c>
      <c r="G15" s="7" t="s">
        <v>50</v>
      </c>
      <c r="H15" s="4" t="s">
        <v>723</v>
      </c>
      <c r="I15" s="73" t="str">
        <f>IF((L15)="","",IF(MONTH(L15)=1,"Janvier",IF(MONTH(L15)=2,"Février",IF(MONTH(L15)=3,"Mars",IF(MONTH(L15)=4,"Avril",IF(MONTH(L15)=5,"Mai",IF(MONTH(L15)=6,"Juin",IF(MONTH(L15)=7,"Juillet",IF(MONTH(L15)=8,"Août",IF(MONTH(L15)=9,"Septembre",IF(MONTH(L15)=10,"Octobre",IF(MONTH(L15)=11,"Novembre","Décembre"))))))))))))</f>
        <v/>
      </c>
      <c r="J15" s="73" t="str">
        <f>IF(L15="","",DAY(L15))</f>
        <v/>
      </c>
      <c r="K15" s="54" t="str">
        <f>IF(L15="","",YEAR(L15))</f>
        <v/>
      </c>
      <c r="L15" s="78" t="str">
        <f>IF(R15=0,"",R15)</f>
        <v/>
      </c>
      <c r="M15" s="5" t="str">
        <f ca="1">IF(L15="","",DATEDIF(L15,TODAY(),"y"))</f>
        <v/>
      </c>
      <c r="O15" s="71">
        <v>80</v>
      </c>
      <c r="P15" s="70">
        <f ca="1">COUNTIF($M$3:M277,O15)</f>
        <v>0</v>
      </c>
      <c r="Q15" s="27"/>
      <c r="R15" s="86" t="str">
        <f t="shared" si="0"/>
        <v/>
      </c>
      <c r="S15" s="81" t="str">
        <f>IFERROR(VLOOKUP($D15,#REF!,11,0),"")</f>
        <v/>
      </c>
      <c r="T15" s="81" t="str">
        <f>IFERROR(VLOOKUP($D15,#REF!,11,0),"")</f>
        <v/>
      </c>
      <c r="U15" s="81" t="str">
        <f>IFERROR(VLOOKUP($D15,#REF!,13,0),"")</f>
        <v/>
      </c>
      <c r="V15" s="81" t="str">
        <f>IFERROR(VLOOKUP($D15,#REF!,13,0),"")</f>
        <v/>
      </c>
      <c r="W15" s="81" t="str">
        <f>IFERROR(VLOOKUP($D15,#REF!,13,0),"")</f>
        <v/>
      </c>
      <c r="X15" s="81" t="str">
        <f>IFERROR(VLOOKUP($D15,#REF!,13,0),"")</f>
        <v/>
      </c>
      <c r="Y15" s="81" t="str">
        <f>IFERROR(VLOOKUP($D15,#REF!,13,0),"")</f>
        <v/>
      </c>
      <c r="Z15" s="81" t="str">
        <f>IFERROR(VLOOKUP($D15,#REF!,13,0),"")</f>
        <v/>
      </c>
      <c r="AA15" s="81" t="str">
        <f>IFERROR(VLOOKUP($D15,#REF!,8,0),"")</f>
        <v/>
      </c>
      <c r="AB15" s="81" t="str">
        <f>IFERROR(VLOOKUP($D15,#REF!,13,0),"")</f>
        <v/>
      </c>
      <c r="AC15" s="81" t="str">
        <f>IFERROR(VLOOKUP($D15,#REF!,13,0),"")</f>
        <v/>
      </c>
    </row>
    <row r="16" spans="1:29" s="28" customFormat="1">
      <c r="A16" s="64">
        <f>A15+1</f>
        <v>14</v>
      </c>
      <c r="B16" s="9" t="s">
        <v>689</v>
      </c>
      <c r="C16" s="9" t="s">
        <v>690</v>
      </c>
      <c r="D16" s="56">
        <v>254</v>
      </c>
      <c r="E16" s="9" t="s">
        <v>691</v>
      </c>
      <c r="F16" s="3">
        <v>21170</v>
      </c>
      <c r="G16" s="9" t="s">
        <v>422</v>
      </c>
      <c r="H16" s="44"/>
      <c r="I16" s="73" t="str">
        <f>IF((L16)="","",IF(MONTH(L16)=1,"Janvier",IF(MONTH(L16)=2,"Février",IF(MONTH(L16)=3,"Mars",IF(MONTH(L16)=4,"Avril",IF(MONTH(L16)=5,"Mai",IF(MONTH(L16)=6,"Juin",IF(MONTH(L16)=7,"Juillet",IF(MONTH(L16)=8,"Août",IF(MONTH(L16)=9,"Septembre",IF(MONTH(L16)=10,"Octobre",IF(MONTH(L16)=11,"Novembre","Décembre"))))))))))))</f>
        <v/>
      </c>
      <c r="J16" s="73" t="str">
        <f>IF(L16="","",DAY(L16))</f>
        <v/>
      </c>
      <c r="K16" s="54" t="str">
        <f>IF(L16="","",YEAR(L16))</f>
        <v/>
      </c>
      <c r="L16" s="78" t="str">
        <f>IF(R16=0,"",R16)</f>
        <v/>
      </c>
      <c r="M16" s="5" t="str">
        <f ca="1">IF(L16="","",DATEDIF(L16,TODAY(),"y"))</f>
        <v/>
      </c>
      <c r="O16" s="71">
        <v>79</v>
      </c>
      <c r="P16" s="70">
        <f ca="1">COUNTIF($M$3:M277,O16)</f>
        <v>0</v>
      </c>
      <c r="Q16" s="27"/>
      <c r="R16" s="86" t="str">
        <f t="shared" si="0"/>
        <v/>
      </c>
      <c r="S16" s="81" t="str">
        <f>IFERROR(VLOOKUP($D16,#REF!,11,0),"")</f>
        <v/>
      </c>
      <c r="T16" s="81" t="str">
        <f>IFERROR(VLOOKUP($D16,#REF!,11,0),"")</f>
        <v/>
      </c>
      <c r="U16" s="81" t="str">
        <f>IFERROR(VLOOKUP($D16,#REF!,13,0),"")</f>
        <v/>
      </c>
      <c r="V16" s="81" t="str">
        <f>IFERROR(VLOOKUP($D16,#REF!,13,0),"")</f>
        <v/>
      </c>
      <c r="W16" s="81" t="str">
        <f>IFERROR(VLOOKUP($D16,#REF!,13,0),"")</f>
        <v/>
      </c>
      <c r="X16" s="81" t="str">
        <f>IFERROR(VLOOKUP($D16,#REF!,13,0),"")</f>
        <v/>
      </c>
      <c r="Y16" s="81" t="str">
        <f>IFERROR(VLOOKUP($D16,#REF!,13,0),"")</f>
        <v/>
      </c>
      <c r="Z16" s="81" t="str">
        <f>IFERROR(VLOOKUP($D16,#REF!,13,0),"")</f>
        <v/>
      </c>
      <c r="AA16" s="81" t="str">
        <f>IFERROR(VLOOKUP($D16,#REF!,8,0),"")</f>
        <v/>
      </c>
      <c r="AB16" s="81" t="str">
        <f>IFERROR(VLOOKUP($D16,#REF!,13,0),"")</f>
        <v/>
      </c>
      <c r="AC16" s="81" t="str">
        <f>IFERROR(VLOOKUP($D16,#REF!,13,0),"")</f>
        <v/>
      </c>
    </row>
    <row r="17" spans="1:29">
      <c r="A17" s="64">
        <f>A16+1</f>
        <v>15</v>
      </c>
      <c r="B17" s="95" t="s">
        <v>816</v>
      </c>
      <c r="C17" s="20" t="s">
        <v>165</v>
      </c>
      <c r="D17" s="56">
        <v>287</v>
      </c>
      <c r="E17" s="21" t="s">
        <v>817</v>
      </c>
      <c r="F17" s="33">
        <v>21470</v>
      </c>
      <c r="G17" s="20" t="s">
        <v>23</v>
      </c>
      <c r="H17" s="128" t="s">
        <v>818</v>
      </c>
      <c r="I17" s="73" t="str">
        <f>IF((L17)="","",IF(MONTH(L17)=1,"Janvier",IF(MONTH(L17)=2,"Février",IF(MONTH(L17)=3,"Mars",IF(MONTH(L17)=4,"Avril",IF(MONTH(L17)=5,"Mai",IF(MONTH(L17)=6,"Juin",IF(MONTH(L17)=7,"Juillet",IF(MONTH(L17)=8,"Août",IF(MONTH(L17)=9,"Septembre",IF(MONTH(L17)=10,"Octobre",IF(MONTH(L17)=11,"Novembre","Décembre"))))))))))))</f>
        <v/>
      </c>
      <c r="J17" s="73" t="str">
        <f>IF(L17="","",DAY(L17))</f>
        <v/>
      </c>
      <c r="K17" s="54" t="str">
        <f>IF(L17="","",YEAR(L17))</f>
        <v/>
      </c>
      <c r="L17" s="78" t="str">
        <f>IF(R17=0,"",R17)</f>
        <v/>
      </c>
      <c r="M17" s="5" t="str">
        <f ca="1">IF(L17="","",DATEDIF(L17,TODAY(),"y"))</f>
        <v/>
      </c>
      <c r="O17" s="71">
        <v>78</v>
      </c>
      <c r="P17" s="70">
        <f ca="1">COUNTIF($M$3:M277,O17)</f>
        <v>0</v>
      </c>
      <c r="Q17" s="27"/>
      <c r="R17" s="86" t="str">
        <f t="shared" si="0"/>
        <v/>
      </c>
      <c r="S17" s="81" t="str">
        <f>IFERROR(VLOOKUP($D17,#REF!,11,0),"")</f>
        <v/>
      </c>
      <c r="T17" s="81" t="str">
        <f>IFERROR(VLOOKUP($D17,#REF!,11,0),"")</f>
        <v/>
      </c>
      <c r="U17" s="81" t="str">
        <f>IFERROR(VLOOKUP($D17,#REF!,13,0),"")</f>
        <v/>
      </c>
      <c r="V17" s="81" t="str">
        <f>IFERROR(VLOOKUP($D17,#REF!,13,0),"")</f>
        <v/>
      </c>
      <c r="W17" s="81" t="str">
        <f>IFERROR(VLOOKUP($D17,#REF!,13,0),"")</f>
        <v/>
      </c>
      <c r="X17" s="81" t="str">
        <f>IFERROR(VLOOKUP($D17,#REF!,13,0),"")</f>
        <v/>
      </c>
      <c r="Y17" s="81" t="str">
        <f>IFERROR(VLOOKUP($D17,#REF!,13,0),"")</f>
        <v/>
      </c>
      <c r="Z17" s="81" t="str">
        <f>IFERROR(VLOOKUP($D17,#REF!,13,0),"")</f>
        <v/>
      </c>
      <c r="AA17" s="81" t="str">
        <f>IFERROR(VLOOKUP($D17,#REF!,8,0),"")</f>
        <v/>
      </c>
      <c r="AB17" s="81" t="str">
        <f>IFERROR(VLOOKUP($D17,#REF!,13,0),"")</f>
        <v/>
      </c>
      <c r="AC17" s="81" t="str">
        <f>IFERROR(VLOOKUP($D17,#REF!,13,0),"")</f>
        <v/>
      </c>
    </row>
    <row r="18" spans="1:29">
      <c r="A18" s="64">
        <f>A17+1</f>
        <v>16</v>
      </c>
      <c r="B18" s="48" t="s">
        <v>688</v>
      </c>
      <c r="C18" s="23" t="s">
        <v>280</v>
      </c>
      <c r="D18" s="57">
        <v>256</v>
      </c>
      <c r="E18" s="23" t="s">
        <v>694</v>
      </c>
      <c r="F18" s="3">
        <v>21170</v>
      </c>
      <c r="G18" s="23" t="s">
        <v>32</v>
      </c>
      <c r="H18" s="62"/>
      <c r="I18" s="73" t="str">
        <f>IF((L18)="","",IF(MONTH(L18)=1,"Janvier",IF(MONTH(L18)=2,"Février",IF(MONTH(L18)=3,"Mars",IF(MONTH(L18)=4,"Avril",IF(MONTH(L18)=5,"Mai",IF(MONTH(L18)=6,"Juin",IF(MONTH(L18)=7,"Juillet",IF(MONTH(L18)=8,"Août",IF(MONTH(L18)=9,"Septembre",IF(MONTH(L18)=10,"Octobre",IF(MONTH(L18)=11,"Novembre","Décembre"))))))))))))</f>
        <v/>
      </c>
      <c r="J18" s="73" t="str">
        <f>IF(L18="","",DAY(L18))</f>
        <v/>
      </c>
      <c r="K18" s="54" t="str">
        <f>IF(L18="","",YEAR(L18))</f>
        <v/>
      </c>
      <c r="L18" s="78" t="str">
        <f>IF(R18=0,"",R18)</f>
        <v/>
      </c>
      <c r="M18" s="5" t="str">
        <f ca="1">IF(L18="","",DATEDIF(L18,TODAY(),"y"))</f>
        <v/>
      </c>
      <c r="O18" s="71">
        <v>77</v>
      </c>
      <c r="P18" s="70">
        <f ca="1">COUNTIF($M$3:M277,O18)</f>
        <v>0</v>
      </c>
      <c r="Q18" s="27"/>
      <c r="R18" s="86" t="str">
        <f t="shared" si="0"/>
        <v/>
      </c>
      <c r="S18" s="81" t="str">
        <f>IFERROR(VLOOKUP($D18,#REF!,11,0),"")</f>
        <v/>
      </c>
      <c r="T18" s="81" t="str">
        <f>IFERROR(VLOOKUP($D18,#REF!,11,0),"")</f>
        <v/>
      </c>
      <c r="U18" s="81" t="str">
        <f>IFERROR(VLOOKUP($D18,#REF!,13,0),"")</f>
        <v/>
      </c>
      <c r="V18" s="81" t="str">
        <f>IFERROR(VLOOKUP($D18,#REF!,13,0),"")</f>
        <v/>
      </c>
      <c r="W18" s="81" t="str">
        <f>IFERROR(VLOOKUP($D18,#REF!,13,0),"")</f>
        <v/>
      </c>
      <c r="X18" s="81" t="str">
        <f>IFERROR(VLOOKUP($D18,#REF!,13,0),"")</f>
        <v/>
      </c>
      <c r="Y18" s="81" t="str">
        <f>IFERROR(VLOOKUP($D18,#REF!,13,0),"")</f>
        <v/>
      </c>
      <c r="Z18" s="81" t="str">
        <f>IFERROR(VLOOKUP($D18,#REF!,13,0),"")</f>
        <v/>
      </c>
      <c r="AA18" s="81" t="str">
        <f>IFERROR(VLOOKUP($D18,#REF!,8,0),"")</f>
        <v/>
      </c>
      <c r="AB18" s="81" t="str">
        <f>IFERROR(VLOOKUP($D18,#REF!,13,0),"")</f>
        <v/>
      </c>
      <c r="AC18" s="81" t="str">
        <f>IFERROR(VLOOKUP($D18,#REF!,13,0),"")</f>
        <v/>
      </c>
    </row>
    <row r="19" spans="1:29">
      <c r="A19" s="64">
        <f>A18+1</f>
        <v>17</v>
      </c>
      <c r="B19" s="7" t="s">
        <v>166</v>
      </c>
      <c r="C19" s="7" t="s">
        <v>167</v>
      </c>
      <c r="D19" s="56">
        <v>7</v>
      </c>
      <c r="E19" s="7" t="s">
        <v>168</v>
      </c>
      <c r="F19" s="6">
        <v>21170</v>
      </c>
      <c r="G19" s="7" t="s">
        <v>132</v>
      </c>
      <c r="H19" s="7"/>
      <c r="I19" s="73" t="str">
        <f>IF((L19)="","",IF(MONTH(L19)=1,"Janvier",IF(MONTH(L19)=2,"Février",IF(MONTH(L19)=3,"Mars",IF(MONTH(L19)=4,"Avril",IF(MONTH(L19)=5,"Mai",IF(MONTH(L19)=6,"Juin",IF(MONTH(L19)=7,"Juillet",IF(MONTH(L19)=8,"Août",IF(MONTH(L19)=9,"Septembre",IF(MONTH(L19)=10,"Octobre",IF(MONTH(L19)=11,"Novembre","Décembre"))))))))))))</f>
        <v/>
      </c>
      <c r="J19" s="73" t="str">
        <f>IF(L19="","",DAY(L19))</f>
        <v/>
      </c>
      <c r="K19" s="54" t="str">
        <f>IF(L19="","",YEAR(L19))</f>
        <v/>
      </c>
      <c r="L19" s="78" t="str">
        <f>IF(R19=0,"",R19)</f>
        <v/>
      </c>
      <c r="M19" s="5" t="str">
        <f ca="1">IF(L19="","",DATEDIF(L19,TODAY(),"y"))</f>
        <v/>
      </c>
      <c r="O19" s="71">
        <v>76</v>
      </c>
      <c r="P19" s="70">
        <f ca="1">COUNTIF($M$3:M277,O19)</f>
        <v>0</v>
      </c>
      <c r="Q19" s="27"/>
      <c r="R19" s="86" t="str">
        <f t="shared" si="0"/>
        <v/>
      </c>
      <c r="S19" s="81" t="str">
        <f>IFERROR(VLOOKUP($D19,#REF!,11,0),"")</f>
        <v/>
      </c>
      <c r="T19" s="81" t="str">
        <f>IFERROR(VLOOKUP($D19,#REF!,11,0),"")</f>
        <v/>
      </c>
      <c r="U19" s="81" t="str">
        <f>IFERROR(VLOOKUP($D19,#REF!,13,0),"")</f>
        <v/>
      </c>
      <c r="V19" s="81" t="str">
        <f>IFERROR(VLOOKUP($D19,#REF!,13,0),"")</f>
        <v/>
      </c>
      <c r="W19" s="81" t="str">
        <f>IFERROR(VLOOKUP($D19,#REF!,13,0),"")</f>
        <v/>
      </c>
      <c r="X19" s="81" t="str">
        <f>IFERROR(VLOOKUP($D19,#REF!,13,0),"")</f>
        <v/>
      </c>
      <c r="Y19" s="81" t="str">
        <f>IFERROR(VLOOKUP($D19,#REF!,13,0),"")</f>
        <v/>
      </c>
      <c r="Z19" s="81" t="str">
        <f>IFERROR(VLOOKUP($D19,#REF!,13,0),"")</f>
        <v/>
      </c>
      <c r="AA19" s="81" t="str">
        <f>IFERROR(VLOOKUP($D19,#REF!,8,0),"")</f>
        <v/>
      </c>
      <c r="AB19" s="81" t="str">
        <f>IFERROR(VLOOKUP($D19,#REF!,13,0),"")</f>
        <v/>
      </c>
      <c r="AC19" s="81" t="str">
        <f>IFERROR(VLOOKUP($D19,#REF!,13,0),"")</f>
        <v/>
      </c>
    </row>
    <row r="20" spans="1:29">
      <c r="A20" s="64">
        <f>A19+1</f>
        <v>18</v>
      </c>
      <c r="B20" s="7" t="s">
        <v>475</v>
      </c>
      <c r="C20" s="7" t="s">
        <v>466</v>
      </c>
      <c r="D20" s="58">
        <v>171</v>
      </c>
      <c r="E20" s="7" t="s">
        <v>476</v>
      </c>
      <c r="F20" s="6">
        <v>21110</v>
      </c>
      <c r="G20" s="7" t="s">
        <v>116</v>
      </c>
      <c r="H20" s="123" t="s">
        <v>477</v>
      </c>
      <c r="I20" s="73" t="str">
        <f>IF((L20)="","",IF(MONTH(L20)=1,"Janvier",IF(MONTH(L20)=2,"Février",IF(MONTH(L20)=3,"Mars",IF(MONTH(L20)=4,"Avril",IF(MONTH(L20)=5,"Mai",IF(MONTH(L20)=6,"Juin",IF(MONTH(L20)=7,"Juillet",IF(MONTH(L20)=8,"Août",IF(MONTH(L20)=9,"Septembre",IF(MONTH(L20)=10,"Octobre",IF(MONTH(L20)=11,"Novembre","Décembre"))))))))))))</f>
        <v/>
      </c>
      <c r="J20" s="73" t="str">
        <f>IF(L20="","",DAY(L20))</f>
        <v/>
      </c>
      <c r="K20" s="54" t="str">
        <f>IF(L20="","",YEAR(L20))</f>
        <v/>
      </c>
      <c r="L20" s="78" t="str">
        <f>IF(R20=0,"",R20)</f>
        <v/>
      </c>
      <c r="M20" s="5" t="str">
        <f ca="1">IF(L20="","",DATEDIF(L20,TODAY(),"y"))</f>
        <v/>
      </c>
      <c r="O20" s="71">
        <v>75</v>
      </c>
      <c r="P20" s="70">
        <f ca="1">COUNTIF($M$3:M277,O20)</f>
        <v>0</v>
      </c>
      <c r="Q20" s="27"/>
      <c r="R20" s="86" t="str">
        <f t="shared" si="0"/>
        <v/>
      </c>
      <c r="S20" s="81" t="str">
        <f>IFERROR(VLOOKUP($D20,#REF!,11,0),"")</f>
        <v/>
      </c>
      <c r="T20" s="81" t="str">
        <f>IFERROR(VLOOKUP($D20,#REF!,11,0),"")</f>
        <v/>
      </c>
      <c r="U20" s="81" t="str">
        <f>IFERROR(VLOOKUP($D20,#REF!,13,0),"")</f>
        <v/>
      </c>
      <c r="V20" s="81" t="str">
        <f>IFERROR(VLOOKUP($D20,#REF!,13,0),"")</f>
        <v/>
      </c>
      <c r="W20" s="81" t="str">
        <f>IFERROR(VLOOKUP($D20,#REF!,13,0),"")</f>
        <v/>
      </c>
      <c r="X20" s="81" t="str">
        <f>IFERROR(VLOOKUP($D20,#REF!,13,0),"")</f>
        <v/>
      </c>
      <c r="Y20" s="81" t="str">
        <f>IFERROR(VLOOKUP($D20,#REF!,13,0),"")</f>
        <v/>
      </c>
      <c r="Z20" s="81" t="str">
        <f>IFERROR(VLOOKUP($D20,#REF!,13,0),"")</f>
        <v/>
      </c>
      <c r="AA20" s="81" t="str">
        <f>IFERROR(VLOOKUP($D20,#REF!,8,0),"")</f>
        <v/>
      </c>
      <c r="AB20" s="81" t="str">
        <f>IFERROR(VLOOKUP($D20,#REF!,13,0),"")</f>
        <v/>
      </c>
      <c r="AC20" s="81" t="str">
        <f>IFERROR(VLOOKUP($D20,#REF!,13,0),"")</f>
        <v/>
      </c>
    </row>
    <row r="21" spans="1:29">
      <c r="A21" s="64">
        <f>A20+1</f>
        <v>19</v>
      </c>
      <c r="B21" s="23" t="s">
        <v>407</v>
      </c>
      <c r="C21" s="23" t="s">
        <v>306</v>
      </c>
      <c r="D21" s="57">
        <v>144</v>
      </c>
      <c r="E21" s="7" t="s">
        <v>428</v>
      </c>
      <c r="F21" s="33">
        <v>21470</v>
      </c>
      <c r="G21" s="7" t="s">
        <v>23</v>
      </c>
      <c r="H21" s="7"/>
      <c r="I21" s="73" t="str">
        <f>IF((L21)="","",IF(MONTH(L21)=1,"Janvier",IF(MONTH(L21)=2,"Février",IF(MONTH(L21)=3,"Mars",IF(MONTH(L21)=4,"Avril",IF(MONTH(L21)=5,"Mai",IF(MONTH(L21)=6,"Juin",IF(MONTH(L21)=7,"Juillet",IF(MONTH(L21)=8,"Août",IF(MONTH(L21)=9,"Septembre",IF(MONTH(L21)=10,"Octobre",IF(MONTH(L21)=11,"Novembre","Décembre"))))))))))))</f>
        <v/>
      </c>
      <c r="J21" s="73" t="str">
        <f>IF(L21="","",DAY(L21))</f>
        <v/>
      </c>
      <c r="K21" s="54" t="str">
        <f>IF(L21="","",YEAR(L21))</f>
        <v/>
      </c>
      <c r="L21" s="78" t="str">
        <f>IF(R21=0,"",R21)</f>
        <v/>
      </c>
      <c r="M21" s="5" t="str">
        <f ca="1">IF(L21="","",DATEDIF(L21,TODAY(),"y"))</f>
        <v/>
      </c>
      <c r="O21" s="71">
        <v>74</v>
      </c>
      <c r="P21" s="70">
        <f ca="1">COUNTIF($M$3:M277,O21)</f>
        <v>0</v>
      </c>
      <c r="Q21" s="27"/>
      <c r="R21" s="86" t="str">
        <f t="shared" si="0"/>
        <v/>
      </c>
      <c r="S21" s="81" t="str">
        <f>IFERROR(VLOOKUP($D21,#REF!,11,0),"")</f>
        <v/>
      </c>
      <c r="T21" s="81" t="str">
        <f>IFERROR(VLOOKUP($D21,#REF!,11,0),"")</f>
        <v/>
      </c>
      <c r="U21" s="81" t="str">
        <f>IFERROR(VLOOKUP($D21,#REF!,13,0),"")</f>
        <v/>
      </c>
      <c r="V21" s="81" t="str">
        <f>IFERROR(VLOOKUP($D21,#REF!,13,0),"")</f>
        <v/>
      </c>
      <c r="W21" s="81" t="str">
        <f>IFERROR(VLOOKUP($D21,#REF!,13,0),"")</f>
        <v/>
      </c>
      <c r="X21" s="81" t="str">
        <f>IFERROR(VLOOKUP($D21,#REF!,13,0),"")</f>
        <v/>
      </c>
      <c r="Y21" s="81" t="str">
        <f>IFERROR(VLOOKUP($D21,#REF!,13,0),"")</f>
        <v/>
      </c>
      <c r="Z21" s="81" t="str">
        <f>IFERROR(VLOOKUP($D21,#REF!,13,0),"")</f>
        <v/>
      </c>
      <c r="AA21" s="81" t="str">
        <f>IFERROR(VLOOKUP($D21,#REF!,8,0),"")</f>
        <v/>
      </c>
      <c r="AB21" s="81" t="str">
        <f>IFERROR(VLOOKUP($D21,#REF!,13,0),"")</f>
        <v/>
      </c>
      <c r="AC21" s="81" t="str">
        <f>IFERROR(VLOOKUP($D21,#REF!,13,0),"")</f>
        <v/>
      </c>
    </row>
    <row r="22" spans="1:29">
      <c r="A22" s="64">
        <f>A21+1</f>
        <v>20</v>
      </c>
      <c r="B22" s="7" t="s">
        <v>118</v>
      </c>
      <c r="C22" s="7" t="s">
        <v>16</v>
      </c>
      <c r="D22" s="56">
        <v>135</v>
      </c>
      <c r="E22" s="7" t="s">
        <v>119</v>
      </c>
      <c r="F22" s="6">
        <v>21250</v>
      </c>
      <c r="G22" s="7" t="s">
        <v>169</v>
      </c>
      <c r="H22" s="22" t="s">
        <v>314</v>
      </c>
      <c r="I22" s="73" t="str">
        <f>IF((L22)="","",IF(MONTH(L22)=1,"Janvier",IF(MONTH(L22)=2,"Février",IF(MONTH(L22)=3,"Mars",IF(MONTH(L22)=4,"Avril",IF(MONTH(L22)=5,"Mai",IF(MONTH(L22)=6,"Juin",IF(MONTH(L22)=7,"Juillet",IF(MONTH(L22)=8,"Août",IF(MONTH(L22)=9,"Septembre",IF(MONTH(L22)=10,"Octobre",IF(MONTH(L22)=11,"Novembre","Décembre"))))))))))))</f>
        <v/>
      </c>
      <c r="J22" s="73" t="str">
        <f>IF(L22="","",DAY(L22))</f>
        <v/>
      </c>
      <c r="K22" s="54" t="str">
        <f>IF(L22="","",YEAR(L22))</f>
        <v/>
      </c>
      <c r="L22" s="78" t="str">
        <f>IF(R22=0,"",R22)</f>
        <v/>
      </c>
      <c r="M22" s="5" t="str">
        <f ca="1">IF(L22="","",DATEDIF(L22,TODAY(),"y"))</f>
        <v/>
      </c>
      <c r="R22" s="86">
        <f t="shared" si="0"/>
        <v>0</v>
      </c>
      <c r="S22" s="102"/>
      <c r="T22" s="81"/>
      <c r="U22" s="81"/>
      <c r="V22" s="81"/>
      <c r="W22" s="81"/>
      <c r="X22" s="81"/>
      <c r="Y22" s="81"/>
      <c r="Z22" s="81"/>
      <c r="AA22" s="81" t="str">
        <f>IFERROR(VLOOKUP($D22,#REF!,8,0),"")</f>
        <v/>
      </c>
      <c r="AB22" s="81"/>
      <c r="AC22" s="81"/>
    </row>
    <row r="23" spans="1:29">
      <c r="A23" s="64">
        <f>A22+1</f>
        <v>21</v>
      </c>
      <c r="B23" s="99" t="s">
        <v>747</v>
      </c>
      <c r="C23" s="99" t="s">
        <v>53</v>
      </c>
      <c r="D23" s="56">
        <v>265</v>
      </c>
      <c r="E23" s="2" t="s">
        <v>764</v>
      </c>
      <c r="F23" s="3">
        <v>21170</v>
      </c>
      <c r="G23" s="2" t="s">
        <v>501</v>
      </c>
      <c r="H23" s="4" t="s">
        <v>765</v>
      </c>
      <c r="I23" s="73" t="str">
        <f>IF((L23)="","",IF(MONTH(L23)=1,"Janvier",IF(MONTH(L23)=2,"Février",IF(MONTH(L23)=3,"Mars",IF(MONTH(L23)=4,"Avril",IF(MONTH(L23)=5,"Mai",IF(MONTH(L23)=6,"Juin",IF(MONTH(L23)=7,"Juillet",IF(MONTH(L23)=8,"Août",IF(MONTH(L23)=9,"Septembre",IF(MONTH(L23)=10,"Octobre",IF(MONTH(L23)=11,"Novembre","Décembre"))))))))))))</f>
        <v/>
      </c>
      <c r="J23" s="73" t="str">
        <f>IF(L23="","",DAY(L23))</f>
        <v/>
      </c>
      <c r="K23" s="54" t="str">
        <f>IF(L23="","",YEAR(L23))</f>
        <v/>
      </c>
      <c r="L23" s="78" t="str">
        <f>IF(R23=0,"",R23)</f>
        <v/>
      </c>
      <c r="M23" s="5" t="str">
        <f ca="1">IF(L23="","",DATEDIF(L23,TODAY(),"y"))</f>
        <v/>
      </c>
      <c r="O23" s="71">
        <v>73</v>
      </c>
      <c r="P23" s="70">
        <f ca="1">COUNTIF($M$3:M277,O23)</f>
        <v>0</v>
      </c>
      <c r="Q23" s="27"/>
      <c r="R23" s="86" t="str">
        <f t="shared" si="0"/>
        <v/>
      </c>
      <c r="S23" s="81" t="str">
        <f>IFERROR(VLOOKUP($D23,#REF!,11,0),"")</f>
        <v/>
      </c>
      <c r="T23" s="81" t="str">
        <f>IFERROR(VLOOKUP($D23,#REF!,11,0),"")</f>
        <v/>
      </c>
      <c r="U23" s="81" t="str">
        <f>IFERROR(VLOOKUP($D23,#REF!,13,0),"")</f>
        <v/>
      </c>
      <c r="V23" s="81" t="str">
        <f>IFERROR(VLOOKUP($D23,#REF!,13,0),"")</f>
        <v/>
      </c>
      <c r="W23" s="81" t="str">
        <f>IFERROR(VLOOKUP($D23,#REF!,13,0),"")</f>
        <v/>
      </c>
      <c r="X23" s="81" t="str">
        <f>IFERROR(VLOOKUP($D23,#REF!,13,0),"")</f>
        <v/>
      </c>
      <c r="Y23" s="81" t="str">
        <f>IFERROR(VLOOKUP($D23,#REF!,13,0),"")</f>
        <v/>
      </c>
      <c r="Z23" s="81" t="str">
        <f>IFERROR(VLOOKUP($D23,#REF!,13,0),"")</f>
        <v/>
      </c>
      <c r="AA23" s="81" t="str">
        <f>IFERROR(VLOOKUP($D23,#REF!,8,0),"")</f>
        <v/>
      </c>
      <c r="AB23" s="81" t="str">
        <f>IFERROR(VLOOKUP($D23,#REF!,13,0),"")</f>
        <v/>
      </c>
      <c r="AC23" s="81" t="str">
        <f>IFERROR(VLOOKUP($D23,#REF!,13,0),"")</f>
        <v/>
      </c>
    </row>
    <row r="24" spans="1:29">
      <c r="A24" s="64">
        <f>A23+1</f>
        <v>22</v>
      </c>
      <c r="B24" s="7" t="s">
        <v>170</v>
      </c>
      <c r="C24" s="7" t="s">
        <v>76</v>
      </c>
      <c r="D24" s="56">
        <v>8</v>
      </c>
      <c r="E24" s="7" t="s">
        <v>328</v>
      </c>
      <c r="F24" s="6">
        <v>21170</v>
      </c>
      <c r="G24" s="7" t="s">
        <v>50</v>
      </c>
      <c r="H24" s="22" t="s">
        <v>724</v>
      </c>
      <c r="I24" s="73" t="str">
        <f>IF((L24)="","",IF(MONTH(L24)=1,"Janvier",IF(MONTH(L24)=2,"Février",IF(MONTH(L24)=3,"Mars",IF(MONTH(L24)=4,"Avril",IF(MONTH(L24)=5,"Mai",IF(MONTH(L24)=6,"Juin",IF(MONTH(L24)=7,"Juillet",IF(MONTH(L24)=8,"Août",IF(MONTH(L24)=9,"Septembre",IF(MONTH(L24)=10,"Octobre",IF(MONTH(L24)=11,"Novembre","Décembre"))))))))))))</f>
        <v/>
      </c>
      <c r="J24" s="73" t="str">
        <f>IF(L24="","",DAY(L24))</f>
        <v/>
      </c>
      <c r="K24" s="54" t="str">
        <f>IF(L24="","",YEAR(L24))</f>
        <v/>
      </c>
      <c r="L24" s="78" t="str">
        <f>IF(R24=0,"",R24)</f>
        <v/>
      </c>
      <c r="M24" s="5" t="str">
        <f ca="1">IF(L24="","",DATEDIF(L24,TODAY(),"y"))</f>
        <v/>
      </c>
      <c r="O24" s="71">
        <v>72</v>
      </c>
      <c r="P24" s="70">
        <f ca="1">COUNTIF($M$3:M277,O24)</f>
        <v>1</v>
      </c>
      <c r="Q24" s="27"/>
      <c r="R24" s="86" t="str">
        <f t="shared" si="0"/>
        <v/>
      </c>
      <c r="S24" s="81" t="str">
        <f>IFERROR(VLOOKUP($D24,#REF!,11,0),"")</f>
        <v/>
      </c>
      <c r="T24" s="81" t="str">
        <f>IFERROR(VLOOKUP($D24,#REF!,11,0),"")</f>
        <v/>
      </c>
      <c r="U24" s="81" t="str">
        <f>IFERROR(VLOOKUP($D24,#REF!,13,0),"")</f>
        <v/>
      </c>
      <c r="V24" s="81" t="str">
        <f>IFERROR(VLOOKUP($D24,#REF!,13,0),"")</f>
        <v/>
      </c>
      <c r="W24" s="81" t="str">
        <f>IFERROR(VLOOKUP($D24,#REF!,13,0),"")</f>
        <v/>
      </c>
      <c r="X24" s="81" t="str">
        <f>IFERROR(VLOOKUP($D24,#REF!,13,0),"")</f>
        <v/>
      </c>
      <c r="Y24" s="81" t="str">
        <f>IFERROR(VLOOKUP($D24,#REF!,13,0),"")</f>
        <v/>
      </c>
      <c r="Z24" s="81" t="str">
        <f>IFERROR(VLOOKUP($D24,#REF!,13,0),"")</f>
        <v/>
      </c>
      <c r="AA24" s="81" t="str">
        <f>IFERROR(VLOOKUP($D24,#REF!,8,0),"")</f>
        <v/>
      </c>
      <c r="AB24" s="81" t="str">
        <f>IFERROR(VLOOKUP($D24,#REF!,13,0),"")</f>
        <v/>
      </c>
      <c r="AC24" s="81" t="str">
        <f>IFERROR(VLOOKUP($D24,#REF!,13,0),"")</f>
        <v/>
      </c>
    </row>
    <row r="25" spans="1:29">
      <c r="A25" s="64">
        <f>A24+1</f>
        <v>23</v>
      </c>
      <c r="B25" s="9" t="s">
        <v>634</v>
      </c>
      <c r="C25" s="9" t="s">
        <v>635</v>
      </c>
      <c r="D25" s="57">
        <v>228</v>
      </c>
      <c r="E25" s="9" t="s">
        <v>636</v>
      </c>
      <c r="F25" s="3">
        <v>21130</v>
      </c>
      <c r="G25" s="9" t="s">
        <v>590</v>
      </c>
      <c r="H25" s="40" t="s">
        <v>725</v>
      </c>
      <c r="I25" s="73" t="str">
        <f>IF((L25)="","",IF(MONTH(L25)=1,"Janvier",IF(MONTH(L25)=2,"Février",IF(MONTH(L25)=3,"Mars",IF(MONTH(L25)=4,"Avril",IF(MONTH(L25)=5,"Mai",IF(MONTH(L25)=6,"Juin",IF(MONTH(L25)=7,"Juillet",IF(MONTH(L25)=8,"Août",IF(MONTH(L25)=9,"Septembre",IF(MONTH(L25)=10,"Octobre",IF(MONTH(L25)=11,"Novembre","Décembre"))))))))))))</f>
        <v/>
      </c>
      <c r="J25" s="73" t="str">
        <f>IF(L25="","",DAY(L25))</f>
        <v/>
      </c>
      <c r="K25" s="54" t="str">
        <f>IF(L25="","",YEAR(L25))</f>
        <v/>
      </c>
      <c r="L25" s="78" t="str">
        <f>IF(R25=0,"",R25)</f>
        <v/>
      </c>
      <c r="M25" s="5" t="str">
        <f ca="1">IF(L25="","",DATEDIF(L25,TODAY(),"y"))</f>
        <v/>
      </c>
      <c r="R25" s="86">
        <f t="shared" si="0"/>
        <v>0</v>
      </c>
      <c r="S25" s="102"/>
      <c r="T25" s="81"/>
      <c r="U25" s="81"/>
      <c r="V25" s="81"/>
      <c r="W25" s="81"/>
      <c r="X25" s="81"/>
      <c r="Y25" s="81"/>
      <c r="Z25" s="81"/>
      <c r="AA25" s="81" t="str">
        <f>IFERROR(VLOOKUP($D25,#REF!,8,0),"")</f>
        <v/>
      </c>
      <c r="AB25" s="81"/>
      <c r="AC25" s="81"/>
    </row>
    <row r="26" spans="1:29">
      <c r="A26" s="64">
        <f>A25+1</f>
        <v>24</v>
      </c>
      <c r="B26" s="99" t="s">
        <v>755</v>
      </c>
      <c r="C26" s="99" t="s">
        <v>37</v>
      </c>
      <c r="D26" s="56">
        <v>270</v>
      </c>
      <c r="E26" s="18" t="s">
        <v>775</v>
      </c>
      <c r="F26" s="3">
        <v>21170</v>
      </c>
      <c r="G26" s="18" t="s">
        <v>320</v>
      </c>
      <c r="H26" s="125"/>
      <c r="I26" s="73" t="str">
        <f>IF((L26)="","",IF(MONTH(L26)=1,"Janvier",IF(MONTH(L26)=2,"Février",IF(MONTH(L26)=3,"Mars",IF(MONTH(L26)=4,"Avril",IF(MONTH(L26)=5,"Mai",IF(MONTH(L26)=6,"Juin",IF(MONTH(L26)=7,"Juillet",IF(MONTH(L26)=8,"Août",IF(MONTH(L26)=9,"Septembre",IF(MONTH(L26)=10,"Octobre",IF(MONTH(L26)=11,"Novembre","Décembre"))))))))))))</f>
        <v/>
      </c>
      <c r="J26" s="73" t="str">
        <f>IF(L26="","",DAY(L26))</f>
        <v/>
      </c>
      <c r="K26" s="54" t="str">
        <f>IF(L26="","",YEAR(L26))</f>
        <v/>
      </c>
      <c r="L26" s="78" t="str">
        <f>IF(R26=0,"",R26)</f>
        <v/>
      </c>
      <c r="M26" s="5" t="str">
        <f ca="1">IF(L26="","",DATEDIF(L26,TODAY(),"y"))</f>
        <v/>
      </c>
      <c r="O26" s="71">
        <v>71</v>
      </c>
      <c r="P26" s="70">
        <f ca="1">COUNTIF($M$3:M277,O26)</f>
        <v>0</v>
      </c>
      <c r="Q26" s="27"/>
      <c r="R26" s="86" t="str">
        <f t="shared" si="0"/>
        <v/>
      </c>
      <c r="S26" s="81" t="str">
        <f>IFERROR(VLOOKUP($D26,#REF!,11,0),"")</f>
        <v/>
      </c>
      <c r="T26" s="81" t="str">
        <f>IFERROR(VLOOKUP($D26,#REF!,11,0),"")</f>
        <v/>
      </c>
      <c r="U26" s="81" t="str">
        <f>IFERROR(VLOOKUP($D26,#REF!,13,0),"")</f>
        <v/>
      </c>
      <c r="V26" s="81" t="str">
        <f>IFERROR(VLOOKUP($D26,#REF!,13,0),"")</f>
        <v/>
      </c>
      <c r="W26" s="81" t="str">
        <f>IFERROR(VLOOKUP($D26,#REF!,13,0),"")</f>
        <v/>
      </c>
      <c r="X26" s="81" t="str">
        <f>IFERROR(VLOOKUP($D26,#REF!,13,0),"")</f>
        <v/>
      </c>
      <c r="Y26" s="81" t="str">
        <f>IFERROR(VLOOKUP($D26,#REF!,13,0),"")</f>
        <v/>
      </c>
      <c r="Z26" s="81" t="str">
        <f>IFERROR(VLOOKUP($D26,#REF!,13,0),"")</f>
        <v/>
      </c>
      <c r="AA26" s="81" t="str">
        <f>IFERROR(VLOOKUP($D26,#REF!,8,0),"")</f>
        <v/>
      </c>
      <c r="AB26" s="81" t="str">
        <f>IFERROR(VLOOKUP($D26,#REF!,13,0),"")</f>
        <v/>
      </c>
      <c r="AC26" s="81" t="str">
        <f>IFERROR(VLOOKUP($D26,#REF!,13,0),"")</f>
        <v/>
      </c>
    </row>
    <row r="27" spans="1:29" s="11" customFormat="1">
      <c r="A27" s="64">
        <f>A26+1</f>
        <v>25</v>
      </c>
      <c r="B27" s="7" t="s">
        <v>38</v>
      </c>
      <c r="C27" s="7" t="s">
        <v>39</v>
      </c>
      <c r="D27" s="56">
        <v>79</v>
      </c>
      <c r="E27" s="7" t="s">
        <v>329</v>
      </c>
      <c r="F27" s="6">
        <v>21170</v>
      </c>
      <c r="G27" s="7" t="s">
        <v>32</v>
      </c>
      <c r="H27" s="7"/>
      <c r="I27" s="73" t="str">
        <f>IF((L27)="","",IF(MONTH(L27)=1,"Janvier",IF(MONTH(L27)=2,"Février",IF(MONTH(L27)=3,"Mars",IF(MONTH(L27)=4,"Avril",IF(MONTH(L27)=5,"Mai",IF(MONTH(L27)=6,"Juin",IF(MONTH(L27)=7,"Juillet",IF(MONTH(L27)=8,"Août",IF(MONTH(L27)=9,"Septembre",IF(MONTH(L27)=10,"Octobre",IF(MONTH(L27)=11,"Novembre","Décembre"))))))))))))</f>
        <v/>
      </c>
      <c r="J27" s="73" t="str">
        <f>IF(L27="","",DAY(L27))</f>
        <v/>
      </c>
      <c r="K27" s="54" t="str">
        <f>IF(L27="","",YEAR(L27))</f>
        <v/>
      </c>
      <c r="L27" s="78" t="str">
        <f>IF(R27=0,"",R27)</f>
        <v/>
      </c>
      <c r="M27" s="5" t="str">
        <f ca="1">IF(L27="","",DATEDIF(L27,TODAY(),"y"))</f>
        <v/>
      </c>
      <c r="O27" s="71">
        <v>70</v>
      </c>
      <c r="P27" s="70">
        <f ca="1">COUNTIF($M$3:M277,O27)</f>
        <v>0</v>
      </c>
      <c r="Q27" s="27"/>
      <c r="R27" s="86" t="str">
        <f t="shared" si="0"/>
        <v/>
      </c>
      <c r="S27" s="81" t="str">
        <f>IFERROR(VLOOKUP($D27,#REF!,11,0),"")</f>
        <v/>
      </c>
      <c r="T27" s="81" t="str">
        <f>IFERROR(VLOOKUP($D27,#REF!,11,0),"")</f>
        <v/>
      </c>
      <c r="U27" s="81" t="str">
        <f>IFERROR(VLOOKUP($D27,#REF!,13,0),"")</f>
        <v/>
      </c>
      <c r="V27" s="81" t="str">
        <f>IFERROR(VLOOKUP($D27,#REF!,13,0),"")</f>
        <v/>
      </c>
      <c r="W27" s="81" t="str">
        <f>IFERROR(VLOOKUP($D27,#REF!,13,0),"")</f>
        <v/>
      </c>
      <c r="X27" s="81" t="str">
        <f>IFERROR(VLOOKUP($D27,#REF!,13,0),"")</f>
        <v/>
      </c>
      <c r="Y27" s="81" t="str">
        <f>IFERROR(VLOOKUP($D27,#REF!,13,0),"")</f>
        <v/>
      </c>
      <c r="Z27" s="81" t="str">
        <f>IFERROR(VLOOKUP($D27,#REF!,13,0),"")</f>
        <v/>
      </c>
      <c r="AA27" s="81" t="str">
        <f>IFERROR(VLOOKUP($D27,#REF!,8,0),"")</f>
        <v/>
      </c>
      <c r="AB27" s="81" t="str">
        <f>IFERROR(VLOOKUP($D27,#REF!,13,0),"")</f>
        <v/>
      </c>
      <c r="AC27" s="81" t="str">
        <f>IFERROR(VLOOKUP($D27,#REF!,13,0),"")</f>
        <v/>
      </c>
    </row>
    <row r="28" spans="1:29">
      <c r="A28" s="64">
        <f>A27+1</f>
        <v>26</v>
      </c>
      <c r="B28" s="7" t="s">
        <v>584</v>
      </c>
      <c r="C28" s="7" t="s">
        <v>211</v>
      </c>
      <c r="D28" s="56">
        <v>207</v>
      </c>
      <c r="E28" s="23" t="s">
        <v>585</v>
      </c>
      <c r="F28" s="6">
        <v>21110</v>
      </c>
      <c r="G28" s="23" t="s">
        <v>424</v>
      </c>
      <c r="H28" s="40" t="s">
        <v>809</v>
      </c>
      <c r="I28" s="73" t="str">
        <f>IF((L28)="","",IF(MONTH(L28)=1,"Janvier",IF(MONTH(L28)=2,"Février",IF(MONTH(L28)=3,"Mars",IF(MONTH(L28)=4,"Avril",IF(MONTH(L28)=5,"Mai",IF(MONTH(L28)=6,"Juin",IF(MONTH(L28)=7,"Juillet",IF(MONTH(L28)=8,"Août",IF(MONTH(L28)=9,"Septembre",IF(MONTH(L28)=10,"Octobre",IF(MONTH(L28)=11,"Novembre","Décembre"))))))))))))</f>
        <v/>
      </c>
      <c r="J28" s="73" t="str">
        <f>IF(L28="","",DAY(L28))</f>
        <v/>
      </c>
      <c r="K28" s="54" t="str">
        <f>IF(L28="","",YEAR(L28))</f>
        <v/>
      </c>
      <c r="L28" s="78" t="str">
        <f>IF(R28=0,"",R28)</f>
        <v/>
      </c>
      <c r="M28" s="5" t="str">
        <f ca="1">IF(L28="","",DATEDIF(L28,TODAY(),"y"))</f>
        <v/>
      </c>
      <c r="O28" s="71">
        <v>69</v>
      </c>
      <c r="P28" s="70">
        <f ca="1">COUNTIF($M$3:M277,O28)</f>
        <v>0</v>
      </c>
      <c r="Q28" s="27"/>
      <c r="R28" s="86" t="str">
        <f t="shared" si="0"/>
        <v/>
      </c>
      <c r="S28" s="81" t="str">
        <f>IFERROR(VLOOKUP($D28,#REF!,11,0),"")</f>
        <v/>
      </c>
      <c r="T28" s="81" t="str">
        <f>IFERROR(VLOOKUP($D28,#REF!,11,0),"")</f>
        <v/>
      </c>
      <c r="U28" s="81" t="str">
        <f>IFERROR(VLOOKUP($D28,#REF!,13,0),"")</f>
        <v/>
      </c>
      <c r="V28" s="81" t="str">
        <f>IFERROR(VLOOKUP($D28,#REF!,13,0),"")</f>
        <v/>
      </c>
      <c r="W28" s="81" t="str">
        <f>IFERROR(VLOOKUP($D28,#REF!,13,0),"")</f>
        <v/>
      </c>
      <c r="X28" s="81" t="str">
        <f>IFERROR(VLOOKUP($D28,#REF!,13,0),"")</f>
        <v/>
      </c>
      <c r="Y28" s="81" t="str">
        <f>IFERROR(VLOOKUP($D28,#REF!,13,0),"")</f>
        <v/>
      </c>
      <c r="Z28" s="81" t="str">
        <f>IFERROR(VLOOKUP($D28,#REF!,13,0),"")</f>
        <v/>
      </c>
      <c r="AA28" s="81" t="str">
        <f>IFERROR(VLOOKUP($D28,#REF!,8,0),"")</f>
        <v/>
      </c>
      <c r="AB28" s="81" t="str">
        <f>IFERROR(VLOOKUP($D28,#REF!,13,0),"")</f>
        <v/>
      </c>
      <c r="AC28" s="81" t="str">
        <f>IFERROR(VLOOKUP($D28,#REF!,13,0),"")</f>
        <v/>
      </c>
    </row>
    <row r="29" spans="1:29">
      <c r="A29" s="64">
        <f>A28+1</f>
        <v>27</v>
      </c>
      <c r="B29" s="7" t="s">
        <v>171</v>
      </c>
      <c r="C29" s="7" t="s">
        <v>53</v>
      </c>
      <c r="D29" s="56">
        <v>9</v>
      </c>
      <c r="E29" s="7" t="s">
        <v>330</v>
      </c>
      <c r="F29" s="6">
        <v>21170</v>
      </c>
      <c r="G29" s="7" t="s">
        <v>132</v>
      </c>
      <c r="H29" s="22" t="s">
        <v>726</v>
      </c>
      <c r="I29" s="73" t="str">
        <f>IF((L29)="","",IF(MONTH(L29)=1,"Janvier",IF(MONTH(L29)=2,"Février",IF(MONTH(L29)=3,"Mars",IF(MONTH(L29)=4,"Avril",IF(MONTH(L29)=5,"Mai",IF(MONTH(L29)=6,"Juin",IF(MONTH(L29)=7,"Juillet",IF(MONTH(L29)=8,"Août",IF(MONTH(L29)=9,"Septembre",IF(MONTH(L29)=10,"Octobre",IF(MONTH(L29)=11,"Novembre","Décembre"))))))))))))</f>
        <v/>
      </c>
      <c r="J29" s="73" t="str">
        <f>IF(L29="","",DAY(L29))</f>
        <v/>
      </c>
      <c r="K29" s="54" t="str">
        <f>IF(L29="","",YEAR(L29))</f>
        <v/>
      </c>
      <c r="L29" s="78" t="str">
        <f>IF(R29=0,"",R29)</f>
        <v/>
      </c>
      <c r="M29" s="5" t="str">
        <f ca="1">IF(L29="","",DATEDIF(L29,TODAY(),"y"))</f>
        <v/>
      </c>
      <c r="O29" s="71">
        <v>68</v>
      </c>
      <c r="P29" s="70">
        <f ca="1">COUNTIF($M$3:M277,O29)</f>
        <v>0</v>
      </c>
      <c r="Q29" s="27"/>
      <c r="R29" s="86" t="str">
        <f t="shared" si="0"/>
        <v/>
      </c>
      <c r="S29" s="81" t="str">
        <f>IFERROR(VLOOKUP($D29,#REF!,11,0),"")</f>
        <v/>
      </c>
      <c r="T29" s="81" t="str">
        <f>IFERROR(VLOOKUP($D29,#REF!,11,0),"")</f>
        <v/>
      </c>
      <c r="U29" s="81" t="str">
        <f>IFERROR(VLOOKUP($D29,#REF!,13,0),"")</f>
        <v/>
      </c>
      <c r="V29" s="81" t="str">
        <f>IFERROR(VLOOKUP($D29,#REF!,13,0),"")</f>
        <v/>
      </c>
      <c r="W29" s="81" t="str">
        <f>IFERROR(VLOOKUP($D29,#REF!,13,0),"")</f>
        <v/>
      </c>
      <c r="X29" s="81" t="str">
        <f>IFERROR(VLOOKUP($D29,#REF!,13,0),"")</f>
        <v/>
      </c>
      <c r="Y29" s="81" t="str">
        <f>IFERROR(VLOOKUP($D29,#REF!,13,0),"")</f>
        <v/>
      </c>
      <c r="Z29" s="81" t="str">
        <f>IFERROR(VLOOKUP($D29,#REF!,13,0),"")</f>
        <v/>
      </c>
      <c r="AA29" s="81" t="str">
        <f>IFERROR(VLOOKUP($D29,#REF!,8,0),"")</f>
        <v/>
      </c>
      <c r="AB29" s="81" t="str">
        <f>IFERROR(VLOOKUP($D29,#REF!,13,0),"")</f>
        <v/>
      </c>
      <c r="AC29" s="81" t="str">
        <f>IFERROR(VLOOKUP($D29,#REF!,13,0),"")</f>
        <v/>
      </c>
    </row>
    <row r="30" spans="1:29">
      <c r="A30" s="64">
        <f>A29+1</f>
        <v>28</v>
      </c>
      <c r="B30" s="7" t="s">
        <v>172</v>
      </c>
      <c r="C30" s="7" t="s">
        <v>150</v>
      </c>
      <c r="D30" s="56">
        <v>10</v>
      </c>
      <c r="E30" s="7" t="s">
        <v>331</v>
      </c>
      <c r="F30" s="6">
        <v>39410</v>
      </c>
      <c r="G30" s="7" t="s">
        <v>449</v>
      </c>
      <c r="H30" s="22" t="s">
        <v>727</v>
      </c>
      <c r="I30" s="73" t="str">
        <f>IF((L30)="","",IF(MONTH(L30)=1,"Janvier",IF(MONTH(L30)=2,"Février",IF(MONTH(L30)=3,"Mars",IF(MONTH(L30)=4,"Avril",IF(MONTH(L30)=5,"Mai",IF(MONTH(L30)=6,"Juin",IF(MONTH(L30)=7,"Juillet",IF(MONTH(L30)=8,"Août",IF(MONTH(L30)=9,"Septembre",IF(MONTH(L30)=10,"Octobre",IF(MONTH(L30)=11,"Novembre","Décembre"))))))))))))</f>
        <v/>
      </c>
      <c r="J30" s="73" t="str">
        <f>IF(L30="","",DAY(L30))</f>
        <v/>
      </c>
      <c r="K30" s="54" t="str">
        <f>IF(L30="","",YEAR(L30))</f>
        <v/>
      </c>
      <c r="L30" s="78" t="str">
        <f>IF(R30=0,"",R30)</f>
        <v/>
      </c>
      <c r="M30" s="5" t="str">
        <f ca="1">IF(L30="","",DATEDIF(L30,TODAY(),"y"))</f>
        <v/>
      </c>
      <c r="O30" s="71">
        <v>67</v>
      </c>
      <c r="P30" s="70">
        <f ca="1">COUNTIF($M$3:M277,O30)</f>
        <v>0</v>
      </c>
      <c r="Q30" s="27"/>
      <c r="R30" s="86" t="str">
        <f t="shared" si="0"/>
        <v/>
      </c>
      <c r="S30" s="81" t="str">
        <f>IFERROR(VLOOKUP($D30,#REF!,11,0),"")</f>
        <v/>
      </c>
      <c r="T30" s="81" t="str">
        <f>IFERROR(VLOOKUP($D30,#REF!,11,0),"")</f>
        <v/>
      </c>
      <c r="U30" s="81" t="str">
        <f>IFERROR(VLOOKUP($D30,#REF!,13,0),"")</f>
        <v/>
      </c>
      <c r="V30" s="81" t="str">
        <f>IFERROR(VLOOKUP($D30,#REF!,13,0),"")</f>
        <v/>
      </c>
      <c r="W30" s="81" t="str">
        <f>IFERROR(VLOOKUP($D30,#REF!,13,0),"")</f>
        <v/>
      </c>
      <c r="X30" s="81" t="str">
        <f>IFERROR(VLOOKUP($D30,#REF!,13,0),"")</f>
        <v/>
      </c>
      <c r="Y30" s="81" t="str">
        <f>IFERROR(VLOOKUP($D30,#REF!,13,0),"")</f>
        <v/>
      </c>
      <c r="Z30" s="81" t="str">
        <f>IFERROR(VLOOKUP($D30,#REF!,13,0),"")</f>
        <v/>
      </c>
      <c r="AA30" s="81" t="str">
        <f>IFERROR(VLOOKUP($D30,#REF!,8,0),"")</f>
        <v/>
      </c>
      <c r="AB30" s="81" t="str">
        <f>IFERROR(VLOOKUP($D30,#REF!,13,0),"")</f>
        <v/>
      </c>
      <c r="AC30" s="81" t="str">
        <f>IFERROR(VLOOKUP($D30,#REF!,13,0),"")</f>
        <v/>
      </c>
    </row>
    <row r="31" spans="1:29">
      <c r="A31" s="64">
        <f>A30+1</f>
        <v>29</v>
      </c>
      <c r="B31" s="9" t="s">
        <v>172</v>
      </c>
      <c r="C31" s="9" t="s">
        <v>37</v>
      </c>
      <c r="D31" s="56">
        <v>193</v>
      </c>
      <c r="E31" s="9" t="s">
        <v>539</v>
      </c>
      <c r="F31" s="3">
        <v>39410</v>
      </c>
      <c r="G31" s="9" t="s">
        <v>449</v>
      </c>
      <c r="H31" s="51" t="s">
        <v>540</v>
      </c>
      <c r="I31" s="73" t="str">
        <f>IF((L31)="","",IF(MONTH(L31)=1,"Janvier",IF(MONTH(L31)=2,"Février",IF(MONTH(L31)=3,"Mars",IF(MONTH(L31)=4,"Avril",IF(MONTH(L31)=5,"Mai",IF(MONTH(L31)=6,"Juin",IF(MONTH(L31)=7,"Juillet",IF(MONTH(L31)=8,"Août",IF(MONTH(L31)=9,"Septembre",IF(MONTH(L31)=10,"Octobre",IF(MONTH(L31)=11,"Novembre","Décembre"))))))))))))</f>
        <v/>
      </c>
      <c r="J31" s="73" t="str">
        <f>IF(L31="","",DAY(L31))</f>
        <v/>
      </c>
      <c r="K31" s="54" t="str">
        <f>IF(L31="","",YEAR(L31))</f>
        <v/>
      </c>
      <c r="L31" s="78" t="str">
        <f>IF(R31=0,"",R31)</f>
        <v/>
      </c>
      <c r="M31" s="5" t="str">
        <f ca="1">IF(L31="","",DATEDIF(L31,TODAY(),"y"))</f>
        <v/>
      </c>
      <c r="O31" s="71">
        <v>66</v>
      </c>
      <c r="P31" s="70">
        <f ca="1">COUNTIF($M$3:M277,O31)</f>
        <v>0</v>
      </c>
      <c r="Q31" s="27"/>
      <c r="R31" s="86" t="str">
        <f t="shared" si="0"/>
        <v/>
      </c>
      <c r="S31" s="81" t="str">
        <f>IFERROR(VLOOKUP($D31,#REF!,11,0),"")</f>
        <v/>
      </c>
      <c r="T31" s="81" t="str">
        <f>IFERROR(VLOOKUP($D31,#REF!,11,0),"")</f>
        <v/>
      </c>
      <c r="U31" s="81" t="str">
        <f>IFERROR(VLOOKUP($D31,#REF!,13,0),"")</f>
        <v/>
      </c>
      <c r="V31" s="81" t="str">
        <f>IFERROR(VLOOKUP($D31,#REF!,13,0),"")</f>
        <v/>
      </c>
      <c r="W31" s="81" t="str">
        <f>IFERROR(VLOOKUP($D31,#REF!,13,0),"")</f>
        <v/>
      </c>
      <c r="X31" s="81" t="str">
        <f>IFERROR(VLOOKUP($D31,#REF!,13,0),"")</f>
        <v/>
      </c>
      <c r="Y31" s="81" t="str">
        <f>IFERROR(VLOOKUP($D31,#REF!,13,0),"")</f>
        <v/>
      </c>
      <c r="Z31" s="81" t="str">
        <f>IFERROR(VLOOKUP($D31,#REF!,13,0),"")</f>
        <v/>
      </c>
      <c r="AA31" s="81" t="str">
        <f>IFERROR(VLOOKUP($D31,#REF!,8,0),"")</f>
        <v/>
      </c>
      <c r="AB31" s="81" t="str">
        <f>IFERROR(VLOOKUP($D31,#REF!,13,0),"")</f>
        <v/>
      </c>
      <c r="AC31" s="81" t="str">
        <f>IFERROR(VLOOKUP($D31,#REF!,13,0),"")</f>
        <v/>
      </c>
    </row>
    <row r="32" spans="1:29">
      <c r="A32" s="64">
        <f>A31+1</f>
        <v>30</v>
      </c>
      <c r="B32" s="9" t="s">
        <v>172</v>
      </c>
      <c r="C32" s="9" t="s">
        <v>27</v>
      </c>
      <c r="D32" s="56">
        <v>219</v>
      </c>
      <c r="E32" s="9" t="s">
        <v>606</v>
      </c>
      <c r="F32" s="3">
        <v>39120</v>
      </c>
      <c r="G32" s="9" t="s">
        <v>611</v>
      </c>
      <c r="H32" s="44"/>
      <c r="I32" s="73" t="str">
        <f>IF((L32)="","",IF(MONTH(L32)=1,"Janvier",IF(MONTH(L32)=2,"Février",IF(MONTH(L32)=3,"Mars",IF(MONTH(L32)=4,"Avril",IF(MONTH(L32)=5,"Mai",IF(MONTH(L32)=6,"Juin",IF(MONTH(L32)=7,"Juillet",IF(MONTH(L32)=8,"Août",IF(MONTH(L32)=9,"Septembre",IF(MONTH(L32)=10,"Octobre",IF(MONTH(L32)=11,"Novembre","Décembre"))))))))))))</f>
        <v/>
      </c>
      <c r="J32" s="73" t="str">
        <f>IF(L32="","",DAY(L32))</f>
        <v/>
      </c>
      <c r="K32" s="54" t="str">
        <f>IF(L32="","",YEAR(L32))</f>
        <v/>
      </c>
      <c r="L32" s="78" t="str">
        <f>IF(R32=0,"",R32)</f>
        <v/>
      </c>
      <c r="M32" s="5" t="str">
        <f ca="1">IF(L32="","",DATEDIF(L32,TODAY(),"y"))</f>
        <v/>
      </c>
      <c r="O32" s="71">
        <v>65</v>
      </c>
      <c r="P32" s="70">
        <f ca="1">COUNTIF($M$3:M278,O32)</f>
        <v>0</v>
      </c>
      <c r="Q32" s="27"/>
      <c r="R32" s="86" t="str">
        <f t="shared" si="0"/>
        <v/>
      </c>
      <c r="S32" s="81" t="str">
        <f>IFERROR(VLOOKUP($D32,#REF!,11,0),"")</f>
        <v/>
      </c>
      <c r="T32" s="81" t="str">
        <f>IFERROR(VLOOKUP($D32,#REF!,11,0),"")</f>
        <v/>
      </c>
      <c r="U32" s="81" t="str">
        <f>IFERROR(VLOOKUP($D32,#REF!,13,0),"")</f>
        <v/>
      </c>
      <c r="V32" s="81" t="str">
        <f>IFERROR(VLOOKUP($D32,#REF!,13,0),"")</f>
        <v/>
      </c>
      <c r="W32" s="81" t="str">
        <f>IFERROR(VLOOKUP($D32,#REF!,13,0),"")</f>
        <v/>
      </c>
      <c r="X32" s="81" t="str">
        <f>IFERROR(VLOOKUP($D32,#REF!,13,0),"")</f>
        <v/>
      </c>
      <c r="Y32" s="81" t="str">
        <f>IFERROR(VLOOKUP($D32,#REF!,13,0),"")</f>
        <v/>
      </c>
      <c r="Z32" s="81" t="str">
        <f>IFERROR(VLOOKUP($D32,#REF!,13,0),"")</f>
        <v/>
      </c>
      <c r="AA32" s="81" t="str">
        <f>IFERROR(VLOOKUP($D32,#REF!,8,0),"")</f>
        <v/>
      </c>
      <c r="AB32" s="81" t="str">
        <f>IFERROR(VLOOKUP($D32,#REF!,13,0),"")</f>
        <v/>
      </c>
      <c r="AC32" s="81" t="str">
        <f>IFERROR(VLOOKUP($D32,#REF!,13,0),"")</f>
        <v/>
      </c>
    </row>
    <row r="33" spans="1:29">
      <c r="A33" s="64">
        <f>A32+1</f>
        <v>31</v>
      </c>
      <c r="B33" s="48" t="s">
        <v>619</v>
      </c>
      <c r="C33" s="48" t="s">
        <v>280</v>
      </c>
      <c r="D33" s="57">
        <v>221</v>
      </c>
      <c r="E33" s="9" t="s">
        <v>620</v>
      </c>
      <c r="F33" s="17">
        <v>39120</v>
      </c>
      <c r="G33" s="9" t="s">
        <v>611</v>
      </c>
      <c r="H33" s="44"/>
      <c r="I33" s="73" t="str">
        <f>IF((L33)="","",IF(MONTH(L33)=1,"Janvier",IF(MONTH(L33)=2,"Février",IF(MONTH(L33)=3,"Mars",IF(MONTH(L33)=4,"Avril",IF(MONTH(L33)=5,"Mai",IF(MONTH(L33)=6,"Juin",IF(MONTH(L33)=7,"Juillet",IF(MONTH(L33)=8,"Août",IF(MONTH(L33)=9,"Septembre",IF(MONTH(L33)=10,"Octobre",IF(MONTH(L33)=11,"Novembre","Décembre"))))))))))))</f>
        <v/>
      </c>
      <c r="J33" s="73" t="str">
        <f>IF(L33="","",DAY(L33))</f>
        <v/>
      </c>
      <c r="K33" s="54" t="str">
        <f>IF(L33="","",YEAR(L33))</f>
        <v/>
      </c>
      <c r="L33" s="78" t="str">
        <f>IF(R33=0,"",R33)</f>
        <v/>
      </c>
      <c r="M33" s="5" t="str">
        <f ca="1">IF(L33="","",DATEDIF(L33,TODAY(),"y"))</f>
        <v/>
      </c>
      <c r="O33" s="71">
        <v>64</v>
      </c>
      <c r="P33" s="70">
        <f ca="1">COUNTIF($M$3:M279,O33)</f>
        <v>0</v>
      </c>
      <c r="Q33" s="27"/>
      <c r="R33" s="86" t="str">
        <f t="shared" si="0"/>
        <v/>
      </c>
      <c r="S33" s="81" t="str">
        <f>IFERROR(VLOOKUP($D33,#REF!,11,0),"")</f>
        <v/>
      </c>
      <c r="T33" s="81" t="str">
        <f>IFERROR(VLOOKUP($D33,#REF!,11,0),"")</f>
        <v/>
      </c>
      <c r="U33" s="81" t="str">
        <f>IFERROR(VLOOKUP($D33,#REF!,13,0),"")</f>
        <v/>
      </c>
      <c r="V33" s="81" t="str">
        <f>IFERROR(VLOOKUP($D33,#REF!,13,0),"")</f>
        <v/>
      </c>
      <c r="W33" s="81" t="str">
        <f>IFERROR(VLOOKUP($D33,#REF!,13,0),"")</f>
        <v/>
      </c>
      <c r="X33" s="81" t="str">
        <f>IFERROR(VLOOKUP($D33,#REF!,13,0),"")</f>
        <v/>
      </c>
      <c r="Y33" s="81" t="str">
        <f>IFERROR(VLOOKUP($D33,#REF!,13,0),"")</f>
        <v/>
      </c>
      <c r="Z33" s="81" t="str">
        <f>IFERROR(VLOOKUP($D33,#REF!,13,0),"")</f>
        <v/>
      </c>
      <c r="AA33" s="81" t="str">
        <f>IFERROR(VLOOKUP($D33,#REF!,8,0),"")</f>
        <v/>
      </c>
      <c r="AB33" s="81" t="str">
        <f>IFERROR(VLOOKUP($D33,#REF!,13,0),"")</f>
        <v/>
      </c>
      <c r="AC33" s="81" t="str">
        <f>IFERROR(VLOOKUP($D33,#REF!,13,0),"")</f>
        <v/>
      </c>
    </row>
    <row r="34" spans="1:29">
      <c r="A34" s="64">
        <f>A33+1</f>
        <v>32</v>
      </c>
      <c r="B34" s="7" t="s">
        <v>173</v>
      </c>
      <c r="C34" s="7" t="s">
        <v>66</v>
      </c>
      <c r="D34" s="56">
        <v>11</v>
      </c>
      <c r="E34" s="7" t="s">
        <v>336</v>
      </c>
      <c r="F34" s="6">
        <v>21170</v>
      </c>
      <c r="G34" s="7" t="s">
        <v>132</v>
      </c>
      <c r="H34" s="53"/>
      <c r="I34" s="73" t="str">
        <f>IF((L34)="","",IF(MONTH(L34)=1,"Janvier",IF(MONTH(L34)=2,"Février",IF(MONTH(L34)=3,"Mars",IF(MONTH(L34)=4,"Avril",IF(MONTH(L34)=5,"Mai",IF(MONTH(L34)=6,"Juin",IF(MONTH(L34)=7,"Juillet",IF(MONTH(L34)=8,"Août",IF(MONTH(L34)=9,"Septembre",IF(MONTH(L34)=10,"Octobre",IF(MONTH(L34)=11,"Novembre","Décembre"))))))))))))</f>
        <v/>
      </c>
      <c r="J34" s="73" t="str">
        <f>IF(L34="","",DAY(L34))</f>
        <v/>
      </c>
      <c r="K34" s="54" t="str">
        <f>IF(L34="","",YEAR(L34))</f>
        <v/>
      </c>
      <c r="L34" s="78" t="str">
        <f>IF(R34=0,"",R34)</f>
        <v/>
      </c>
      <c r="M34" s="5" t="str">
        <f ca="1">IF(L34="","",DATEDIF(L34,TODAY(),"y"))</f>
        <v/>
      </c>
      <c r="O34" s="71">
        <v>63</v>
      </c>
      <c r="P34" s="70">
        <f ca="1">COUNTIF($M$3:M280,O34)</f>
        <v>0</v>
      </c>
      <c r="Q34" s="27"/>
      <c r="R34" s="86" t="str">
        <f t="shared" si="0"/>
        <v/>
      </c>
      <c r="S34" s="81" t="str">
        <f>IFERROR(VLOOKUP($D34,#REF!,11,0),"")</f>
        <v/>
      </c>
      <c r="T34" s="81" t="str">
        <f>IFERROR(VLOOKUP($D34,#REF!,11,0),"")</f>
        <v/>
      </c>
      <c r="U34" s="81" t="str">
        <f>IFERROR(VLOOKUP($D34,#REF!,13,0),"")</f>
        <v/>
      </c>
      <c r="V34" s="81" t="str">
        <f>IFERROR(VLOOKUP($D34,#REF!,13,0),"")</f>
        <v/>
      </c>
      <c r="W34" s="81" t="str">
        <f>IFERROR(VLOOKUP($D34,#REF!,13,0),"")</f>
        <v/>
      </c>
      <c r="X34" s="81" t="str">
        <f>IFERROR(VLOOKUP($D34,#REF!,13,0),"")</f>
        <v/>
      </c>
      <c r="Y34" s="81" t="str">
        <f>IFERROR(VLOOKUP($D34,#REF!,13,0),"")</f>
        <v/>
      </c>
      <c r="Z34" s="81" t="str">
        <f>IFERROR(VLOOKUP($D34,#REF!,13,0),"")</f>
        <v/>
      </c>
      <c r="AA34" s="81" t="str">
        <f>IFERROR(VLOOKUP($D34,#REF!,8,0),"")</f>
        <v/>
      </c>
      <c r="AB34" s="81" t="str">
        <f>IFERROR(VLOOKUP($D34,#REF!,13,0),"")</f>
        <v/>
      </c>
      <c r="AC34" s="81" t="str">
        <f>IFERROR(VLOOKUP($D34,#REF!,13,0),"")</f>
        <v/>
      </c>
    </row>
    <row r="35" spans="1:29">
      <c r="A35" s="64">
        <f>A34+1</f>
        <v>33</v>
      </c>
      <c r="B35" s="95" t="s">
        <v>814</v>
      </c>
      <c r="C35" s="20" t="s">
        <v>178</v>
      </c>
      <c r="D35" s="56">
        <v>286</v>
      </c>
      <c r="E35" s="21" t="s">
        <v>815</v>
      </c>
      <c r="F35" s="33">
        <v>21170</v>
      </c>
      <c r="G35" s="20" t="s">
        <v>32</v>
      </c>
      <c r="H35" s="10"/>
      <c r="I35" s="73" t="str">
        <f>IF((L35)="","",IF(MONTH(L35)=1,"Janvier",IF(MONTH(L35)=2,"Février",IF(MONTH(L35)=3,"Mars",IF(MONTH(L35)=4,"Avril",IF(MONTH(L35)=5,"Mai",IF(MONTH(L35)=6,"Juin",IF(MONTH(L35)=7,"Juillet",IF(MONTH(L35)=8,"Août",IF(MONTH(L35)=9,"Septembre",IF(MONTH(L35)=10,"Octobre",IF(MONTH(L35)=11,"Novembre","Décembre"))))))))))))</f>
        <v/>
      </c>
      <c r="J35" s="73" t="str">
        <f>IF(L35="","",DAY(L35))</f>
        <v/>
      </c>
      <c r="K35" s="54" t="str">
        <f>IF(L35="","",YEAR(L35))</f>
        <v/>
      </c>
      <c r="L35" s="78" t="str">
        <f>IF(R35=0,"",R35)</f>
        <v/>
      </c>
      <c r="M35" s="5" t="str">
        <f ca="1">IF(L35="","",DATEDIF(L35,TODAY(),"y"))</f>
        <v/>
      </c>
      <c r="O35" s="71">
        <v>62</v>
      </c>
      <c r="P35" s="70">
        <f ca="1">COUNTIF($M$3:M281,O35)</f>
        <v>0</v>
      </c>
      <c r="Q35" s="27"/>
      <c r="R35" s="86" t="str">
        <f t="shared" si="0"/>
        <v/>
      </c>
      <c r="S35" s="81" t="str">
        <f>IFERROR(VLOOKUP($D35,#REF!,11,0),"")</f>
        <v/>
      </c>
      <c r="T35" s="81" t="str">
        <f>IFERROR(VLOOKUP($D35,#REF!,11,0),"")</f>
        <v/>
      </c>
      <c r="U35" s="81" t="str">
        <f>IFERROR(VLOOKUP($D35,#REF!,13,0),"")</f>
        <v/>
      </c>
      <c r="V35" s="81" t="str">
        <f>IFERROR(VLOOKUP($D35,#REF!,13,0),"")</f>
        <v/>
      </c>
      <c r="W35" s="81" t="str">
        <f>IFERROR(VLOOKUP($D35,#REF!,13,0),"")</f>
        <v/>
      </c>
      <c r="X35" s="81" t="str">
        <f>IFERROR(VLOOKUP($D35,#REF!,13,0),"")</f>
        <v/>
      </c>
      <c r="Y35" s="81" t="str">
        <f>IFERROR(VLOOKUP($D35,#REF!,13,0),"")</f>
        <v/>
      </c>
      <c r="Z35" s="81" t="str">
        <f>IFERROR(VLOOKUP($D35,#REF!,13,0),"")</f>
        <v/>
      </c>
      <c r="AA35" s="81" t="str">
        <f>IFERROR(VLOOKUP($D35,#REF!,8,0),"")</f>
        <v/>
      </c>
      <c r="AB35" s="81" t="str">
        <f>IFERROR(VLOOKUP($D35,#REF!,13,0),"")</f>
        <v/>
      </c>
      <c r="AC35" s="81" t="str">
        <f>IFERROR(VLOOKUP($D35,#REF!,13,0),"")</f>
        <v/>
      </c>
    </row>
    <row r="36" spans="1:29">
      <c r="A36" s="64">
        <f>A35+1</f>
        <v>34</v>
      </c>
      <c r="B36" s="7" t="s">
        <v>110</v>
      </c>
      <c r="C36" s="7" t="s">
        <v>111</v>
      </c>
      <c r="D36" s="56">
        <v>133</v>
      </c>
      <c r="E36" s="7" t="s">
        <v>112</v>
      </c>
      <c r="F36" s="6">
        <v>21470</v>
      </c>
      <c r="G36" s="7" t="s">
        <v>23</v>
      </c>
      <c r="H36" s="53"/>
      <c r="I36" s="73" t="str">
        <f>IF((L36)="","",IF(MONTH(L36)=1,"Janvier",IF(MONTH(L36)=2,"Février",IF(MONTH(L36)=3,"Mars",IF(MONTH(L36)=4,"Avril",IF(MONTH(L36)=5,"Mai",IF(MONTH(L36)=6,"Juin",IF(MONTH(L36)=7,"Juillet",IF(MONTH(L36)=8,"Août",IF(MONTH(L36)=9,"Septembre",IF(MONTH(L36)=10,"Octobre",IF(MONTH(L36)=11,"Novembre","Décembre"))))))))))))</f>
        <v/>
      </c>
      <c r="J36" s="73" t="str">
        <f>IF(L36="","",DAY(L36))</f>
        <v/>
      </c>
      <c r="K36" s="54" t="str">
        <f>IF(L36="","",YEAR(L36))</f>
        <v/>
      </c>
      <c r="L36" s="78" t="str">
        <f>IF(R36=0,"",R36)</f>
        <v/>
      </c>
      <c r="M36" s="5" t="str">
        <f ca="1">IF(L36="","",DATEDIF(L36,TODAY(),"y"))</f>
        <v/>
      </c>
      <c r="O36" s="71">
        <v>61</v>
      </c>
      <c r="P36" s="70">
        <f ca="1">COUNTIF($M$3:M282,O36)</f>
        <v>0</v>
      </c>
      <c r="Q36" s="27"/>
      <c r="R36" s="86" t="str">
        <f t="shared" si="0"/>
        <v/>
      </c>
      <c r="S36" s="81" t="str">
        <f>IFERROR(VLOOKUP($D36,#REF!,11,0),"")</f>
        <v/>
      </c>
      <c r="T36" s="81" t="e">
        <f>IF(ISNA(VLOOKUP($D36,#REF!,11,0)),"",(VLOOKUP($D36,#REF!,11,0)))</f>
        <v>#REF!</v>
      </c>
      <c r="U36" s="81" t="str">
        <f>IFERROR(VLOOKUP($D36,#REF!,13,0),"")</f>
        <v/>
      </c>
      <c r="V36" s="81" t="str">
        <f>IFERROR(VLOOKUP($D36,#REF!,13,0),"")</f>
        <v/>
      </c>
      <c r="W36" s="81" t="str">
        <f>IFERROR(VLOOKUP($D36,#REF!,13,0),"")</f>
        <v/>
      </c>
      <c r="X36" s="81" t="str">
        <f>IFERROR(VLOOKUP($D36,#REF!,13,0),"")</f>
        <v/>
      </c>
      <c r="Y36" s="81" t="str">
        <f>IFERROR(VLOOKUP($D36,#REF!,13,0),"")</f>
        <v/>
      </c>
      <c r="Z36" s="81" t="str">
        <f>IFERROR(VLOOKUP($D36,#REF!,13,0),"")</f>
        <v/>
      </c>
      <c r="AA36" s="81" t="str">
        <f>IFERROR(VLOOKUP($D36,#REF!,8,0),"")</f>
        <v/>
      </c>
      <c r="AB36" s="81" t="str">
        <f>IFERROR(VLOOKUP($D36,#REF!,13,0),"")</f>
        <v/>
      </c>
      <c r="AC36" s="81" t="str">
        <f>IFERROR(VLOOKUP($D36,#REF!,13,0),"")</f>
        <v/>
      </c>
    </row>
    <row r="37" spans="1:29">
      <c r="A37" s="64">
        <f>A36+1</f>
        <v>35</v>
      </c>
      <c r="B37" s="95" t="s">
        <v>826</v>
      </c>
      <c r="C37" s="20" t="s">
        <v>129</v>
      </c>
      <c r="D37" s="56">
        <v>290</v>
      </c>
      <c r="E37" s="21" t="s">
        <v>827</v>
      </c>
      <c r="F37" s="33">
        <v>21170</v>
      </c>
      <c r="G37" s="20" t="s">
        <v>32</v>
      </c>
      <c r="H37" s="32" t="s">
        <v>828</v>
      </c>
      <c r="I37" s="73" t="str">
        <f>IF((L37)="","",IF(MONTH(L37)=1,"Janvier",IF(MONTH(L37)=2,"Février",IF(MONTH(L37)=3,"Mars",IF(MONTH(L37)=4,"Avril",IF(MONTH(L37)=5,"Mai",IF(MONTH(L37)=6,"Juin",IF(MONTH(L37)=7,"Juillet",IF(MONTH(L37)=8,"Août",IF(MONTH(L37)=9,"Septembre",IF(MONTH(L37)=10,"Octobre",IF(MONTH(L37)=11,"Novembre","Décembre"))))))))))))</f>
        <v/>
      </c>
      <c r="J37" s="73" t="str">
        <f>IF(L37="","",DAY(L37))</f>
        <v/>
      </c>
      <c r="K37" s="54" t="str">
        <f>IF(L37="","",YEAR(L37))</f>
        <v/>
      </c>
      <c r="L37" s="78" t="str">
        <f>IF(R37=0,"",R37)</f>
        <v/>
      </c>
      <c r="M37" s="5" t="str">
        <f ca="1">IF(L37="","",DATEDIF(L37,TODAY(),"y"))</f>
        <v/>
      </c>
      <c r="O37" s="71">
        <v>60</v>
      </c>
      <c r="P37" s="70">
        <f ca="1">COUNTIF($M$3:M283,O37)</f>
        <v>1</v>
      </c>
      <c r="Q37" s="27"/>
      <c r="R37" s="86" t="str">
        <f t="shared" si="0"/>
        <v/>
      </c>
      <c r="S37" s="81" t="str">
        <f>IFERROR(VLOOKUP($D37,#REF!,11,0),"")</f>
        <v/>
      </c>
      <c r="T37" s="81" t="str">
        <f>IFERROR(VLOOKUP($D37,#REF!,11,0),"")</f>
        <v/>
      </c>
      <c r="U37" s="81" t="str">
        <f>IFERROR(VLOOKUP($D37,#REF!,13,0),"")</f>
        <v/>
      </c>
      <c r="V37" s="81" t="str">
        <f>IFERROR(VLOOKUP($D37,#REF!,13,0),"")</f>
        <v/>
      </c>
      <c r="W37" s="81" t="str">
        <f>IFERROR(VLOOKUP($D37,#REF!,13,0),"")</f>
        <v/>
      </c>
      <c r="X37" s="81" t="str">
        <f>IFERROR(VLOOKUP($D37,#REF!,13,0),"")</f>
        <v/>
      </c>
      <c r="Y37" s="81" t="str">
        <f>IFERROR(VLOOKUP($D37,#REF!,13,0),"")</f>
        <v/>
      </c>
      <c r="Z37" s="81" t="str">
        <f>IFERROR(VLOOKUP($D37,#REF!,13,0),"")</f>
        <v/>
      </c>
      <c r="AA37" s="81" t="str">
        <f>IFERROR(VLOOKUP($D37,#REF!,8,0),"")</f>
        <v/>
      </c>
      <c r="AB37" s="81" t="str">
        <f>IFERROR(VLOOKUP($D37,#REF!,13,0),"")</f>
        <v/>
      </c>
      <c r="AC37" s="81" t="str">
        <f>IFERROR(VLOOKUP($D37,#REF!,13,0),"")</f>
        <v/>
      </c>
    </row>
    <row r="38" spans="1:29">
      <c r="A38" s="64">
        <f>A37+1</f>
        <v>36</v>
      </c>
      <c r="B38" s="7" t="s">
        <v>478</v>
      </c>
      <c r="C38" s="7" t="s">
        <v>278</v>
      </c>
      <c r="D38" s="58">
        <v>172</v>
      </c>
      <c r="E38" s="7" t="s">
        <v>479</v>
      </c>
      <c r="F38" s="6">
        <v>21170</v>
      </c>
      <c r="G38" s="7" t="s">
        <v>54</v>
      </c>
      <c r="H38" s="22" t="s">
        <v>480</v>
      </c>
      <c r="I38" s="73" t="str">
        <f>IF((L38)="","",IF(MONTH(L38)=1,"Janvier",IF(MONTH(L38)=2,"Février",IF(MONTH(L38)=3,"Mars",IF(MONTH(L38)=4,"Avril",IF(MONTH(L38)=5,"Mai",IF(MONTH(L38)=6,"Juin",IF(MONTH(L38)=7,"Juillet",IF(MONTH(L38)=8,"Août",IF(MONTH(L38)=9,"Septembre",IF(MONTH(L38)=10,"Octobre",IF(MONTH(L38)=11,"Novembre","Décembre"))))))))))))</f>
        <v/>
      </c>
      <c r="J38" s="73" t="str">
        <f>IF(L38="","",DAY(L38))</f>
        <v/>
      </c>
      <c r="K38" s="54" t="str">
        <f>IF(L38="","",YEAR(L38))</f>
        <v/>
      </c>
      <c r="L38" s="78" t="str">
        <f>IF(R38=0,"",R38)</f>
        <v/>
      </c>
      <c r="M38" s="5" t="str">
        <f ca="1">IF(L38="","",DATEDIF(L38,TODAY(),"y"))</f>
        <v/>
      </c>
      <c r="O38" s="71">
        <v>59</v>
      </c>
      <c r="P38" s="70">
        <f ca="1">COUNTIF($M$3:M284,O38)</f>
        <v>0</v>
      </c>
      <c r="Q38" s="27"/>
      <c r="R38" s="86" t="str">
        <f t="shared" si="0"/>
        <v/>
      </c>
      <c r="S38" s="81" t="str">
        <f>IFERROR(VLOOKUP($D38,#REF!,11,0),"")</f>
        <v/>
      </c>
      <c r="T38" s="81" t="str">
        <f>IFERROR(VLOOKUP($D38,#REF!,11,0),"")</f>
        <v/>
      </c>
      <c r="U38" s="81" t="str">
        <f>IFERROR(VLOOKUP($D38,#REF!,13,0),"")</f>
        <v/>
      </c>
      <c r="V38" s="81" t="str">
        <f>IFERROR(VLOOKUP($D38,#REF!,13,0),"")</f>
        <v/>
      </c>
      <c r="W38" s="81" t="str">
        <f>IFERROR(VLOOKUP($D38,#REF!,13,0),"")</f>
        <v/>
      </c>
      <c r="X38" s="81" t="str">
        <f>IFERROR(VLOOKUP($D38,#REF!,13,0),"")</f>
        <v/>
      </c>
      <c r="Y38" s="81" t="str">
        <f>IFERROR(VLOOKUP($D38,#REF!,13,0),"")</f>
        <v/>
      </c>
      <c r="Z38" s="81" t="str">
        <f>IFERROR(VLOOKUP($D38,#REF!,13,0),"")</f>
        <v/>
      </c>
      <c r="AA38" s="81" t="str">
        <f>IFERROR(VLOOKUP($D38,#REF!,8,0),"")</f>
        <v/>
      </c>
      <c r="AB38" s="81" t="str">
        <f>IFERROR(VLOOKUP($D38,#REF!,13,0),"")</f>
        <v/>
      </c>
      <c r="AC38" s="81" t="str">
        <f>IFERROR(VLOOKUP($D38,#REF!,13,0),"")</f>
        <v/>
      </c>
    </row>
    <row r="39" spans="1:29">
      <c r="A39" s="64">
        <f>A38+1</f>
        <v>37</v>
      </c>
      <c r="B39" s="7" t="s">
        <v>174</v>
      </c>
      <c r="C39" s="7" t="s">
        <v>76</v>
      </c>
      <c r="D39" s="56">
        <v>12</v>
      </c>
      <c r="E39" s="7" t="s">
        <v>332</v>
      </c>
      <c r="F39" s="6">
        <v>21170</v>
      </c>
      <c r="G39" s="7" t="s">
        <v>175</v>
      </c>
      <c r="H39" s="7"/>
      <c r="I39" s="73" t="str">
        <f>IF((L39)="","",IF(MONTH(L39)=1,"Janvier",IF(MONTH(L39)=2,"Février",IF(MONTH(L39)=3,"Mars",IF(MONTH(L39)=4,"Avril",IF(MONTH(L39)=5,"Mai",IF(MONTH(L39)=6,"Juin",IF(MONTH(L39)=7,"Juillet",IF(MONTH(L39)=8,"Août",IF(MONTH(L39)=9,"Septembre",IF(MONTH(L39)=10,"Octobre",IF(MONTH(L39)=11,"Novembre","Décembre"))))))))))))</f>
        <v/>
      </c>
      <c r="J39" s="73" t="str">
        <f>IF(L39="","",DAY(L39))</f>
        <v/>
      </c>
      <c r="K39" s="54" t="str">
        <f>IF(L39="","",YEAR(L39))</f>
        <v/>
      </c>
      <c r="L39" s="78" t="str">
        <f>IF(R39=0,"",R39)</f>
        <v/>
      </c>
      <c r="M39" s="5" t="str">
        <f ca="1">IF(L39="","",DATEDIF(L39,TODAY(),"y"))</f>
        <v/>
      </c>
      <c r="O39" s="71">
        <v>58</v>
      </c>
      <c r="P39" s="70">
        <f ca="1">COUNTIF($M$3:M285,O39)</f>
        <v>0</v>
      </c>
      <c r="Q39" s="27"/>
      <c r="R39" s="86" t="str">
        <f t="shared" si="0"/>
        <v/>
      </c>
      <c r="S39" s="81" t="str">
        <f>IFERROR(VLOOKUP($D39,#REF!,11,0),"")</f>
        <v/>
      </c>
      <c r="T39" s="81" t="str">
        <f>IFERROR(VLOOKUP($D39,#REF!,11,0),"")</f>
        <v/>
      </c>
      <c r="U39" s="81" t="str">
        <f>IFERROR(VLOOKUP($D39,#REF!,13,0),"")</f>
        <v/>
      </c>
      <c r="V39" s="81" t="str">
        <f>IFERROR(VLOOKUP($D39,#REF!,13,0),"")</f>
        <v/>
      </c>
      <c r="W39" s="81" t="str">
        <f>IFERROR(VLOOKUP($D39,#REF!,13,0),"")</f>
        <v/>
      </c>
      <c r="X39" s="81" t="str">
        <f>IFERROR(VLOOKUP($D39,#REF!,13,0),"")</f>
        <v/>
      </c>
      <c r="Y39" s="81" t="str">
        <f>IFERROR(VLOOKUP($D39,#REF!,13,0),"")</f>
        <v/>
      </c>
      <c r="Z39" s="81" t="str">
        <f>IFERROR(VLOOKUP($D39,#REF!,13,0),"")</f>
        <v/>
      </c>
      <c r="AA39" s="81" t="str">
        <f>IFERROR(VLOOKUP($D39,#REF!,8,0),"")</f>
        <v/>
      </c>
      <c r="AB39" s="81" t="str">
        <f>IFERROR(VLOOKUP($D39,#REF!,13,0),"")</f>
        <v/>
      </c>
      <c r="AC39" s="81" t="str">
        <f>IFERROR(VLOOKUP($D39,#REF!,13,0),"")</f>
        <v/>
      </c>
    </row>
    <row r="40" spans="1:29">
      <c r="A40" s="64">
        <f>A39+1</f>
        <v>38</v>
      </c>
      <c r="B40" s="9" t="s">
        <v>490</v>
      </c>
      <c r="C40" s="9" t="s">
        <v>125</v>
      </c>
      <c r="D40" s="56">
        <v>175</v>
      </c>
      <c r="E40" s="9" t="s">
        <v>491</v>
      </c>
      <c r="F40" s="3">
        <v>21110</v>
      </c>
      <c r="G40" s="9" t="s">
        <v>63</v>
      </c>
      <c r="H40" s="4" t="s">
        <v>492</v>
      </c>
      <c r="I40" s="73" t="str">
        <f>IF((L40)="","",IF(MONTH(L40)=1,"Janvier",IF(MONTH(L40)=2,"Février",IF(MONTH(L40)=3,"Mars",IF(MONTH(L40)=4,"Avril",IF(MONTH(L40)=5,"Mai",IF(MONTH(L40)=6,"Juin",IF(MONTH(L40)=7,"Juillet",IF(MONTH(L40)=8,"Août",IF(MONTH(L40)=9,"Septembre",IF(MONTH(L40)=10,"Octobre",IF(MONTH(L40)=11,"Novembre","Décembre"))))))))))))</f>
        <v/>
      </c>
      <c r="J40" s="73" t="str">
        <f>IF(L40="","",DAY(L40))</f>
        <v/>
      </c>
      <c r="K40" s="54" t="str">
        <f>IF(L40="","",YEAR(L40))</f>
        <v/>
      </c>
      <c r="L40" s="78" t="str">
        <f>IF(R40=0,"",R40)</f>
        <v/>
      </c>
      <c r="M40" s="5" t="str">
        <f ca="1">IF(L40="","",DATEDIF(L40,TODAY(),"y"))</f>
        <v/>
      </c>
      <c r="O40" s="71">
        <v>57</v>
      </c>
      <c r="P40" s="70">
        <f ca="1">COUNTIF($M$3:M286,O40)</f>
        <v>0</v>
      </c>
      <c r="Q40" s="27"/>
      <c r="R40" s="86" t="str">
        <f t="shared" si="0"/>
        <v/>
      </c>
      <c r="S40" s="81" t="str">
        <f>IFERROR(VLOOKUP($D40,#REF!,11,0),"")</f>
        <v/>
      </c>
      <c r="T40" s="81" t="str">
        <f>IFERROR(VLOOKUP($D40,#REF!,11,0),"")</f>
        <v/>
      </c>
      <c r="U40" s="81" t="str">
        <f>IFERROR(VLOOKUP($D40,#REF!,13,0),"")</f>
        <v/>
      </c>
      <c r="V40" s="81" t="str">
        <f>IFERROR(VLOOKUP($D40,#REF!,13,0),"")</f>
        <v/>
      </c>
      <c r="W40" s="81" t="str">
        <f>IFERROR(VLOOKUP($D40,#REF!,13,0),"")</f>
        <v/>
      </c>
      <c r="X40" s="81" t="str">
        <f>IFERROR(VLOOKUP($D40,#REF!,13,0),"")</f>
        <v/>
      </c>
      <c r="Y40" s="81" t="str">
        <f>IFERROR(VLOOKUP($D40,#REF!,13,0),"")</f>
        <v/>
      </c>
      <c r="Z40" s="81" t="str">
        <f>IFERROR(VLOOKUP($D40,#REF!,13,0),"")</f>
        <v/>
      </c>
      <c r="AA40" s="81" t="str">
        <f>IFERROR(VLOOKUP($D40,#REF!,8,0),"")</f>
        <v/>
      </c>
      <c r="AB40" s="81" t="str">
        <f>IFERROR(VLOOKUP($D40,#REF!,13,0),"")</f>
        <v/>
      </c>
      <c r="AC40" s="81" t="str">
        <f>IFERROR(VLOOKUP($D40,#REF!,13,0),"")</f>
        <v/>
      </c>
    </row>
    <row r="41" spans="1:29">
      <c r="A41" s="64">
        <f>A40+1</f>
        <v>39</v>
      </c>
      <c r="B41" s="23" t="s">
        <v>434</v>
      </c>
      <c r="C41" s="23" t="s">
        <v>435</v>
      </c>
      <c r="D41" s="57">
        <v>160</v>
      </c>
      <c r="E41" s="7" t="s">
        <v>436</v>
      </c>
      <c r="F41" s="33">
        <v>21700</v>
      </c>
      <c r="G41" s="8" t="s">
        <v>437</v>
      </c>
      <c r="H41" s="126" t="s">
        <v>438</v>
      </c>
      <c r="I41" s="73" t="str">
        <f>IF((L41)="","",IF(MONTH(L41)=1,"Janvier",IF(MONTH(L41)=2,"Février",IF(MONTH(L41)=3,"Mars",IF(MONTH(L41)=4,"Avril",IF(MONTH(L41)=5,"Mai",IF(MONTH(L41)=6,"Juin",IF(MONTH(L41)=7,"Juillet",IF(MONTH(L41)=8,"Août",IF(MONTH(L41)=9,"Septembre",IF(MONTH(L41)=10,"Octobre",IF(MONTH(L41)=11,"Novembre","Décembre"))))))))))))</f>
        <v/>
      </c>
      <c r="J41" s="73" t="str">
        <f>IF(L41="","",DAY(L41))</f>
        <v/>
      </c>
      <c r="K41" s="54" t="str">
        <f>IF(L41="","",YEAR(L41))</f>
        <v/>
      </c>
      <c r="L41" s="78" t="str">
        <f>IF(R41=0,"",R41)</f>
        <v/>
      </c>
      <c r="M41" s="5" t="str">
        <f ca="1">IF(L41="","",DATEDIF(L41,TODAY(),"y"))</f>
        <v/>
      </c>
      <c r="O41" s="71">
        <v>56</v>
      </c>
      <c r="P41" s="70">
        <f ca="1">COUNTIF($M$3:M287,O41)</f>
        <v>1</v>
      </c>
      <c r="Q41" s="27"/>
      <c r="R41" s="86" t="str">
        <f t="shared" si="0"/>
        <v/>
      </c>
      <c r="S41" s="81" t="str">
        <f>IFERROR(VLOOKUP($D41,#REF!,11,0),"")</f>
        <v/>
      </c>
      <c r="T41" s="81" t="str">
        <f>IFERROR(VLOOKUP($D41,#REF!,11,0),"")</f>
        <v/>
      </c>
      <c r="U41" s="81" t="str">
        <f>IFERROR(VLOOKUP($D41,#REF!,13,0),"")</f>
        <v/>
      </c>
      <c r="V41" s="81" t="str">
        <f>IFERROR(VLOOKUP($D41,#REF!,13,0),"")</f>
        <v/>
      </c>
      <c r="W41" s="81" t="str">
        <f>IFERROR(VLOOKUP($D41,#REF!,13,0),"")</f>
        <v/>
      </c>
      <c r="X41" s="81" t="str">
        <f>IFERROR(VLOOKUP($D41,#REF!,13,0),"")</f>
        <v/>
      </c>
      <c r="Y41" s="81" t="str">
        <f>IFERROR(VLOOKUP($D41,#REF!,13,0),"")</f>
        <v/>
      </c>
      <c r="Z41" s="81" t="str">
        <f>IFERROR(VLOOKUP($D41,#REF!,13,0),"")</f>
        <v/>
      </c>
      <c r="AA41" s="81" t="str">
        <f>IFERROR(VLOOKUP($D41,#REF!,8,0),"")</f>
        <v/>
      </c>
      <c r="AB41" s="81" t="str">
        <f>IFERROR(VLOOKUP($D41,#REF!,13,0),"")</f>
        <v/>
      </c>
      <c r="AC41" s="81" t="str">
        <f>IFERROR(VLOOKUP($D41,#REF!,13,0),"")</f>
        <v/>
      </c>
    </row>
    <row r="42" spans="1:29">
      <c r="A42" s="64">
        <f>A41+1</f>
        <v>40</v>
      </c>
      <c r="B42" s="23" t="s">
        <v>288</v>
      </c>
      <c r="C42" s="23" t="s">
        <v>141</v>
      </c>
      <c r="D42" s="57">
        <v>154</v>
      </c>
      <c r="E42" s="7" t="s">
        <v>418</v>
      </c>
      <c r="F42" s="33">
        <v>21130</v>
      </c>
      <c r="G42" s="7" t="s">
        <v>128</v>
      </c>
      <c r="H42" s="126" t="s">
        <v>419</v>
      </c>
      <c r="I42" s="73" t="str">
        <f>IF((L42)="","",IF(MONTH(L42)=1,"Janvier",IF(MONTH(L42)=2,"Février",IF(MONTH(L42)=3,"Mars",IF(MONTH(L42)=4,"Avril",IF(MONTH(L42)=5,"Mai",IF(MONTH(L42)=6,"Juin",IF(MONTH(L42)=7,"Juillet",IF(MONTH(L42)=8,"Août",IF(MONTH(L42)=9,"Septembre",IF(MONTH(L42)=10,"Octobre",IF(MONTH(L42)=11,"Novembre","Décembre"))))))))))))</f>
        <v/>
      </c>
      <c r="J42" s="73" t="str">
        <f>IF(L42="","",DAY(L42))</f>
        <v/>
      </c>
      <c r="K42" s="54" t="str">
        <f>IF(L42="","",YEAR(L42))</f>
        <v/>
      </c>
      <c r="L42" s="78" t="str">
        <f>IF(R42=0,"",R42)</f>
        <v/>
      </c>
      <c r="M42" s="5" t="str">
        <f ca="1">IF(L42="","",DATEDIF(L42,TODAY(),"y"))</f>
        <v/>
      </c>
      <c r="O42" s="71">
        <v>55</v>
      </c>
      <c r="P42" s="70">
        <f ca="1">COUNTIF($M$3:M288,O42)</f>
        <v>0</v>
      </c>
      <c r="Q42" s="27"/>
      <c r="R42" s="86" t="str">
        <f t="shared" si="0"/>
        <v/>
      </c>
      <c r="S42" s="81" t="str">
        <f>IFERROR(VLOOKUP($D42,#REF!,11,0),"")</f>
        <v/>
      </c>
      <c r="T42" s="81" t="str">
        <f>IFERROR(VLOOKUP($D42,#REF!,11,0),"")</f>
        <v/>
      </c>
      <c r="U42" s="81" t="str">
        <f>IFERROR(VLOOKUP($D42,#REF!,13,0),"")</f>
        <v/>
      </c>
      <c r="V42" s="81" t="str">
        <f>IFERROR(VLOOKUP($D42,#REF!,13,0),"")</f>
        <v/>
      </c>
      <c r="W42" s="81" t="str">
        <f>IFERROR(VLOOKUP($D42,#REF!,13,0),"")</f>
        <v/>
      </c>
      <c r="X42" s="81" t="str">
        <f>IFERROR(VLOOKUP($D42,#REF!,13,0),"")</f>
        <v/>
      </c>
      <c r="Y42" s="81" t="str">
        <f>IFERROR(VLOOKUP($D42,#REF!,13,0),"")</f>
        <v/>
      </c>
      <c r="Z42" s="81" t="str">
        <f>IFERROR(VLOOKUP($D42,#REF!,13,0),"")</f>
        <v/>
      </c>
      <c r="AA42" s="81" t="str">
        <f>IFERROR(VLOOKUP($D42,#REF!,8,0),"")</f>
        <v/>
      </c>
      <c r="AB42" s="81" t="str">
        <f>IFERROR(VLOOKUP($D42,#REF!,13,0),"")</f>
        <v/>
      </c>
      <c r="AC42" s="81" t="str">
        <f>IFERROR(VLOOKUP($D42,#REF!,13,0),"")</f>
        <v/>
      </c>
    </row>
    <row r="43" spans="1:29">
      <c r="A43" s="64">
        <f>A42+1</f>
        <v>41</v>
      </c>
      <c r="B43" s="7" t="s">
        <v>176</v>
      </c>
      <c r="C43" s="7" t="s">
        <v>129</v>
      </c>
      <c r="D43" s="56">
        <v>64</v>
      </c>
      <c r="E43" s="7" t="s">
        <v>335</v>
      </c>
      <c r="F43" s="6">
        <v>21250</v>
      </c>
      <c r="G43" s="7" t="s">
        <v>145</v>
      </c>
      <c r="H43" s="22" t="s">
        <v>728</v>
      </c>
      <c r="I43" s="73" t="str">
        <f>IF((L43)="","",IF(MONTH(L43)=1,"Janvier",IF(MONTH(L43)=2,"Février",IF(MONTH(L43)=3,"Mars",IF(MONTH(L43)=4,"Avril",IF(MONTH(L43)=5,"Mai",IF(MONTH(L43)=6,"Juin",IF(MONTH(L43)=7,"Juillet",IF(MONTH(L43)=8,"Août",IF(MONTH(L43)=9,"Septembre",IF(MONTH(L43)=10,"Octobre",IF(MONTH(L43)=11,"Novembre","Décembre"))))))))))))</f>
        <v/>
      </c>
      <c r="J43" s="73" t="str">
        <f>IF(L43="","",DAY(L43))</f>
        <v/>
      </c>
      <c r="K43" s="54" t="str">
        <f>IF(L43="","",YEAR(L43))</f>
        <v/>
      </c>
      <c r="L43" s="78" t="str">
        <f>IF(R43=0,"",R43)</f>
        <v/>
      </c>
      <c r="M43" s="5" t="str">
        <f ca="1">IF(L43="","",DATEDIF(L43,TODAY(),"y"))</f>
        <v/>
      </c>
      <c r="O43" s="71">
        <v>54</v>
      </c>
      <c r="P43" s="70">
        <f ca="1">COUNTIF($M$3:M289,O43)</f>
        <v>0</v>
      </c>
      <c r="Q43" s="27"/>
      <c r="R43" s="86" t="str">
        <f t="shared" si="0"/>
        <v/>
      </c>
      <c r="S43" s="81" t="str">
        <f>IFERROR(VLOOKUP($D43,#REF!,11,0),"")</f>
        <v/>
      </c>
      <c r="T43" s="81" t="str">
        <f>IFERROR(VLOOKUP($D43,#REF!,11,0),"")</f>
        <v/>
      </c>
      <c r="U43" s="81" t="str">
        <f>IFERROR(VLOOKUP($D43,#REF!,13,0),"")</f>
        <v/>
      </c>
      <c r="V43" s="81" t="str">
        <f>IFERROR(VLOOKUP($D43,#REF!,13,0),"")</f>
        <v/>
      </c>
      <c r="W43" s="81" t="str">
        <f>IFERROR(VLOOKUP($D43,#REF!,13,0),"")</f>
        <v/>
      </c>
      <c r="X43" s="81" t="str">
        <f>IFERROR(VLOOKUP($D43,#REF!,13,0),"")</f>
        <v/>
      </c>
      <c r="Y43" s="81" t="str">
        <f>IFERROR(VLOOKUP($D43,#REF!,13,0),"")</f>
        <v/>
      </c>
      <c r="Z43" s="81" t="str">
        <f>IFERROR(VLOOKUP($D43,#REF!,13,0),"")</f>
        <v/>
      </c>
      <c r="AA43" s="81" t="str">
        <f>IFERROR(VLOOKUP($D43,#REF!,8,0),"")</f>
        <v/>
      </c>
      <c r="AB43" s="81" t="str">
        <f>IFERROR(VLOOKUP($D43,#REF!,13,0),"")</f>
        <v/>
      </c>
      <c r="AC43" s="81" t="str">
        <f>IFERROR(VLOOKUP($D43,#REF!,13,0),"")</f>
        <v/>
      </c>
    </row>
    <row r="44" spans="1:29">
      <c r="A44" s="64">
        <f>A43+1</f>
        <v>42</v>
      </c>
      <c r="B44" s="7" t="s">
        <v>92</v>
      </c>
      <c r="C44" s="7" t="s">
        <v>93</v>
      </c>
      <c r="D44" s="56">
        <v>80</v>
      </c>
      <c r="E44" s="7" t="s">
        <v>94</v>
      </c>
      <c r="F44" s="6">
        <v>21250</v>
      </c>
      <c r="G44" s="7" t="s">
        <v>95</v>
      </c>
      <c r="H44" s="7"/>
      <c r="I44" s="73" t="str">
        <f>IF((L44)="","",IF(MONTH(L44)=1,"Janvier",IF(MONTH(L44)=2,"Février",IF(MONTH(L44)=3,"Mars",IF(MONTH(L44)=4,"Avril",IF(MONTH(L44)=5,"Mai",IF(MONTH(L44)=6,"Juin",IF(MONTH(L44)=7,"Juillet",IF(MONTH(L44)=8,"Août",IF(MONTH(L44)=9,"Septembre",IF(MONTH(L44)=10,"Octobre",IF(MONTH(L44)=11,"Novembre","Décembre"))))))))))))</f>
        <v/>
      </c>
      <c r="J44" s="73" t="str">
        <f>IF(L44="","",DAY(L44))</f>
        <v/>
      </c>
      <c r="K44" s="54" t="str">
        <f>IF(L44="","",YEAR(L44))</f>
        <v/>
      </c>
      <c r="L44" s="78" t="str">
        <f>IF(R44=0,"",R44)</f>
        <v/>
      </c>
      <c r="M44" s="5" t="str">
        <f ca="1">IF(L44="","",DATEDIF(L44,TODAY(),"y"))</f>
        <v/>
      </c>
      <c r="O44" s="71">
        <v>53</v>
      </c>
      <c r="P44" s="70">
        <f ca="1">COUNTIF($M$3:M290,O44)</f>
        <v>1</v>
      </c>
      <c r="Q44" s="27"/>
      <c r="R44" s="86" t="str">
        <f t="shared" si="0"/>
        <v/>
      </c>
      <c r="S44" s="81" t="str">
        <f>IFERROR(VLOOKUP($D44,#REF!,11,0),"")</f>
        <v/>
      </c>
      <c r="T44" s="81" t="str">
        <f>IFERROR(VLOOKUP($D44,#REF!,11,0),"")</f>
        <v/>
      </c>
      <c r="U44" s="81" t="str">
        <f>IFERROR(VLOOKUP($D44,#REF!,13,0),"")</f>
        <v/>
      </c>
      <c r="V44" s="81" t="str">
        <f>IFERROR(VLOOKUP($D44,#REF!,13,0),"")</f>
        <v/>
      </c>
      <c r="W44" s="81" t="str">
        <f>IFERROR(VLOOKUP($D44,#REF!,13,0),"")</f>
        <v/>
      </c>
      <c r="X44" s="81" t="str">
        <f>IFERROR(VLOOKUP($D44,#REF!,13,0),"")</f>
        <v/>
      </c>
      <c r="Y44" s="81" t="str">
        <f>IFERROR(VLOOKUP($D44,#REF!,13,0),"")</f>
        <v/>
      </c>
      <c r="Z44" s="81" t="str">
        <f>IFERROR(VLOOKUP($D44,#REF!,13,0),"")</f>
        <v/>
      </c>
      <c r="AA44" s="81" t="str">
        <f>IFERROR(VLOOKUP($D44,#REF!,8,0),"")</f>
        <v/>
      </c>
      <c r="AB44" s="81" t="str">
        <f>IFERROR(VLOOKUP($D44,#REF!,13,0),"")</f>
        <v/>
      </c>
      <c r="AC44" s="81" t="str">
        <f>IFERROR(VLOOKUP($D44,#REF!,13,0),"")</f>
        <v/>
      </c>
    </row>
    <row r="45" spans="1:29" s="29" customFormat="1">
      <c r="A45" s="64">
        <f>A44+1</f>
        <v>43</v>
      </c>
      <c r="B45" s="23" t="s">
        <v>699</v>
      </c>
      <c r="C45" s="23" t="s">
        <v>663</v>
      </c>
      <c r="D45" s="57">
        <v>262</v>
      </c>
      <c r="E45" s="23" t="s">
        <v>700</v>
      </c>
      <c r="F45" s="3">
        <v>21110</v>
      </c>
      <c r="G45" s="23" t="s">
        <v>116</v>
      </c>
      <c r="H45" s="23"/>
      <c r="I45" s="73" t="str">
        <f>IF((L45)="","",IF(MONTH(L45)=1,"Janvier",IF(MONTH(L45)=2,"Février",IF(MONTH(L45)=3,"Mars",IF(MONTH(L45)=4,"Avril",IF(MONTH(L45)=5,"Mai",IF(MONTH(L45)=6,"Juin",IF(MONTH(L45)=7,"Juillet",IF(MONTH(L45)=8,"Août",IF(MONTH(L45)=9,"Septembre",IF(MONTH(L45)=10,"Octobre",IF(MONTH(L45)=11,"Novembre","Décembre"))))))))))))</f>
        <v/>
      </c>
      <c r="J45" s="73" t="str">
        <f>IF(L45="","",DAY(L45))</f>
        <v/>
      </c>
      <c r="K45" s="54" t="str">
        <f>IF(L45="","",YEAR(L45))</f>
        <v/>
      </c>
      <c r="L45" s="78" t="str">
        <f>IF(R45=0,"",R45)</f>
        <v/>
      </c>
      <c r="M45" s="5" t="str">
        <f ca="1">IF(L45="","",DATEDIF(L45,TODAY(),"y"))</f>
        <v/>
      </c>
      <c r="O45" s="71">
        <v>52</v>
      </c>
      <c r="P45" s="70">
        <f ca="1">COUNTIF($M$3:M291,O45)</f>
        <v>0</v>
      </c>
      <c r="Q45" s="27"/>
      <c r="R45" s="86" t="str">
        <f t="shared" si="0"/>
        <v/>
      </c>
      <c r="S45" s="81" t="str">
        <f>IFERROR(VLOOKUP($D45,#REF!,11,0),"")</f>
        <v/>
      </c>
      <c r="T45" s="81" t="str">
        <f>IFERROR(VLOOKUP($D45,#REF!,11,0),"")</f>
        <v/>
      </c>
      <c r="U45" s="81" t="str">
        <f>IFERROR(VLOOKUP($D45,#REF!,13,0),"")</f>
        <v/>
      </c>
      <c r="V45" s="81" t="str">
        <f>IFERROR(VLOOKUP($D45,#REF!,13,0),"")</f>
        <v/>
      </c>
      <c r="W45" s="81" t="str">
        <f>IFERROR(VLOOKUP($D45,#REF!,13,0),"")</f>
        <v/>
      </c>
      <c r="X45" s="81" t="str">
        <f>IFERROR(VLOOKUP($D45,#REF!,13,0),"")</f>
        <v/>
      </c>
      <c r="Y45" s="81" t="str">
        <f>IFERROR(VLOOKUP($D45,#REF!,13,0),"")</f>
        <v/>
      </c>
      <c r="Z45" s="81" t="str">
        <f>IFERROR(VLOOKUP($D45,#REF!,13,0),"")</f>
        <v/>
      </c>
      <c r="AA45" s="81" t="str">
        <f>IFERROR(VLOOKUP($D45,#REF!,8,0),"")</f>
        <v/>
      </c>
      <c r="AB45" s="81" t="str">
        <f>IFERROR(VLOOKUP($D45,#REF!,13,0),"")</f>
        <v/>
      </c>
      <c r="AC45" s="81" t="str">
        <f>IFERROR(VLOOKUP($D45,#REF!,13,0),"")</f>
        <v/>
      </c>
    </row>
    <row r="46" spans="1:29">
      <c r="A46" s="64">
        <f>A45+1</f>
        <v>44</v>
      </c>
      <c r="B46" s="7" t="s">
        <v>36</v>
      </c>
      <c r="C46" s="7" t="s">
        <v>37</v>
      </c>
      <c r="D46" s="56">
        <v>81</v>
      </c>
      <c r="E46" s="7" t="s">
        <v>325</v>
      </c>
      <c r="F46" s="6">
        <v>21170</v>
      </c>
      <c r="G46" s="7" t="s">
        <v>32</v>
      </c>
      <c r="H46" s="123" t="s">
        <v>310</v>
      </c>
      <c r="I46" s="73" t="str">
        <f>IF((L46)="","",IF(MONTH(L46)=1,"Janvier",IF(MONTH(L46)=2,"Février",IF(MONTH(L46)=3,"Mars",IF(MONTH(L46)=4,"Avril",IF(MONTH(L46)=5,"Mai",IF(MONTH(L46)=6,"Juin",IF(MONTH(L46)=7,"Juillet",IF(MONTH(L46)=8,"Août",IF(MONTH(L46)=9,"Septembre",IF(MONTH(L46)=10,"Octobre",IF(MONTH(L46)=11,"Novembre","Décembre"))))))))))))</f>
        <v/>
      </c>
      <c r="J46" s="73" t="str">
        <f>IF(L46="","",DAY(L46))</f>
        <v/>
      </c>
      <c r="K46" s="54" t="str">
        <f>IF(L46="","",YEAR(L46))</f>
        <v/>
      </c>
      <c r="L46" s="78" t="str">
        <f>IF(R46=0,"",R46)</f>
        <v/>
      </c>
      <c r="M46" s="5" t="str">
        <f ca="1">IF(L46="","",DATEDIF(L46,TODAY(),"y"))</f>
        <v/>
      </c>
      <c r="O46" s="71">
        <v>51</v>
      </c>
      <c r="P46" s="70">
        <f ca="1">COUNTIF($M$3:M292,O46)</f>
        <v>0</v>
      </c>
      <c r="Q46" s="27"/>
      <c r="R46" s="86" t="str">
        <f t="shared" si="0"/>
        <v/>
      </c>
      <c r="S46" s="81" t="str">
        <f>IFERROR(VLOOKUP($D46,#REF!,11,0),"")</f>
        <v/>
      </c>
      <c r="T46" s="81" t="str">
        <f>IFERROR(VLOOKUP($D46,#REF!,11,0),"")</f>
        <v/>
      </c>
      <c r="U46" s="81" t="str">
        <f>IFERROR(VLOOKUP($D46,#REF!,13,0),"")</f>
        <v/>
      </c>
      <c r="V46" s="81" t="str">
        <f>IFERROR(VLOOKUP($D46,#REF!,13,0),"")</f>
        <v/>
      </c>
      <c r="W46" s="81" t="str">
        <f>IFERROR(VLOOKUP($D46,#REF!,13,0),"")</f>
        <v/>
      </c>
      <c r="X46" s="81" t="str">
        <f>IFERROR(VLOOKUP($D46,#REF!,13,0),"")</f>
        <v/>
      </c>
      <c r="Y46" s="81" t="str">
        <f>IFERROR(VLOOKUP($D46,#REF!,13,0),"")</f>
        <v/>
      </c>
      <c r="Z46" s="81" t="str">
        <f>IFERROR(VLOOKUP($D46,#REF!,13,0),"")</f>
        <v/>
      </c>
      <c r="AA46" s="81" t="str">
        <f>IFERROR(VLOOKUP($D46,#REF!,8,0),"")</f>
        <v/>
      </c>
      <c r="AB46" s="81" t="str">
        <f>IFERROR(VLOOKUP($D46,#REF!,13,0),"")</f>
        <v/>
      </c>
      <c r="AC46" s="81" t="str">
        <f>IFERROR(VLOOKUP($D46,#REF!,13,0),"")</f>
        <v/>
      </c>
    </row>
    <row r="47" spans="1:29">
      <c r="A47" s="64">
        <f>A46+1</f>
        <v>45</v>
      </c>
      <c r="B47" s="7" t="s">
        <v>67</v>
      </c>
      <c r="C47" s="7" t="s">
        <v>53</v>
      </c>
      <c r="D47" s="56">
        <v>82</v>
      </c>
      <c r="E47" s="7" t="s">
        <v>333</v>
      </c>
      <c r="F47" s="6">
        <v>21170</v>
      </c>
      <c r="G47" s="7" t="s">
        <v>68</v>
      </c>
      <c r="H47" s="51" t="s">
        <v>786</v>
      </c>
      <c r="I47" s="73" t="str">
        <f>IF((L47)="","",IF(MONTH(L47)=1,"Janvier",IF(MONTH(L47)=2,"Février",IF(MONTH(L47)=3,"Mars",IF(MONTH(L47)=4,"Avril",IF(MONTH(L47)=5,"Mai",IF(MONTH(L47)=6,"Juin",IF(MONTH(L47)=7,"Juillet",IF(MONTH(L47)=8,"Août",IF(MONTH(L47)=9,"Septembre",IF(MONTH(L47)=10,"Octobre",IF(MONTH(L47)=11,"Novembre","Décembre"))))))))))))</f>
        <v/>
      </c>
      <c r="J47" s="73" t="str">
        <f>IF(L47="","",DAY(L47))</f>
        <v/>
      </c>
      <c r="K47" s="54" t="str">
        <f>IF(L47="","",YEAR(L47))</f>
        <v/>
      </c>
      <c r="L47" s="78" t="str">
        <f>IF(R47=0,"",R47)</f>
        <v/>
      </c>
      <c r="M47" s="5" t="str">
        <f ca="1">IF(L47="","",DATEDIF(L47,TODAY(),"y"))</f>
        <v/>
      </c>
      <c r="O47" s="71">
        <v>50</v>
      </c>
      <c r="P47" s="70">
        <f ca="1">COUNTIF($M$3:M293,O47)</f>
        <v>0</v>
      </c>
      <c r="Q47" s="27"/>
      <c r="R47" s="86" t="str">
        <f t="shared" si="0"/>
        <v/>
      </c>
      <c r="S47" s="81" t="str">
        <f>IFERROR(VLOOKUP($D47,#REF!,11,0),"")</f>
        <v/>
      </c>
      <c r="T47" s="81" t="str">
        <f>IFERROR(VLOOKUP($D47,#REF!,11,0),"")</f>
        <v/>
      </c>
      <c r="U47" s="81" t="str">
        <f>IFERROR(VLOOKUP($D47,#REF!,13,0),"")</f>
        <v/>
      </c>
      <c r="V47" s="81" t="str">
        <f>IFERROR(VLOOKUP($D47,#REF!,13,0),"")</f>
        <v/>
      </c>
      <c r="W47" s="81" t="str">
        <f>IFERROR(VLOOKUP($D47,#REF!,13,0),"")</f>
        <v/>
      </c>
      <c r="X47" s="81" t="str">
        <f>IFERROR(VLOOKUP($D47,#REF!,13,0),"")</f>
        <v/>
      </c>
      <c r="Y47" s="81" t="str">
        <f>IFERROR(VLOOKUP($D47,#REF!,13,0),"")</f>
        <v/>
      </c>
      <c r="Z47" s="81" t="str">
        <f>IFERROR(VLOOKUP($D47,#REF!,13,0),"")</f>
        <v/>
      </c>
      <c r="AA47" s="81" t="str">
        <f>IFERROR(VLOOKUP($D47,#REF!,8,0),"")</f>
        <v/>
      </c>
      <c r="AB47" s="81" t="str">
        <f>IFERROR(VLOOKUP($D47,#REF!,13,0),"")</f>
        <v/>
      </c>
      <c r="AC47" s="81" t="str">
        <f>IFERROR(VLOOKUP($D47,#REF!,13,0),"")</f>
        <v/>
      </c>
    </row>
    <row r="48" spans="1:29">
      <c r="A48" s="64">
        <f>A47+1</f>
        <v>46</v>
      </c>
      <c r="B48" s="9" t="s">
        <v>547</v>
      </c>
      <c r="C48" s="9" t="s">
        <v>534</v>
      </c>
      <c r="D48" s="56">
        <v>196</v>
      </c>
      <c r="E48" s="9" t="s">
        <v>548</v>
      </c>
      <c r="F48" s="3">
        <v>21110</v>
      </c>
      <c r="G48" s="9" t="s">
        <v>549</v>
      </c>
      <c r="H48" s="124" t="s">
        <v>550</v>
      </c>
      <c r="I48" s="73" t="str">
        <f>IF((L48)="","",IF(MONTH(L48)=1,"Janvier",IF(MONTH(L48)=2,"Février",IF(MONTH(L48)=3,"Mars",IF(MONTH(L48)=4,"Avril",IF(MONTH(L48)=5,"Mai",IF(MONTH(L48)=6,"Juin",IF(MONTH(L48)=7,"Juillet",IF(MONTH(L48)=8,"Août",IF(MONTH(L48)=9,"Septembre",IF(MONTH(L48)=10,"Octobre",IF(MONTH(L48)=11,"Novembre","Décembre"))))))))))))</f>
        <v/>
      </c>
      <c r="J48" s="73" t="str">
        <f>IF(L48="","",DAY(L48))</f>
        <v/>
      </c>
      <c r="K48" s="54" t="str">
        <f>IF(L48="","",YEAR(L48))</f>
        <v/>
      </c>
      <c r="L48" s="78" t="str">
        <f>IF(R48=0,"",R48)</f>
        <v/>
      </c>
      <c r="M48" s="5" t="str">
        <f ca="1">IF(L48="","",DATEDIF(L48,TODAY(),"y"))</f>
        <v/>
      </c>
      <c r="O48" s="71">
        <v>49</v>
      </c>
      <c r="P48" s="70">
        <f ca="1">COUNTIF($M$3:M294,O48)</f>
        <v>0</v>
      </c>
      <c r="Q48" s="27"/>
      <c r="R48" s="86" t="str">
        <f t="shared" si="0"/>
        <v/>
      </c>
      <c r="S48" s="81" t="str">
        <f>IFERROR(VLOOKUP($D48,#REF!,11,0),"")</f>
        <v/>
      </c>
      <c r="T48" s="81" t="str">
        <f>IFERROR(VLOOKUP($D48,#REF!,11,0),"")</f>
        <v/>
      </c>
      <c r="U48" s="81" t="str">
        <f>IFERROR(VLOOKUP($D48,#REF!,13,0),"")</f>
        <v/>
      </c>
      <c r="V48" s="81" t="str">
        <f>IFERROR(VLOOKUP($D48,#REF!,13,0),"")</f>
        <v/>
      </c>
      <c r="W48" s="81" t="str">
        <f>IFERROR(VLOOKUP($D48,#REF!,13,0),"")</f>
        <v/>
      </c>
      <c r="X48" s="81" t="str">
        <f>IFERROR(VLOOKUP($D48,#REF!,13,0),"")</f>
        <v/>
      </c>
      <c r="Y48" s="81" t="str">
        <f>IFERROR(VLOOKUP($D48,#REF!,13,0),"")</f>
        <v/>
      </c>
      <c r="Z48" s="81" t="str">
        <f>IFERROR(VLOOKUP($D48,#REF!,13,0),"")</f>
        <v/>
      </c>
      <c r="AA48" s="81" t="str">
        <f>IFERROR(VLOOKUP($D48,#REF!,8,0),"")</f>
        <v/>
      </c>
      <c r="AB48" s="81" t="str">
        <f>IFERROR(VLOOKUP($D48,#REF!,13,0),"")</f>
        <v/>
      </c>
      <c r="AC48" s="81" t="str">
        <f>IFERROR(VLOOKUP($D48,#REF!,13,0),"")</f>
        <v/>
      </c>
    </row>
    <row r="49" spans="1:29">
      <c r="A49" s="64">
        <f>A48+1</f>
        <v>47</v>
      </c>
      <c r="B49" s="7" t="s">
        <v>177</v>
      </c>
      <c r="C49" s="7" t="s">
        <v>178</v>
      </c>
      <c r="D49" s="56">
        <v>13</v>
      </c>
      <c r="E49" s="7" t="s">
        <v>334</v>
      </c>
      <c r="F49" s="6">
        <v>21170</v>
      </c>
      <c r="G49" s="7" t="s">
        <v>54</v>
      </c>
      <c r="H49" s="53"/>
      <c r="I49" s="73" t="str">
        <f>IF((L49)="","",IF(MONTH(L49)=1,"Janvier",IF(MONTH(L49)=2,"Février",IF(MONTH(L49)=3,"Mars",IF(MONTH(L49)=4,"Avril",IF(MONTH(L49)=5,"Mai",IF(MONTH(L49)=6,"Juin",IF(MONTH(L49)=7,"Juillet",IF(MONTH(L49)=8,"Août",IF(MONTH(L49)=9,"Septembre",IF(MONTH(L49)=10,"Octobre",IF(MONTH(L49)=11,"Novembre","Décembre"))))))))))))</f>
        <v/>
      </c>
      <c r="J49" s="73" t="str">
        <f>IF(L49="","",DAY(L49))</f>
        <v/>
      </c>
      <c r="K49" s="54" t="str">
        <f>IF(L49="","",YEAR(L49))</f>
        <v/>
      </c>
      <c r="L49" s="78" t="str">
        <f>IF(R49=0,"",R49)</f>
        <v/>
      </c>
      <c r="M49" s="5" t="str">
        <f ca="1">IF(L49="","",DATEDIF(L49,TODAY(),"y"))</f>
        <v/>
      </c>
      <c r="O49" s="71">
        <v>48</v>
      </c>
      <c r="P49" s="70">
        <f ca="1">COUNTIF($M$3:M295,O49)</f>
        <v>0</v>
      </c>
      <c r="Q49" s="27"/>
      <c r="R49" s="86" t="str">
        <f t="shared" si="0"/>
        <v/>
      </c>
      <c r="S49" s="81" t="str">
        <f>IFERROR(VLOOKUP($D49,#REF!,11,0),"")</f>
        <v/>
      </c>
      <c r="T49" s="81" t="str">
        <f>IFERROR(VLOOKUP($D49,#REF!,11,0),"")</f>
        <v/>
      </c>
      <c r="U49" s="81" t="str">
        <f>IFERROR(VLOOKUP($D49,#REF!,13,0),"")</f>
        <v/>
      </c>
      <c r="V49" s="81" t="str">
        <f>IFERROR(VLOOKUP($D49,#REF!,13,0),"")</f>
        <v/>
      </c>
      <c r="W49" s="81" t="str">
        <f>IFERROR(VLOOKUP($D49,#REF!,13,0),"")</f>
        <v/>
      </c>
      <c r="X49" s="81" t="str">
        <f>IFERROR(VLOOKUP($D49,#REF!,13,0),"")</f>
        <v/>
      </c>
      <c r="Y49" s="81" t="str">
        <f>IFERROR(VLOOKUP($D49,#REF!,13,0),"")</f>
        <v/>
      </c>
      <c r="Z49" s="81" t="str">
        <f>IFERROR(VLOOKUP($D49,#REF!,13,0),"")</f>
        <v/>
      </c>
      <c r="AA49" s="81" t="str">
        <f>IFERROR(VLOOKUP($D49,#REF!,8,0),"")</f>
        <v/>
      </c>
      <c r="AB49" s="81" t="str">
        <f>IFERROR(VLOOKUP($D49,#REF!,13,0),"")</f>
        <v/>
      </c>
      <c r="AC49" s="81" t="str">
        <f>IFERROR(VLOOKUP($D49,#REF!,13,0),"")</f>
        <v/>
      </c>
    </row>
    <row r="50" spans="1:29">
      <c r="A50" s="64">
        <f>A49+1</f>
        <v>48</v>
      </c>
      <c r="B50" s="7" t="s">
        <v>177</v>
      </c>
      <c r="C50" s="7" t="s">
        <v>41</v>
      </c>
      <c r="D50" s="56">
        <v>14</v>
      </c>
      <c r="E50" s="7" t="s">
        <v>334</v>
      </c>
      <c r="F50" s="6">
        <v>21170</v>
      </c>
      <c r="G50" s="7" t="s">
        <v>54</v>
      </c>
      <c r="H50" s="53"/>
      <c r="I50" s="73" t="str">
        <f>IF((L50)="","",IF(MONTH(L50)=1,"Janvier",IF(MONTH(L50)=2,"Février",IF(MONTH(L50)=3,"Mars",IF(MONTH(L50)=4,"Avril",IF(MONTH(L50)=5,"Mai",IF(MONTH(L50)=6,"Juin",IF(MONTH(L50)=7,"Juillet",IF(MONTH(L50)=8,"Août",IF(MONTH(L50)=9,"Septembre",IF(MONTH(L50)=10,"Octobre",IF(MONTH(L50)=11,"Novembre","Décembre"))))))))))))</f>
        <v/>
      </c>
      <c r="J50" s="73" t="str">
        <f>IF(L50="","",DAY(L50))</f>
        <v/>
      </c>
      <c r="K50" s="54" t="str">
        <f>IF(L50="","",YEAR(L50))</f>
        <v/>
      </c>
      <c r="L50" s="78" t="str">
        <f>IF(R50=0,"",R50)</f>
        <v/>
      </c>
      <c r="M50" s="5" t="str">
        <f ca="1">IF(L50="","",DATEDIF(L50,TODAY(),"y"))</f>
        <v/>
      </c>
      <c r="O50" s="71">
        <v>47</v>
      </c>
      <c r="P50" s="70">
        <f ca="1">COUNTIF($M$3:M296,O50)</f>
        <v>0</v>
      </c>
      <c r="Q50" s="27"/>
      <c r="R50" s="86" t="str">
        <f t="shared" si="0"/>
        <v/>
      </c>
      <c r="S50" s="81" t="str">
        <f>IFERROR(VLOOKUP($D50,#REF!,11,0),"")</f>
        <v/>
      </c>
      <c r="T50" s="81" t="str">
        <f>IFERROR(VLOOKUP($D50,#REF!,11,0),"")</f>
        <v/>
      </c>
      <c r="U50" s="81" t="str">
        <f>IFERROR(VLOOKUP($D50,#REF!,13,0),"")</f>
        <v/>
      </c>
      <c r="V50" s="81" t="str">
        <f>IFERROR(VLOOKUP($D50,#REF!,13,0),"")</f>
        <v/>
      </c>
      <c r="W50" s="81" t="str">
        <f>IFERROR(VLOOKUP($D50,#REF!,13,0),"")</f>
        <v/>
      </c>
      <c r="X50" s="81" t="str">
        <f>IFERROR(VLOOKUP($D50,#REF!,13,0),"")</f>
        <v/>
      </c>
      <c r="Y50" s="81" t="str">
        <f>IFERROR(VLOOKUP($D50,#REF!,13,0),"")</f>
        <v/>
      </c>
      <c r="Z50" s="81" t="str">
        <f>IFERROR(VLOOKUP($D50,#REF!,13,0),"")</f>
        <v/>
      </c>
      <c r="AA50" s="81" t="str">
        <f>IFERROR(VLOOKUP($D50,#REF!,8,0),"")</f>
        <v/>
      </c>
      <c r="AB50" s="81" t="str">
        <f>IFERROR(VLOOKUP($D50,#REF!,13,0),"")</f>
        <v/>
      </c>
      <c r="AC50" s="81" t="str">
        <f>IFERROR(VLOOKUP($D50,#REF!,13,0),"")</f>
        <v/>
      </c>
    </row>
    <row r="51" spans="1:29" s="28" customFormat="1">
      <c r="A51" s="64">
        <f>A50+1</f>
        <v>49</v>
      </c>
      <c r="B51" s="7" t="s">
        <v>179</v>
      </c>
      <c r="C51" s="7" t="s">
        <v>53</v>
      </c>
      <c r="D51" s="56">
        <v>15</v>
      </c>
      <c r="E51" s="7" t="s">
        <v>338</v>
      </c>
      <c r="F51" s="6">
        <v>21250</v>
      </c>
      <c r="G51" s="7" t="s">
        <v>123</v>
      </c>
      <c r="H51" s="53"/>
      <c r="I51" s="73" t="str">
        <f>IF((L51)="","",IF(MONTH(L51)=1,"Janvier",IF(MONTH(L51)=2,"Février",IF(MONTH(L51)=3,"Mars",IF(MONTH(L51)=4,"Avril",IF(MONTH(L51)=5,"Mai",IF(MONTH(L51)=6,"Juin",IF(MONTH(L51)=7,"Juillet",IF(MONTH(L51)=8,"Août",IF(MONTH(L51)=9,"Septembre",IF(MONTH(L51)=10,"Octobre",IF(MONTH(L51)=11,"Novembre","Décembre"))))))))))))</f>
        <v/>
      </c>
      <c r="J51" s="73" t="str">
        <f>IF(L51="","",DAY(L51))</f>
        <v/>
      </c>
      <c r="K51" s="54" t="str">
        <f>IF(L51="","",YEAR(L51))</f>
        <v/>
      </c>
      <c r="L51" s="78" t="str">
        <f>IF(R51=0,"",R51)</f>
        <v/>
      </c>
      <c r="M51" s="5" t="str">
        <f ca="1">IF(L51="","",DATEDIF(L51,TODAY(),"y"))</f>
        <v/>
      </c>
      <c r="O51" s="71">
        <v>46</v>
      </c>
      <c r="P51" s="70">
        <f ca="1">COUNTIF($M$3:M297,O51)</f>
        <v>0</v>
      </c>
      <c r="Q51" s="27"/>
      <c r="R51" s="86" t="str">
        <f t="shared" si="0"/>
        <v/>
      </c>
      <c r="S51" s="81" t="str">
        <f>IFERROR(VLOOKUP($D51,#REF!,11,0),"")</f>
        <v/>
      </c>
      <c r="T51" s="81" t="str">
        <f>IFERROR(VLOOKUP($D51,#REF!,11,0),"")</f>
        <v/>
      </c>
      <c r="U51" s="81" t="str">
        <f>IFERROR(VLOOKUP($D51,#REF!,13,0),"")</f>
        <v/>
      </c>
      <c r="V51" s="81" t="str">
        <f>IFERROR(VLOOKUP($D51,#REF!,13,0),"")</f>
        <v/>
      </c>
      <c r="W51" s="81" t="str">
        <f>IFERROR(VLOOKUP($D51,#REF!,13,0),"")</f>
        <v/>
      </c>
      <c r="X51" s="81" t="str">
        <f>IFERROR(VLOOKUP($D51,#REF!,13,0),"")</f>
        <v/>
      </c>
      <c r="Y51" s="81" t="str">
        <f>IFERROR(VLOOKUP($D51,#REF!,13,0),"")</f>
        <v/>
      </c>
      <c r="Z51" s="81" t="str">
        <f>IFERROR(VLOOKUP($D51,#REF!,13,0),"")</f>
        <v/>
      </c>
      <c r="AA51" s="81" t="str">
        <f>IFERROR(VLOOKUP($D51,#REF!,8,0),"")</f>
        <v/>
      </c>
      <c r="AB51" s="81" t="str">
        <f>IFERROR(VLOOKUP($D51,#REF!,13,0),"")</f>
        <v/>
      </c>
      <c r="AC51" s="81" t="str">
        <f>IFERROR(VLOOKUP($D51,#REF!,13,0),"")</f>
        <v/>
      </c>
    </row>
    <row r="52" spans="1:29">
      <c r="A52" s="64">
        <f>A51+1</f>
        <v>50</v>
      </c>
      <c r="B52" s="7" t="s">
        <v>179</v>
      </c>
      <c r="C52" s="7" t="s">
        <v>180</v>
      </c>
      <c r="D52" s="56">
        <v>16</v>
      </c>
      <c r="E52" s="7" t="s">
        <v>338</v>
      </c>
      <c r="F52" s="6">
        <v>21250</v>
      </c>
      <c r="G52" s="7" t="s">
        <v>123</v>
      </c>
      <c r="H52" s="7"/>
      <c r="I52" s="73" t="str">
        <f>IF((L52)="","",IF(MONTH(L52)=1,"Janvier",IF(MONTH(L52)=2,"Février",IF(MONTH(L52)=3,"Mars",IF(MONTH(L52)=4,"Avril",IF(MONTH(L52)=5,"Mai",IF(MONTH(L52)=6,"Juin",IF(MONTH(L52)=7,"Juillet",IF(MONTH(L52)=8,"Août",IF(MONTH(L52)=9,"Septembre",IF(MONTH(L52)=10,"Octobre",IF(MONTH(L52)=11,"Novembre","Décembre"))))))))))))</f>
        <v/>
      </c>
      <c r="J52" s="73" t="str">
        <f>IF(L52="","",DAY(L52))</f>
        <v/>
      </c>
      <c r="K52" s="54" t="str">
        <f>IF(L52="","",YEAR(L52))</f>
        <v/>
      </c>
      <c r="L52" s="78" t="str">
        <f>IF(R52=0,"",R52)</f>
        <v/>
      </c>
      <c r="M52" s="5" t="str">
        <f ca="1">IF(L52="","",DATEDIF(L52,TODAY(),"y"))</f>
        <v/>
      </c>
      <c r="O52" s="71">
        <v>45</v>
      </c>
      <c r="P52" s="70">
        <f ca="1">COUNTIF($M$3:M298,O52)</f>
        <v>0</v>
      </c>
      <c r="Q52" s="27"/>
      <c r="R52" s="86" t="str">
        <f t="shared" si="0"/>
        <v/>
      </c>
      <c r="S52" s="81" t="str">
        <f>IFERROR(VLOOKUP($D52,#REF!,11,0),"")</f>
        <v/>
      </c>
      <c r="T52" s="81" t="str">
        <f>IFERROR(VLOOKUP($D52,#REF!,11,0),"")</f>
        <v/>
      </c>
      <c r="U52" s="81" t="str">
        <f>IFERROR(VLOOKUP($D52,#REF!,13,0),"")</f>
        <v/>
      </c>
      <c r="V52" s="81" t="str">
        <f>IFERROR(VLOOKUP($D52,#REF!,13,0),"")</f>
        <v/>
      </c>
      <c r="W52" s="81" t="str">
        <f>IFERROR(VLOOKUP($D52,#REF!,13,0),"")</f>
        <v/>
      </c>
      <c r="X52" s="81" t="str">
        <f>IFERROR(VLOOKUP($D52,#REF!,13,0),"")</f>
        <v/>
      </c>
      <c r="Y52" s="81" t="str">
        <f>IFERROR(VLOOKUP($D52,#REF!,13,0),"")</f>
        <v/>
      </c>
      <c r="Z52" s="81" t="str">
        <f>IFERROR(VLOOKUP($D52,#REF!,13,0),"")</f>
        <v/>
      </c>
      <c r="AA52" s="81" t="str">
        <f>IFERROR(VLOOKUP($D52,#REF!,8,0),"")</f>
        <v/>
      </c>
      <c r="AB52" s="81" t="str">
        <f>IFERROR(VLOOKUP($D52,#REF!,13,0),"")</f>
        <v/>
      </c>
      <c r="AC52" s="81" t="str">
        <f>IFERROR(VLOOKUP($D52,#REF!,13,0),"")</f>
        <v/>
      </c>
    </row>
    <row r="53" spans="1:29">
      <c r="A53" s="64">
        <f>A52+1</f>
        <v>51</v>
      </c>
      <c r="B53" s="9" t="s">
        <v>544</v>
      </c>
      <c r="C53" s="9" t="s">
        <v>545</v>
      </c>
      <c r="D53" s="56">
        <v>195</v>
      </c>
      <c r="E53" s="9" t="s">
        <v>546</v>
      </c>
      <c r="F53" s="3">
        <v>21170</v>
      </c>
      <c r="G53" s="9" t="s">
        <v>132</v>
      </c>
      <c r="H53" s="44"/>
      <c r="I53" s="73" t="str">
        <f>IF((L53)="","",IF(MONTH(L53)=1,"Janvier",IF(MONTH(L53)=2,"Février",IF(MONTH(L53)=3,"Mars",IF(MONTH(L53)=4,"Avril",IF(MONTH(L53)=5,"Mai",IF(MONTH(L53)=6,"Juin",IF(MONTH(L53)=7,"Juillet",IF(MONTH(L53)=8,"Août",IF(MONTH(L53)=9,"Septembre",IF(MONTH(L53)=10,"Octobre",IF(MONTH(L53)=11,"Novembre","Décembre"))))))))))))</f>
        <v/>
      </c>
      <c r="J53" s="73" t="str">
        <f>IF(L53="","",DAY(L53))</f>
        <v/>
      </c>
      <c r="K53" s="54" t="str">
        <f>IF(L53="","",YEAR(L53))</f>
        <v/>
      </c>
      <c r="L53" s="78" t="str">
        <f>IF(R53=0,"",R53)</f>
        <v/>
      </c>
      <c r="M53" s="5" t="str">
        <f ca="1">IF(L53="","",DATEDIF(L53,TODAY(),"y"))</f>
        <v/>
      </c>
      <c r="O53" s="71">
        <v>44</v>
      </c>
      <c r="P53" s="70">
        <f ca="1">COUNTIF($M$3:M299,O53)</f>
        <v>0</v>
      </c>
      <c r="Q53" s="27"/>
      <c r="R53" s="86" t="str">
        <f t="shared" si="0"/>
        <v/>
      </c>
      <c r="S53" s="81" t="str">
        <f>IFERROR(VLOOKUP($D53,#REF!,11,0),"")</f>
        <v/>
      </c>
      <c r="T53" s="81" t="str">
        <f>IFERROR(VLOOKUP($D53,#REF!,11,0),"")</f>
        <v/>
      </c>
      <c r="U53" s="81" t="str">
        <f>IFERROR(VLOOKUP($D53,#REF!,13,0),"")</f>
        <v/>
      </c>
      <c r="V53" s="81" t="str">
        <f>IFERROR(VLOOKUP($D53,#REF!,13,0),"")</f>
        <v/>
      </c>
      <c r="W53" s="81" t="str">
        <f>IFERROR(VLOOKUP($D53,#REF!,13,0),"")</f>
        <v/>
      </c>
      <c r="X53" s="81" t="str">
        <f>IFERROR(VLOOKUP($D53,#REF!,13,0),"")</f>
        <v/>
      </c>
      <c r="Y53" s="81" t="str">
        <f>IFERROR(VLOOKUP($D53,#REF!,13,0),"")</f>
        <v/>
      </c>
      <c r="Z53" s="81" t="str">
        <f>IFERROR(VLOOKUP($D53,#REF!,13,0),"")</f>
        <v/>
      </c>
      <c r="AA53" s="81" t="str">
        <f>IFERROR(VLOOKUP($D53,#REF!,8,0),"")</f>
        <v/>
      </c>
      <c r="AB53" s="81" t="str">
        <f>IFERROR(VLOOKUP($D53,#REF!,13,0),"")</f>
        <v/>
      </c>
      <c r="AC53" s="81" t="str">
        <f>IFERROR(VLOOKUP($D53,#REF!,13,0),"")</f>
        <v/>
      </c>
    </row>
    <row r="54" spans="1:29">
      <c r="A54" s="64">
        <f>A53+1</f>
        <v>52</v>
      </c>
      <c r="B54" s="48" t="s">
        <v>674</v>
      </c>
      <c r="C54" s="48" t="s">
        <v>304</v>
      </c>
      <c r="D54" s="58">
        <v>249</v>
      </c>
      <c r="E54" s="48" t="s">
        <v>675</v>
      </c>
      <c r="F54" s="6">
        <v>21170</v>
      </c>
      <c r="G54" s="48" t="s">
        <v>54</v>
      </c>
      <c r="H54" s="49"/>
      <c r="I54" s="73" t="str">
        <f>IF((L54)="","",IF(MONTH(L54)=1,"Janvier",IF(MONTH(L54)=2,"Février",IF(MONTH(L54)=3,"Mars",IF(MONTH(L54)=4,"Avril",IF(MONTH(L54)=5,"Mai",IF(MONTH(L54)=6,"Juin",IF(MONTH(L54)=7,"Juillet",IF(MONTH(L54)=8,"Août",IF(MONTH(L54)=9,"Septembre",IF(MONTH(L54)=10,"Octobre",IF(MONTH(L54)=11,"Novembre","Décembre"))))))))))))</f>
        <v/>
      </c>
      <c r="J54" s="73" t="str">
        <f>IF(L54="","",DAY(L54))</f>
        <v/>
      </c>
      <c r="K54" s="54" t="str">
        <f>IF(L54="","",YEAR(L54))</f>
        <v/>
      </c>
      <c r="L54" s="78" t="str">
        <f>IF(R54=0,"",R54)</f>
        <v/>
      </c>
      <c r="M54" s="5" t="str">
        <f ca="1">IF(L54="","",DATEDIF(L54,TODAY(),"y"))</f>
        <v/>
      </c>
      <c r="O54" s="71">
        <v>43</v>
      </c>
      <c r="P54" s="70">
        <f ca="1">COUNTIF($M$3:M300,O54)</f>
        <v>0</v>
      </c>
      <c r="Q54" s="27"/>
      <c r="R54" s="86" t="str">
        <f t="shared" si="0"/>
        <v/>
      </c>
      <c r="S54" s="81" t="str">
        <f>IFERROR(VLOOKUP($D54,#REF!,11,0),"")</f>
        <v/>
      </c>
      <c r="T54" s="81" t="str">
        <f>IFERROR(VLOOKUP($D54,#REF!,11,0),"")</f>
        <v/>
      </c>
      <c r="U54" s="81" t="str">
        <f>IFERROR(VLOOKUP($D54,#REF!,13,0),"")</f>
        <v/>
      </c>
      <c r="V54" s="81" t="str">
        <f>IFERROR(VLOOKUP($D54,#REF!,13,0),"")</f>
        <v/>
      </c>
      <c r="W54" s="81" t="str">
        <f>IFERROR(VLOOKUP($D54,#REF!,13,0),"")</f>
        <v/>
      </c>
      <c r="X54" s="81" t="str">
        <f>IFERROR(VLOOKUP($D54,#REF!,13,0),"")</f>
        <v/>
      </c>
      <c r="Y54" s="81" t="str">
        <f>IFERROR(VLOOKUP($D54,#REF!,13,0),"")</f>
        <v/>
      </c>
      <c r="Z54" s="81" t="str">
        <f>IFERROR(VLOOKUP($D54,#REF!,13,0),"")</f>
        <v/>
      </c>
      <c r="AA54" s="81" t="str">
        <f>IFERROR(VLOOKUP($D54,#REF!,8,0),"")</f>
        <v/>
      </c>
      <c r="AB54" s="81" t="str">
        <f>IFERROR(VLOOKUP($D54,#REF!,13,0),"")</f>
        <v/>
      </c>
      <c r="AC54" s="81" t="str">
        <f>IFERROR(VLOOKUP($D54,#REF!,13,0),"")</f>
        <v/>
      </c>
    </row>
    <row r="55" spans="1:29">
      <c r="A55" s="64">
        <f>A54+1</f>
        <v>53</v>
      </c>
      <c r="B55" s="9" t="s">
        <v>516</v>
      </c>
      <c r="C55" s="9" t="s">
        <v>144</v>
      </c>
      <c r="D55" s="57">
        <v>188</v>
      </c>
      <c r="E55" s="9" t="s">
        <v>517</v>
      </c>
      <c r="F55" s="3">
        <v>21700</v>
      </c>
      <c r="G55" s="9" t="s">
        <v>518</v>
      </c>
      <c r="H55" s="124" t="s">
        <v>519</v>
      </c>
      <c r="I55" s="73" t="str">
        <f>IF((L55)="","",IF(MONTH(L55)=1,"Janvier",IF(MONTH(L55)=2,"Février",IF(MONTH(L55)=3,"Mars",IF(MONTH(L55)=4,"Avril",IF(MONTH(L55)=5,"Mai",IF(MONTH(L55)=6,"Juin",IF(MONTH(L55)=7,"Juillet",IF(MONTH(L55)=8,"Août",IF(MONTH(L55)=9,"Septembre",IF(MONTH(L55)=10,"Octobre",IF(MONTH(L55)=11,"Novembre","Décembre"))))))))))))</f>
        <v/>
      </c>
      <c r="J55" s="73" t="str">
        <f>IF(L55="","",DAY(L55))</f>
        <v/>
      </c>
      <c r="K55" s="54" t="str">
        <f>IF(L55="","",YEAR(L55))</f>
        <v/>
      </c>
      <c r="L55" s="78" t="str">
        <f>IF(R55=0,"",R55)</f>
        <v/>
      </c>
      <c r="M55" s="5" t="str">
        <f ca="1">IF(L55="","",DATEDIF(L55,TODAY(),"y"))</f>
        <v/>
      </c>
      <c r="O55" s="71">
        <v>42</v>
      </c>
      <c r="P55" s="70">
        <f ca="1">COUNTIF($M$3:M301,O55)</f>
        <v>0</v>
      </c>
      <c r="Q55" s="27"/>
      <c r="R55" s="86" t="str">
        <f t="shared" si="0"/>
        <v/>
      </c>
      <c r="S55" s="81" t="str">
        <f>IFERROR(VLOOKUP($D55,#REF!,11,0),"")</f>
        <v/>
      </c>
      <c r="T55" s="81" t="str">
        <f>IFERROR(VLOOKUP($D55,#REF!,11,0),"")</f>
        <v/>
      </c>
      <c r="U55" s="81" t="str">
        <f>IFERROR(VLOOKUP($D55,#REF!,13,0),"")</f>
        <v/>
      </c>
      <c r="V55" s="81" t="str">
        <f>IFERROR(VLOOKUP($D55,#REF!,13,0),"")</f>
        <v/>
      </c>
      <c r="W55" s="81" t="str">
        <f>IFERROR(VLOOKUP($D55,#REF!,13,0),"")</f>
        <v/>
      </c>
      <c r="X55" s="81" t="str">
        <f>IFERROR(VLOOKUP($D55,#REF!,13,0),"")</f>
        <v/>
      </c>
      <c r="Y55" s="81" t="str">
        <f>IFERROR(VLOOKUP($D55,#REF!,13,0),"")</f>
        <v/>
      </c>
      <c r="Z55" s="81" t="str">
        <f>IFERROR(VLOOKUP($D55,#REF!,13,0),"")</f>
        <v/>
      </c>
      <c r="AA55" s="81" t="str">
        <f>IFERROR(VLOOKUP($D55,#REF!,8,0),"")</f>
        <v/>
      </c>
      <c r="AB55" s="81" t="str">
        <f>IFERROR(VLOOKUP($D55,#REF!,13,0),"")</f>
        <v/>
      </c>
      <c r="AC55" s="81" t="str">
        <f>IFERROR(VLOOKUP($D55,#REF!,13,0),"")</f>
        <v/>
      </c>
    </row>
    <row r="56" spans="1:29">
      <c r="A56" s="64">
        <f>A55+1</f>
        <v>54</v>
      </c>
      <c r="B56" s="7" t="s">
        <v>97</v>
      </c>
      <c r="C56" s="7" t="s">
        <v>98</v>
      </c>
      <c r="D56" s="56">
        <v>128</v>
      </c>
      <c r="E56" s="7" t="s">
        <v>181</v>
      </c>
      <c r="F56" s="6">
        <v>21470</v>
      </c>
      <c r="G56" s="7" t="s">
        <v>23</v>
      </c>
      <c r="H56" s="53"/>
      <c r="I56" s="73" t="str">
        <f>IF((L56)="","",IF(MONTH(L56)=1,"Janvier",IF(MONTH(L56)=2,"Février",IF(MONTH(L56)=3,"Mars",IF(MONTH(L56)=4,"Avril",IF(MONTH(L56)=5,"Mai",IF(MONTH(L56)=6,"Juin",IF(MONTH(L56)=7,"Juillet",IF(MONTH(L56)=8,"Août",IF(MONTH(L56)=9,"Septembre",IF(MONTH(L56)=10,"Octobre",IF(MONTH(L56)=11,"Novembre","Décembre"))))))))))))</f>
        <v/>
      </c>
      <c r="J56" s="73" t="str">
        <f>IF(L56="","",DAY(L56))</f>
        <v/>
      </c>
      <c r="K56" s="54" t="str">
        <f>IF(L56="","",YEAR(L56))</f>
        <v/>
      </c>
      <c r="L56" s="78" t="str">
        <f>IF(R56=0,"",R56)</f>
        <v/>
      </c>
      <c r="M56" s="5" t="str">
        <f ca="1">IF(L56="","",DATEDIF(L56,TODAY(),"y"))</f>
        <v/>
      </c>
      <c r="O56" s="71">
        <v>41</v>
      </c>
      <c r="P56" s="70">
        <f ca="1">COUNTIF($M$3:M302,O56)</f>
        <v>0</v>
      </c>
      <c r="Q56" s="27"/>
      <c r="R56" s="86" t="str">
        <f t="shared" si="0"/>
        <v/>
      </c>
      <c r="S56" s="81" t="str">
        <f>IFERROR(VLOOKUP($D56,#REF!,11,0),"")</f>
        <v/>
      </c>
      <c r="T56" s="81" t="str">
        <f>IFERROR(VLOOKUP($D56,#REF!,11,0),"")</f>
        <v/>
      </c>
      <c r="U56" s="81" t="str">
        <f>IFERROR(VLOOKUP($D56,#REF!,13,0),"")</f>
        <v/>
      </c>
      <c r="V56" s="81" t="str">
        <f>IFERROR(VLOOKUP($D56,#REF!,13,0),"")</f>
        <v/>
      </c>
      <c r="W56" s="81" t="str">
        <f>IFERROR(VLOOKUP($D56,#REF!,13,0),"")</f>
        <v/>
      </c>
      <c r="X56" s="81" t="str">
        <f>IFERROR(VLOOKUP($D56,#REF!,13,0),"")</f>
        <v/>
      </c>
      <c r="Y56" s="81" t="str">
        <f>IFERROR(VLOOKUP($D56,#REF!,13,0),"")</f>
        <v/>
      </c>
      <c r="Z56" s="81" t="str">
        <f>IFERROR(VLOOKUP($D56,#REF!,13,0),"")</f>
        <v/>
      </c>
      <c r="AA56" s="81" t="str">
        <f>IFERROR(VLOOKUP($D56,#REF!,8,0),"")</f>
        <v/>
      </c>
      <c r="AB56" s="81" t="str">
        <f>IFERROR(VLOOKUP($D56,#REF!,13,0),"")</f>
        <v/>
      </c>
      <c r="AC56" s="81" t="str">
        <f>IFERROR(VLOOKUP($D56,#REF!,13,0),"")</f>
        <v/>
      </c>
    </row>
    <row r="57" spans="1:29">
      <c r="A57" s="64">
        <f>A56+1</f>
        <v>55</v>
      </c>
      <c r="B57" s="7" t="s">
        <v>182</v>
      </c>
      <c r="C57" s="7" t="s">
        <v>184</v>
      </c>
      <c r="D57" s="56">
        <v>3</v>
      </c>
      <c r="E57" s="7" t="s">
        <v>339</v>
      </c>
      <c r="F57" s="6">
        <v>21170</v>
      </c>
      <c r="G57" s="7" t="s">
        <v>183</v>
      </c>
      <c r="H57" s="53"/>
      <c r="I57" s="73" t="str">
        <f>IF((L57)="","",IF(MONTH(L57)=1,"Janvier",IF(MONTH(L57)=2,"Février",IF(MONTH(L57)=3,"Mars",IF(MONTH(L57)=4,"Avril",IF(MONTH(L57)=5,"Mai",IF(MONTH(L57)=6,"Juin",IF(MONTH(L57)=7,"Juillet",IF(MONTH(L57)=8,"Août",IF(MONTH(L57)=9,"Septembre",IF(MONTH(L57)=10,"Octobre",IF(MONTH(L57)=11,"Novembre","Décembre"))))))))))))</f>
        <v/>
      </c>
      <c r="J57" s="73" t="str">
        <f>IF(L57="","",DAY(L57))</f>
        <v/>
      </c>
      <c r="K57" s="54" t="str">
        <f>IF(L57="","",YEAR(L57))</f>
        <v/>
      </c>
      <c r="L57" s="78" t="str">
        <f>IF(R57=0,"",R57)</f>
        <v/>
      </c>
      <c r="M57" s="5" t="str">
        <f ca="1">IF(L57="","",DATEDIF(L57,TODAY(),"y"))</f>
        <v/>
      </c>
      <c r="O57" s="71">
        <v>40</v>
      </c>
      <c r="P57" s="70">
        <f ca="1">COUNTIF($M$3:M303,O57)</f>
        <v>0</v>
      </c>
      <c r="Q57" s="27"/>
      <c r="R57" s="86" t="str">
        <f t="shared" si="0"/>
        <v/>
      </c>
      <c r="S57" s="81" t="str">
        <f>IFERROR(VLOOKUP($D57,#REF!,11,0),"")</f>
        <v/>
      </c>
      <c r="T57" s="81" t="str">
        <f>IFERROR(VLOOKUP($D57,#REF!,11,0),"")</f>
        <v/>
      </c>
      <c r="U57" s="81" t="str">
        <f>IFERROR(VLOOKUP($D57,#REF!,13,0),"")</f>
        <v/>
      </c>
      <c r="V57" s="81" t="str">
        <f>IFERROR(VLOOKUP($D57,#REF!,13,0),"")</f>
        <v/>
      </c>
      <c r="W57" s="81" t="str">
        <f>IFERROR(VLOOKUP($D57,#REF!,13,0),"")</f>
        <v/>
      </c>
      <c r="X57" s="81" t="str">
        <f>IFERROR(VLOOKUP($D57,#REF!,13,0),"")</f>
        <v/>
      </c>
      <c r="Y57" s="81" t="str">
        <f>IFERROR(VLOOKUP($D57,#REF!,13,0),"")</f>
        <v/>
      </c>
      <c r="Z57" s="81" t="str">
        <f>IFERROR(VLOOKUP($D57,#REF!,13,0),"")</f>
        <v/>
      </c>
      <c r="AA57" s="81" t="str">
        <f>IFERROR(VLOOKUP($D57,#REF!,8,0),"")</f>
        <v/>
      </c>
      <c r="AB57" s="81" t="str">
        <f>IFERROR(VLOOKUP($D57,#REF!,13,0),"")</f>
        <v/>
      </c>
      <c r="AC57" s="81" t="str">
        <f>IFERROR(VLOOKUP($D57,#REF!,13,0),"")</f>
        <v/>
      </c>
    </row>
    <row r="58" spans="1:29">
      <c r="A58" s="64">
        <f>A57+1</f>
        <v>56</v>
      </c>
      <c r="B58" s="7" t="s">
        <v>182</v>
      </c>
      <c r="C58" s="18" t="s">
        <v>152</v>
      </c>
      <c r="D58" s="56">
        <v>18</v>
      </c>
      <c r="E58" s="7" t="s">
        <v>340</v>
      </c>
      <c r="F58" s="6">
        <v>21170</v>
      </c>
      <c r="G58" s="7" t="s">
        <v>183</v>
      </c>
      <c r="H58" s="53"/>
      <c r="I58" s="73" t="str">
        <f>IF((L58)="","",IF(MONTH(L58)=1,"Janvier",IF(MONTH(L58)=2,"Février",IF(MONTH(L58)=3,"Mars",IF(MONTH(L58)=4,"Avril",IF(MONTH(L58)=5,"Mai",IF(MONTH(L58)=6,"Juin",IF(MONTH(L58)=7,"Juillet",IF(MONTH(L58)=8,"Août",IF(MONTH(L58)=9,"Septembre",IF(MONTH(L58)=10,"Octobre",IF(MONTH(L58)=11,"Novembre","Décembre"))))))))))))</f>
        <v/>
      </c>
      <c r="J58" s="73" t="str">
        <f>IF(L58="","",DAY(L58))</f>
        <v/>
      </c>
      <c r="K58" s="54" t="str">
        <f>IF(L58="","",YEAR(L58))</f>
        <v/>
      </c>
      <c r="L58" s="78" t="str">
        <f>IF(R58=0,"",R58)</f>
        <v/>
      </c>
      <c r="M58" s="5" t="str">
        <f ca="1">IF(L58="","",DATEDIF(L58,TODAY(),"y"))</f>
        <v/>
      </c>
      <c r="O58" s="71">
        <v>39</v>
      </c>
      <c r="P58" s="70">
        <f ca="1">COUNTIF($M$3:M304,O58)</f>
        <v>0</v>
      </c>
      <c r="Q58" s="27"/>
      <c r="R58" s="86" t="str">
        <f t="shared" si="0"/>
        <v/>
      </c>
      <c r="S58" s="81" t="str">
        <f>IFERROR(VLOOKUP($D58,#REF!,11,0),"")</f>
        <v/>
      </c>
      <c r="T58" s="81" t="str">
        <f>IFERROR(VLOOKUP($D58,#REF!,11,0),"")</f>
        <v/>
      </c>
      <c r="U58" s="81" t="str">
        <f>IFERROR(VLOOKUP($D58,#REF!,13,0),"")</f>
        <v/>
      </c>
      <c r="V58" s="81" t="str">
        <f>IFERROR(VLOOKUP($D58,#REF!,13,0),"")</f>
        <v/>
      </c>
      <c r="W58" s="81" t="str">
        <f>IFERROR(VLOOKUP($D58,#REF!,13,0),"")</f>
        <v/>
      </c>
      <c r="X58" s="81" t="str">
        <f>IFERROR(VLOOKUP($D58,#REF!,13,0),"")</f>
        <v/>
      </c>
      <c r="Y58" s="81" t="str">
        <f>IFERROR(VLOOKUP($D58,#REF!,13,0),"")</f>
        <v/>
      </c>
      <c r="Z58" s="81" t="str">
        <f>IFERROR(VLOOKUP($D58,#REF!,13,0),"")</f>
        <v/>
      </c>
      <c r="AA58" s="81" t="str">
        <f>IFERROR(VLOOKUP($D58,#REF!,8,0),"")</f>
        <v/>
      </c>
      <c r="AB58" s="81" t="str">
        <f>IFERROR(VLOOKUP($D58,#REF!,13,0),"")</f>
        <v/>
      </c>
      <c r="AC58" s="81" t="str">
        <f>IFERROR(VLOOKUP($D58,#REF!,13,0),"")</f>
        <v/>
      </c>
    </row>
    <row r="59" spans="1:29">
      <c r="A59" s="64">
        <f>A58+1</f>
        <v>57</v>
      </c>
      <c r="B59" s="7" t="s">
        <v>182</v>
      </c>
      <c r="C59" s="18" t="s">
        <v>76</v>
      </c>
      <c r="D59" s="56">
        <v>17</v>
      </c>
      <c r="E59" s="7" t="s">
        <v>340</v>
      </c>
      <c r="F59" s="6">
        <v>21170</v>
      </c>
      <c r="G59" s="7" t="s">
        <v>183</v>
      </c>
      <c r="H59" s="7"/>
      <c r="I59" s="73" t="str">
        <f>IF((L59)="","",IF(MONTH(L59)=1,"Janvier",IF(MONTH(L59)=2,"Février",IF(MONTH(L59)=3,"Mars",IF(MONTH(L59)=4,"Avril",IF(MONTH(L59)=5,"Mai",IF(MONTH(L59)=6,"Juin",IF(MONTH(L59)=7,"Juillet",IF(MONTH(L59)=8,"Août",IF(MONTH(L59)=9,"Septembre",IF(MONTH(L59)=10,"Octobre",IF(MONTH(L59)=11,"Novembre","Décembre"))))))))))))</f>
        <v/>
      </c>
      <c r="J59" s="73" t="str">
        <f>IF(L59="","",DAY(L59))</f>
        <v/>
      </c>
      <c r="K59" s="54" t="str">
        <f>IF(L59="","",YEAR(L59))</f>
        <v/>
      </c>
      <c r="L59" s="78" t="str">
        <f>IF(R59=0,"",R59)</f>
        <v/>
      </c>
      <c r="M59" s="5" t="str">
        <f ca="1">IF(L59="","",DATEDIF(L59,TODAY(),"y"))</f>
        <v/>
      </c>
      <c r="O59" s="71">
        <v>38</v>
      </c>
      <c r="P59" s="70">
        <f ca="1">COUNTIF($M$3:M305,O59)</f>
        <v>0</v>
      </c>
      <c r="Q59" s="27"/>
      <c r="R59" s="86" t="str">
        <f t="shared" si="0"/>
        <v/>
      </c>
      <c r="S59" s="81" t="str">
        <f>IFERROR(VLOOKUP($D59,#REF!,11,0),"")</f>
        <v/>
      </c>
      <c r="T59" s="81" t="str">
        <f>IFERROR(VLOOKUP($D59,#REF!,11,0),"")</f>
        <v/>
      </c>
      <c r="U59" s="81" t="str">
        <f>IFERROR(VLOOKUP($D59,#REF!,13,0),"")</f>
        <v/>
      </c>
      <c r="V59" s="81" t="str">
        <f>IFERROR(VLOOKUP($D59,#REF!,13,0),"")</f>
        <v/>
      </c>
      <c r="W59" s="81" t="str">
        <f>IFERROR(VLOOKUP($D59,#REF!,13,0),"")</f>
        <v/>
      </c>
      <c r="X59" s="81" t="str">
        <f>IFERROR(VLOOKUP($D59,#REF!,13,0),"")</f>
        <v/>
      </c>
      <c r="Y59" s="81" t="str">
        <f>IFERROR(VLOOKUP($D59,#REF!,13,0),"")</f>
        <v/>
      </c>
      <c r="Z59" s="81" t="str">
        <f>IFERROR(VLOOKUP($D59,#REF!,13,0),"")</f>
        <v/>
      </c>
      <c r="AA59" s="81" t="str">
        <f>IFERROR(VLOOKUP($D59,#REF!,8,0),"")</f>
        <v/>
      </c>
      <c r="AB59" s="81" t="str">
        <f>IFERROR(VLOOKUP($D59,#REF!,13,0),"")</f>
        <v/>
      </c>
      <c r="AC59" s="81" t="str">
        <f>IFERROR(VLOOKUP($D59,#REF!,13,0),"")</f>
        <v/>
      </c>
    </row>
    <row r="60" spans="1:29">
      <c r="A60" s="64">
        <f>A59+1</f>
        <v>58</v>
      </c>
      <c r="B60" s="9" t="s">
        <v>182</v>
      </c>
      <c r="C60" s="9" t="s">
        <v>511</v>
      </c>
      <c r="D60" s="56">
        <v>185</v>
      </c>
      <c r="E60" s="9" t="s">
        <v>512</v>
      </c>
      <c r="F60" s="3">
        <v>21470</v>
      </c>
      <c r="G60" s="9" t="s">
        <v>23</v>
      </c>
      <c r="H60" s="44"/>
      <c r="I60" s="73" t="str">
        <f>IF((L60)="","",IF(MONTH(L60)=1,"Janvier",IF(MONTH(L60)=2,"Février",IF(MONTH(L60)=3,"Mars",IF(MONTH(L60)=4,"Avril",IF(MONTH(L60)=5,"Mai",IF(MONTH(L60)=6,"Juin",IF(MONTH(L60)=7,"Juillet",IF(MONTH(L60)=8,"Août",IF(MONTH(L60)=9,"Septembre",IF(MONTH(L60)=10,"Octobre",IF(MONTH(L60)=11,"Novembre","Décembre"))))))))))))</f>
        <v/>
      </c>
      <c r="J60" s="73" t="str">
        <f>IF(L60="","",DAY(L60))</f>
        <v/>
      </c>
      <c r="K60" s="54" t="str">
        <f>IF(L60="","",YEAR(L60))</f>
        <v/>
      </c>
      <c r="L60" s="78" t="str">
        <f>IF(R60=0,"",R60)</f>
        <v/>
      </c>
      <c r="M60" s="5" t="str">
        <f ca="1">IF(L60="","",DATEDIF(L60,TODAY(),"y"))</f>
        <v/>
      </c>
      <c r="O60" s="71">
        <v>37</v>
      </c>
      <c r="P60" s="70">
        <f ca="1">COUNTIF($M$3:M306,O60)</f>
        <v>0</v>
      </c>
      <c r="Q60" s="27"/>
      <c r="R60" s="86" t="str">
        <f t="shared" si="0"/>
        <v/>
      </c>
      <c r="S60" s="81" t="str">
        <f>IFERROR(VLOOKUP($D60,#REF!,11,0),"")</f>
        <v/>
      </c>
      <c r="T60" s="81" t="str">
        <f>IFERROR(VLOOKUP($D60,#REF!,11,0),"")</f>
        <v/>
      </c>
      <c r="U60" s="81" t="str">
        <f>IFERROR(VLOOKUP($D60,#REF!,13,0),"")</f>
        <v/>
      </c>
      <c r="V60" s="81" t="str">
        <f>IFERROR(VLOOKUP($D60,#REF!,13,0),"")</f>
        <v/>
      </c>
      <c r="W60" s="81" t="str">
        <f>IFERROR(VLOOKUP($D60,#REF!,13,0),"")</f>
        <v/>
      </c>
      <c r="X60" s="81" t="str">
        <f>IFERROR(VLOOKUP($D60,#REF!,13,0),"")</f>
        <v/>
      </c>
      <c r="Y60" s="81" t="str">
        <f>IFERROR(VLOOKUP($D60,#REF!,13,0),"")</f>
        <v/>
      </c>
      <c r="Z60" s="81" t="str">
        <f>IFERROR(VLOOKUP($D60,#REF!,13,0),"")</f>
        <v/>
      </c>
      <c r="AA60" s="81" t="str">
        <f>IFERROR(VLOOKUP($D60,#REF!,8,0),"")</f>
        <v/>
      </c>
      <c r="AB60" s="81" t="str">
        <f>IFERROR(VLOOKUP($D60,#REF!,13,0),"")</f>
        <v/>
      </c>
      <c r="AC60" s="81" t="str">
        <f>IFERROR(VLOOKUP($D60,#REF!,13,0),"")</f>
        <v/>
      </c>
    </row>
    <row r="61" spans="1:29">
      <c r="A61" s="64">
        <f>A60+1</f>
        <v>59</v>
      </c>
      <c r="B61" s="9" t="s">
        <v>182</v>
      </c>
      <c r="C61" s="9" t="s">
        <v>167</v>
      </c>
      <c r="D61" s="57">
        <v>186</v>
      </c>
      <c r="E61" s="9" t="s">
        <v>512</v>
      </c>
      <c r="F61" s="3">
        <v>21470</v>
      </c>
      <c r="G61" s="9" t="s">
        <v>23</v>
      </c>
      <c r="H61" s="9"/>
      <c r="I61" s="73" t="str">
        <f>IF((L61)="","",IF(MONTH(L61)=1,"Janvier",IF(MONTH(L61)=2,"Février",IF(MONTH(L61)=3,"Mars",IF(MONTH(L61)=4,"Avril",IF(MONTH(L61)=5,"Mai",IF(MONTH(L61)=6,"Juin",IF(MONTH(L61)=7,"Juillet",IF(MONTH(L61)=8,"Août",IF(MONTH(L61)=9,"Septembre",IF(MONTH(L61)=10,"Octobre",IF(MONTH(L61)=11,"Novembre","Décembre"))))))))))))</f>
        <v/>
      </c>
      <c r="J61" s="73" t="str">
        <f>IF(L61="","",DAY(L61))</f>
        <v/>
      </c>
      <c r="K61" s="54" t="str">
        <f>IF(L61="","",YEAR(L61))</f>
        <v/>
      </c>
      <c r="L61" s="78" t="str">
        <f>IF(R61=0,"",R61)</f>
        <v/>
      </c>
      <c r="M61" s="5" t="str">
        <f ca="1">IF(L61="","",DATEDIF(L61,TODAY(),"y"))</f>
        <v/>
      </c>
      <c r="R61" s="86">
        <f t="shared" si="0"/>
        <v>0</v>
      </c>
      <c r="S61" s="102"/>
      <c r="T61" s="81"/>
      <c r="U61" s="81"/>
      <c r="V61" s="81"/>
      <c r="W61" s="81"/>
      <c r="X61" s="81"/>
      <c r="Y61" s="81"/>
      <c r="Z61" s="81"/>
      <c r="AA61" s="81" t="str">
        <f>IFERROR(VLOOKUP($D61,#REF!,8,0),"")</f>
        <v/>
      </c>
      <c r="AB61" s="81"/>
      <c r="AC61" s="81"/>
    </row>
    <row r="62" spans="1:29">
      <c r="A62" s="64">
        <f>A61+1</f>
        <v>60</v>
      </c>
      <c r="B62" s="7" t="s">
        <v>89</v>
      </c>
      <c r="C62" s="7" t="s">
        <v>90</v>
      </c>
      <c r="D62" s="59">
        <v>127</v>
      </c>
      <c r="E62" s="7" t="s">
        <v>185</v>
      </c>
      <c r="F62" s="6">
        <v>21170</v>
      </c>
      <c r="G62" s="7" t="s">
        <v>50</v>
      </c>
      <c r="H62" s="22" t="s">
        <v>91</v>
      </c>
      <c r="I62" s="73" t="str">
        <f>IF((L62)="","",IF(MONTH(L62)=1,"Janvier",IF(MONTH(L62)=2,"Février",IF(MONTH(L62)=3,"Mars",IF(MONTH(L62)=4,"Avril",IF(MONTH(L62)=5,"Mai",IF(MONTH(L62)=6,"Juin",IF(MONTH(L62)=7,"Juillet",IF(MONTH(L62)=8,"Août",IF(MONTH(L62)=9,"Septembre",IF(MONTH(L62)=10,"Octobre",IF(MONTH(L62)=11,"Novembre","Décembre"))))))))))))</f>
        <v/>
      </c>
      <c r="J62" s="73" t="str">
        <f>IF(L62="","",DAY(L62))</f>
        <v/>
      </c>
      <c r="K62" s="54" t="str">
        <f>IF(L62="","",YEAR(L62))</f>
        <v/>
      </c>
      <c r="L62" s="78" t="str">
        <f>IF(R62=0,"",R62)</f>
        <v/>
      </c>
      <c r="M62" s="5" t="str">
        <f ca="1">IF(L62="","",DATEDIF(L62,TODAY(),"y"))</f>
        <v/>
      </c>
      <c r="O62" s="71">
        <v>36</v>
      </c>
      <c r="P62" s="70">
        <f ca="1">COUNTIF($M$3:M307,O62)</f>
        <v>0</v>
      </c>
      <c r="Q62" s="27"/>
      <c r="R62" s="86" t="str">
        <f t="shared" si="0"/>
        <v/>
      </c>
      <c r="S62" s="81" t="str">
        <f>IFERROR(VLOOKUP($D62,#REF!,11,0),"")</f>
        <v/>
      </c>
      <c r="T62" s="81" t="str">
        <f>IFERROR(VLOOKUP($D62,#REF!,11,0),"")</f>
        <v/>
      </c>
      <c r="U62" s="81" t="str">
        <f>IFERROR(VLOOKUP($D62,#REF!,13,0),"")</f>
        <v/>
      </c>
      <c r="V62" s="81" t="str">
        <f>IFERROR(VLOOKUP($D62,#REF!,13,0),"")</f>
        <v/>
      </c>
      <c r="W62" s="81" t="str">
        <f>IFERROR(VLOOKUP($D62,#REF!,13,0),"")</f>
        <v/>
      </c>
      <c r="X62" s="81" t="str">
        <f>IFERROR(VLOOKUP($D62,#REF!,13,0),"")</f>
        <v/>
      </c>
      <c r="Y62" s="81" t="str">
        <f>IFERROR(VLOOKUP($D62,#REF!,13,0),"")</f>
        <v/>
      </c>
      <c r="Z62" s="81" t="str">
        <f>IFERROR(VLOOKUP($D62,#REF!,13,0),"")</f>
        <v/>
      </c>
      <c r="AA62" s="81" t="str">
        <f>IFERROR(VLOOKUP($D62,#REF!,8,0),"")</f>
        <v/>
      </c>
      <c r="AB62" s="81" t="str">
        <f>IFERROR(VLOOKUP($D62,#REF!,13,0),"")</f>
        <v/>
      </c>
      <c r="AC62" s="81" t="str">
        <f>IFERROR(VLOOKUP($D62,#REF!,13,0),"")</f>
        <v/>
      </c>
    </row>
    <row r="63" spans="1:29">
      <c r="A63" s="64">
        <f>A62+1</f>
        <v>61</v>
      </c>
      <c r="B63" s="7" t="s">
        <v>186</v>
      </c>
      <c r="C63" s="7" t="s">
        <v>124</v>
      </c>
      <c r="D63" s="56">
        <v>83</v>
      </c>
      <c r="E63" s="7" t="s">
        <v>341</v>
      </c>
      <c r="F63" s="6">
        <v>21470</v>
      </c>
      <c r="G63" s="7" t="s">
        <v>23</v>
      </c>
      <c r="H63" s="53"/>
      <c r="I63" s="73" t="str">
        <f>IF((L63)="","",IF(MONTH(L63)=1,"Janvier",IF(MONTH(L63)=2,"Février",IF(MONTH(L63)=3,"Mars",IF(MONTH(L63)=4,"Avril",IF(MONTH(L63)=5,"Mai",IF(MONTH(L63)=6,"Juin",IF(MONTH(L63)=7,"Juillet",IF(MONTH(L63)=8,"Août",IF(MONTH(L63)=9,"Septembre",IF(MONTH(L63)=10,"Octobre",IF(MONTH(L63)=11,"Novembre","Décembre"))))))))))))</f>
        <v/>
      </c>
      <c r="J63" s="73" t="str">
        <f>IF(L63="","",DAY(L63))</f>
        <v/>
      </c>
      <c r="K63" s="54" t="str">
        <f>IF(L63="","",YEAR(L63))</f>
        <v/>
      </c>
      <c r="L63" s="78" t="str">
        <f>IF(R63=0,"",R63)</f>
        <v/>
      </c>
      <c r="M63" s="5" t="str">
        <f ca="1">IF(L63="","",DATEDIF(L63,TODAY(),"y"))</f>
        <v/>
      </c>
      <c r="O63" s="71">
        <v>35</v>
      </c>
      <c r="P63" s="70">
        <f ca="1">COUNTIF($M$3:M308,O63)</f>
        <v>0</v>
      </c>
      <c r="Q63" s="27"/>
      <c r="R63" s="86" t="str">
        <f t="shared" si="0"/>
        <v/>
      </c>
      <c r="S63" s="81" t="str">
        <f>IFERROR(VLOOKUP($D63,#REF!,11,0),"")</f>
        <v/>
      </c>
      <c r="T63" s="81" t="str">
        <f>IFERROR(VLOOKUP($D63,#REF!,11,0),"")</f>
        <v/>
      </c>
      <c r="U63" s="81" t="str">
        <f>IFERROR(VLOOKUP($D63,#REF!,13,0),"")</f>
        <v/>
      </c>
      <c r="V63" s="81" t="str">
        <f>IFERROR(VLOOKUP($D63,#REF!,13,0),"")</f>
        <v/>
      </c>
      <c r="W63" s="81" t="str">
        <f>IFERROR(VLOOKUP($D63,#REF!,13,0),"")</f>
        <v/>
      </c>
      <c r="X63" s="81" t="str">
        <f>IFERROR(VLOOKUP($D63,#REF!,13,0),"")</f>
        <v/>
      </c>
      <c r="Y63" s="81" t="str">
        <f>IFERROR(VLOOKUP($D63,#REF!,13,0),"")</f>
        <v/>
      </c>
      <c r="Z63" s="81" t="str">
        <f>IFERROR(VLOOKUP($D63,#REF!,13,0),"")</f>
        <v/>
      </c>
      <c r="AA63" s="81" t="str">
        <f>IFERROR(VLOOKUP($D63,#REF!,8,0),"")</f>
        <v/>
      </c>
      <c r="AB63" s="81" t="str">
        <f>IFERROR(VLOOKUP($D63,#REF!,13,0),"")</f>
        <v/>
      </c>
      <c r="AC63" s="81" t="str">
        <f>IFERROR(VLOOKUP($D63,#REF!,13,0),"")</f>
        <v/>
      </c>
    </row>
    <row r="64" spans="1:29">
      <c r="A64" s="64">
        <f>A63+1</f>
        <v>62</v>
      </c>
      <c r="B64" s="100" t="s">
        <v>752</v>
      </c>
      <c r="C64" s="100" t="s">
        <v>753</v>
      </c>
      <c r="D64" s="56">
        <v>268</v>
      </c>
      <c r="E64" s="18" t="s">
        <v>770</v>
      </c>
      <c r="F64" s="3">
        <v>21470</v>
      </c>
      <c r="G64" s="18" t="s">
        <v>23</v>
      </c>
      <c r="H64" s="51" t="s">
        <v>771</v>
      </c>
      <c r="I64" s="73" t="str">
        <f>IF((L64)="","",IF(MONTH(L64)=1,"Janvier",IF(MONTH(L64)=2,"Février",IF(MONTH(L64)=3,"Mars",IF(MONTH(L64)=4,"Avril",IF(MONTH(L64)=5,"Mai",IF(MONTH(L64)=6,"Juin",IF(MONTH(L64)=7,"Juillet",IF(MONTH(L64)=8,"Août",IF(MONTH(L64)=9,"Septembre",IF(MONTH(L64)=10,"Octobre",IF(MONTH(L64)=11,"Novembre","Décembre"))))))))))))</f>
        <v/>
      </c>
      <c r="J64" s="73" t="str">
        <f>IF(L64="","",DAY(L64))</f>
        <v/>
      </c>
      <c r="K64" s="54" t="str">
        <f>IF(L64="","",YEAR(L64))</f>
        <v/>
      </c>
      <c r="L64" s="78" t="str">
        <f>IF(R64=0,"",R64)</f>
        <v/>
      </c>
      <c r="M64" s="5" t="str">
        <f ca="1">IF(L64="","",DATEDIF(L64,TODAY(),"y"))</f>
        <v/>
      </c>
      <c r="O64" s="71">
        <v>34</v>
      </c>
      <c r="P64" s="70">
        <f ca="1">COUNTIF($M$3:M309,O64)</f>
        <v>0</v>
      </c>
      <c r="Q64" s="27"/>
      <c r="R64" s="86" t="str">
        <f t="shared" si="0"/>
        <v/>
      </c>
      <c r="S64" s="81" t="str">
        <f>IFERROR(VLOOKUP($D64,#REF!,11,0),"")</f>
        <v/>
      </c>
      <c r="T64" s="81" t="str">
        <f>IFERROR(VLOOKUP($D64,#REF!,11,0),"")</f>
        <v/>
      </c>
      <c r="U64" s="81" t="str">
        <f>IFERROR(VLOOKUP($D64,#REF!,13,0),"")</f>
        <v/>
      </c>
      <c r="V64" s="81" t="str">
        <f>IFERROR(VLOOKUP($D64,#REF!,13,0),"")</f>
        <v/>
      </c>
      <c r="W64" s="81" t="str">
        <f>IFERROR(VLOOKUP($D64,#REF!,13,0),"")</f>
        <v/>
      </c>
      <c r="X64" s="81" t="str">
        <f>IFERROR(VLOOKUP($D64,#REF!,13,0),"")</f>
        <v/>
      </c>
      <c r="Y64" s="81" t="str">
        <f>IFERROR(VLOOKUP($D64,#REF!,13,0),"")</f>
        <v/>
      </c>
      <c r="Z64" s="81" t="str">
        <f>IFERROR(VLOOKUP($D64,#REF!,13,0),"")</f>
        <v/>
      </c>
      <c r="AA64" s="81" t="str">
        <f>IFERROR(VLOOKUP($D64,#REF!,8,0),"")</f>
        <v/>
      </c>
      <c r="AB64" s="81" t="str">
        <f>IFERROR(VLOOKUP($D64,#REF!,13,0),"")</f>
        <v/>
      </c>
      <c r="AC64" s="81" t="str">
        <f>IFERROR(VLOOKUP($D64,#REF!,13,0),"")</f>
        <v/>
      </c>
    </row>
    <row r="65" spans="1:29">
      <c r="A65" s="64">
        <f>A64+1</f>
        <v>63</v>
      </c>
      <c r="B65" s="7" t="s">
        <v>58</v>
      </c>
      <c r="C65" s="7" t="s">
        <v>59</v>
      </c>
      <c r="D65" s="56">
        <v>19</v>
      </c>
      <c r="E65" s="7" t="s">
        <v>322</v>
      </c>
      <c r="F65" s="6">
        <v>21170</v>
      </c>
      <c r="G65" s="7" t="s">
        <v>50</v>
      </c>
      <c r="H65" s="123" t="s">
        <v>60</v>
      </c>
      <c r="I65" s="73" t="str">
        <f>IF((L65)="","",IF(MONTH(L65)=1,"Janvier",IF(MONTH(L65)=2,"Février",IF(MONTH(L65)=3,"Mars",IF(MONTH(L65)=4,"Avril",IF(MONTH(L65)=5,"Mai",IF(MONTH(L65)=6,"Juin",IF(MONTH(L65)=7,"Juillet",IF(MONTH(L65)=8,"Août",IF(MONTH(L65)=9,"Septembre",IF(MONTH(L65)=10,"Octobre",IF(MONTH(L65)=11,"Novembre","Décembre"))))))))))))</f>
        <v/>
      </c>
      <c r="J65" s="73" t="str">
        <f>IF(L65="","",DAY(L65))</f>
        <v/>
      </c>
      <c r="K65" s="54" t="str">
        <f>IF(L65="","",YEAR(L65))</f>
        <v/>
      </c>
      <c r="L65" s="78" t="str">
        <f>IF(R65=0,"",R65)</f>
        <v/>
      </c>
      <c r="M65" s="5" t="str">
        <f ca="1">IF(L65="","",DATEDIF(L65,TODAY(),"y"))</f>
        <v/>
      </c>
      <c r="O65" s="71">
        <v>33</v>
      </c>
      <c r="P65" s="70">
        <f ca="1">COUNTIF($M$3:M310,O65)</f>
        <v>0</v>
      </c>
      <c r="Q65" s="27"/>
      <c r="R65" s="86" t="str">
        <f t="shared" si="0"/>
        <v/>
      </c>
      <c r="S65" s="81" t="str">
        <f>IFERROR(VLOOKUP($D65,#REF!,11,0),"")</f>
        <v/>
      </c>
      <c r="T65" s="81" t="str">
        <f>IFERROR(VLOOKUP($D65,#REF!,11,0),"")</f>
        <v/>
      </c>
      <c r="U65" s="81" t="str">
        <f>IFERROR(VLOOKUP($D65,#REF!,13,0),"")</f>
        <v/>
      </c>
      <c r="V65" s="81" t="str">
        <f>IFERROR(VLOOKUP($D65,#REF!,13,0),"")</f>
        <v/>
      </c>
      <c r="W65" s="81" t="str">
        <f>IFERROR(VLOOKUP($D65,#REF!,13,0),"")</f>
        <v/>
      </c>
      <c r="X65" s="81" t="str">
        <f>IFERROR(VLOOKUP($D65,#REF!,13,0),"")</f>
        <v/>
      </c>
      <c r="Y65" s="81" t="str">
        <f>IFERROR(VLOOKUP($D65,#REF!,13,0),"")</f>
        <v/>
      </c>
      <c r="Z65" s="81" t="str">
        <f>IFERROR(VLOOKUP($D65,#REF!,13,0),"")</f>
        <v/>
      </c>
      <c r="AA65" s="81" t="str">
        <f>IFERROR(VLOOKUP($D65,#REF!,8,0),"")</f>
        <v/>
      </c>
      <c r="AB65" s="81" t="str">
        <f>IFERROR(VLOOKUP($D65,#REF!,13,0),"")</f>
        <v/>
      </c>
      <c r="AC65" s="81" t="str">
        <f>IFERROR(VLOOKUP($D65,#REF!,13,0),"")</f>
        <v/>
      </c>
    </row>
    <row r="66" spans="1:29">
      <c r="A66" s="64">
        <f>A65+1</f>
        <v>64</v>
      </c>
      <c r="B66" s="7" t="s">
        <v>58</v>
      </c>
      <c r="C66" s="7" t="s">
        <v>121</v>
      </c>
      <c r="D66" s="57">
        <v>136</v>
      </c>
      <c r="E66" s="8" t="s">
        <v>187</v>
      </c>
      <c r="F66" s="6">
        <v>21470</v>
      </c>
      <c r="G66" s="8" t="s">
        <v>23</v>
      </c>
      <c r="H66" s="50"/>
      <c r="I66" s="73" t="str">
        <f>IF((L66)="","",IF(MONTH(L66)=1,"Janvier",IF(MONTH(L66)=2,"Février",IF(MONTH(L66)=3,"Mars",IF(MONTH(L66)=4,"Avril",IF(MONTH(L66)=5,"Mai",IF(MONTH(L66)=6,"Juin",IF(MONTH(L66)=7,"Juillet",IF(MONTH(L66)=8,"Août",IF(MONTH(L66)=9,"Septembre",IF(MONTH(L66)=10,"Octobre",IF(MONTH(L66)=11,"Novembre","Décembre"))))))))))))</f>
        <v/>
      </c>
      <c r="J66" s="73" t="str">
        <f>IF(L66="","",DAY(L66))</f>
        <v/>
      </c>
      <c r="K66" s="54" t="str">
        <f>IF(L66="","",YEAR(L66))</f>
        <v/>
      </c>
      <c r="L66" s="78" t="str">
        <f>IF(R66=0,"",R66)</f>
        <v/>
      </c>
      <c r="M66" s="5" t="str">
        <f ca="1">IF(L66="","",DATEDIF(L66,TODAY(),"y"))</f>
        <v/>
      </c>
      <c r="O66" s="71">
        <v>32</v>
      </c>
      <c r="P66" s="70">
        <f ca="1">COUNTIF($M$3:M311,O66)</f>
        <v>0</v>
      </c>
      <c r="Q66" s="27"/>
      <c r="R66" s="86" t="str">
        <f t="shared" si="0"/>
        <v/>
      </c>
      <c r="S66" s="81" t="str">
        <f>IFERROR(VLOOKUP($D66,#REF!,11,0),"")</f>
        <v/>
      </c>
      <c r="T66" s="81" t="str">
        <f>IFERROR(VLOOKUP($D66,#REF!,11,0),"")</f>
        <v/>
      </c>
      <c r="U66" s="81" t="str">
        <f>IFERROR(VLOOKUP($D66,#REF!,13,0),"")</f>
        <v/>
      </c>
      <c r="V66" s="81" t="str">
        <f>IFERROR(VLOOKUP($D66,#REF!,13,0),"")</f>
        <v/>
      </c>
      <c r="W66" s="81" t="str">
        <f>IFERROR(VLOOKUP($D66,#REF!,13,0),"")</f>
        <v/>
      </c>
      <c r="X66" s="81" t="str">
        <f>IFERROR(VLOOKUP($D66,#REF!,13,0),"")</f>
        <v/>
      </c>
      <c r="Y66" s="81" t="str">
        <f>IFERROR(VLOOKUP($D66,#REF!,13,0),"")</f>
        <v/>
      </c>
      <c r="Z66" s="81" t="str">
        <f>IFERROR(VLOOKUP($D66,#REF!,13,0),"")</f>
        <v/>
      </c>
      <c r="AA66" s="81" t="str">
        <f>IFERROR(VLOOKUP($D66,#REF!,8,0),"")</f>
        <v/>
      </c>
      <c r="AB66" s="81" t="str">
        <f>IFERROR(VLOOKUP($D66,#REF!,13,0),"")</f>
        <v/>
      </c>
      <c r="AC66" s="81" t="str">
        <f>IFERROR(VLOOKUP($D66,#REF!,13,0),"")</f>
        <v/>
      </c>
    </row>
    <row r="67" spans="1:29">
      <c r="A67" s="64">
        <f>A66+1</f>
        <v>65</v>
      </c>
      <c r="B67" s="9" t="s">
        <v>662</v>
      </c>
      <c r="C67" s="48" t="s">
        <v>663</v>
      </c>
      <c r="D67" s="57">
        <v>244</v>
      </c>
      <c r="E67" s="9" t="s">
        <v>664</v>
      </c>
      <c r="F67" s="3">
        <v>21170</v>
      </c>
      <c r="G67" s="9" t="s">
        <v>32</v>
      </c>
      <c r="H67" s="9"/>
      <c r="I67" s="73" t="str">
        <f>IF((L67)="","",IF(MONTH(L67)=1,"Janvier",IF(MONTH(L67)=2,"Février",IF(MONTH(L67)=3,"Mars",IF(MONTH(L67)=4,"Avril",IF(MONTH(L67)=5,"Mai",IF(MONTH(L67)=6,"Juin",IF(MONTH(L67)=7,"Juillet",IF(MONTH(L67)=8,"Août",IF(MONTH(L67)=9,"Septembre",IF(MONTH(L67)=10,"Octobre",IF(MONTH(L67)=11,"Novembre","Décembre"))))))))))))</f>
        <v/>
      </c>
      <c r="J67" s="73" t="str">
        <f>IF(L67="","",DAY(L67))</f>
        <v/>
      </c>
      <c r="K67" s="54" t="str">
        <f>IF(L67="","",YEAR(L67))</f>
        <v/>
      </c>
      <c r="L67" s="78" t="str">
        <f>IF(R67=0,"",R67)</f>
        <v/>
      </c>
      <c r="M67" s="5" t="str">
        <f ca="1">IF(L67="","",DATEDIF(L67,TODAY(),"y"))</f>
        <v/>
      </c>
      <c r="R67" s="86">
        <f t="shared" si="0"/>
        <v>0</v>
      </c>
      <c r="S67" s="102"/>
      <c r="T67" s="81"/>
      <c r="U67" s="81"/>
      <c r="V67" s="81"/>
      <c r="W67" s="81"/>
      <c r="X67" s="81"/>
      <c r="Y67" s="81"/>
      <c r="Z67" s="81"/>
      <c r="AA67" s="81" t="str">
        <f>IFERROR(VLOOKUP($D67,#REF!,8,0),"")</f>
        <v/>
      </c>
      <c r="AB67" s="81"/>
      <c r="AC67" s="81"/>
    </row>
    <row r="68" spans="1:29">
      <c r="A68" s="64">
        <f>A67+1</f>
        <v>66</v>
      </c>
      <c r="B68" s="7" t="s">
        <v>188</v>
      </c>
      <c r="C68" s="7" t="s">
        <v>93</v>
      </c>
      <c r="D68" s="56">
        <v>84</v>
      </c>
      <c r="E68" s="7"/>
      <c r="F68" s="6">
        <v>21250</v>
      </c>
      <c r="G68" s="7" t="s">
        <v>45</v>
      </c>
      <c r="H68" s="38"/>
      <c r="I68" s="73" t="str">
        <f>IF((L68)="","",IF(MONTH(L68)=1,"Janvier",IF(MONTH(L68)=2,"Février",IF(MONTH(L68)=3,"Mars",IF(MONTH(L68)=4,"Avril",IF(MONTH(L68)=5,"Mai",IF(MONTH(L68)=6,"Juin",IF(MONTH(L68)=7,"Juillet",IF(MONTH(L68)=8,"Août",IF(MONTH(L68)=9,"Septembre",IF(MONTH(L68)=10,"Octobre",IF(MONTH(L68)=11,"Novembre","Décembre"))))))))))))</f>
        <v/>
      </c>
      <c r="J68" s="73" t="str">
        <f>IF(L68="","",DAY(L68))</f>
        <v/>
      </c>
      <c r="K68" s="54" t="str">
        <f>IF(L68="","",YEAR(L68))</f>
        <v/>
      </c>
      <c r="L68" s="78" t="str">
        <f>IF(R68=0,"",R68)</f>
        <v/>
      </c>
      <c r="M68" s="5" t="str">
        <f ca="1">IF(L68="","",DATEDIF(L68,TODAY(),"y"))</f>
        <v/>
      </c>
      <c r="O68" s="71">
        <v>31</v>
      </c>
      <c r="P68" s="70">
        <f ca="1">COUNTIF($M$3:M312,O68)</f>
        <v>0</v>
      </c>
      <c r="Q68" s="27"/>
      <c r="R68" s="86" t="str">
        <f t="shared" ref="R68:R131" si="1">IF(S68&lt;&gt;"",S68,IF(U68&lt;&gt;"",U68,IF(V68&lt;&gt;"",V68,IF(W68&lt;&gt;"",W68,IF(X68&lt;&gt;"",X68,IF(Y68&lt;&gt;"",Y68,IF(Z68&lt;&gt;"",Z68,IF(AA68&lt;&gt;"",AA68,IF(AB68&lt;&gt;"",AB68,AC68)))))))))</f>
        <v/>
      </c>
      <c r="S68" s="81" t="str">
        <f>IFERROR(VLOOKUP($D68,#REF!,11,0),"")</f>
        <v/>
      </c>
      <c r="T68" s="81" t="str">
        <f>IFERROR(VLOOKUP($D68,#REF!,11,0),"")</f>
        <v/>
      </c>
      <c r="U68" s="81" t="str">
        <f>IFERROR(VLOOKUP($D68,#REF!,13,0),"")</f>
        <v/>
      </c>
      <c r="V68" s="81" t="str">
        <f>IFERROR(VLOOKUP($D68,#REF!,13,0),"")</f>
        <v/>
      </c>
      <c r="W68" s="81" t="str">
        <f>IFERROR(VLOOKUP($D68,#REF!,13,0),"")</f>
        <v/>
      </c>
      <c r="X68" s="81" t="str">
        <f>IFERROR(VLOOKUP($D68,#REF!,13,0),"")</f>
        <v/>
      </c>
      <c r="Y68" s="81" t="str">
        <f>IFERROR(VLOOKUP($D68,#REF!,13,0),"")</f>
        <v/>
      </c>
      <c r="Z68" s="81" t="str">
        <f>IFERROR(VLOOKUP($D68,#REF!,13,0),"")</f>
        <v/>
      </c>
      <c r="AA68" s="81" t="str">
        <f>IFERROR(VLOOKUP($D68,#REF!,8,0),"")</f>
        <v/>
      </c>
      <c r="AB68" s="81" t="str">
        <f>IFERROR(VLOOKUP($D68,#REF!,13,0),"")</f>
        <v/>
      </c>
      <c r="AC68" s="81" t="str">
        <f>IFERROR(VLOOKUP($D68,#REF!,13,0),"")</f>
        <v/>
      </c>
    </row>
    <row r="69" spans="1:29">
      <c r="A69" s="64">
        <f>A68+1</f>
        <v>67</v>
      </c>
      <c r="B69" s="7" t="s">
        <v>189</v>
      </c>
      <c r="C69" s="7" t="s">
        <v>180</v>
      </c>
      <c r="D69" s="56">
        <v>65</v>
      </c>
      <c r="E69" s="7" t="s">
        <v>342</v>
      </c>
      <c r="F69" s="6">
        <v>21250</v>
      </c>
      <c r="G69" s="7" t="s">
        <v>77</v>
      </c>
      <c r="H69" s="7"/>
      <c r="I69" s="73" t="str">
        <f>IF((L69)="","",IF(MONTH(L69)=1,"Janvier",IF(MONTH(L69)=2,"Février",IF(MONTH(L69)=3,"Mars",IF(MONTH(L69)=4,"Avril",IF(MONTH(L69)=5,"Mai",IF(MONTH(L69)=6,"Juin",IF(MONTH(L69)=7,"Juillet",IF(MONTH(L69)=8,"Août",IF(MONTH(L69)=9,"Septembre",IF(MONTH(L69)=10,"Octobre",IF(MONTH(L69)=11,"Novembre","Décembre"))))))))))))</f>
        <v/>
      </c>
      <c r="J69" s="73" t="str">
        <f>IF(L69="","",DAY(L69))</f>
        <v/>
      </c>
      <c r="K69" s="54" t="str">
        <f>IF(L69="","",YEAR(L69))</f>
        <v/>
      </c>
      <c r="L69" s="78" t="str">
        <f>IF(R69=0,"",R69)</f>
        <v/>
      </c>
      <c r="M69" s="5" t="str">
        <f ca="1">IF(L69="","",DATEDIF(L69,TODAY(),"y"))</f>
        <v/>
      </c>
      <c r="O69" s="71">
        <v>30</v>
      </c>
      <c r="P69" s="70">
        <f ca="1">COUNTIF($M$3:M313,O69)</f>
        <v>0</v>
      </c>
      <c r="Q69" s="27"/>
      <c r="R69" s="86" t="str">
        <f t="shared" si="1"/>
        <v/>
      </c>
      <c r="S69" s="81" t="str">
        <f>IFERROR(VLOOKUP($D69,#REF!,11,0),"")</f>
        <v/>
      </c>
      <c r="T69" s="81" t="str">
        <f>IFERROR(VLOOKUP($D69,#REF!,11,0),"")</f>
        <v/>
      </c>
      <c r="U69" s="81" t="str">
        <f>IFERROR(VLOOKUP($D69,#REF!,13,0),"")</f>
        <v/>
      </c>
      <c r="V69" s="81" t="str">
        <f>IFERROR(VLOOKUP($D69,#REF!,13,0),"")</f>
        <v/>
      </c>
      <c r="W69" s="81" t="str">
        <f>IFERROR(VLOOKUP($D69,#REF!,13,0),"")</f>
        <v/>
      </c>
      <c r="X69" s="81" t="str">
        <f>IFERROR(VLOOKUP($D69,#REF!,13,0),"")</f>
        <v/>
      </c>
      <c r="Y69" s="81" t="str">
        <f>IFERROR(VLOOKUP($D69,#REF!,13,0),"")</f>
        <v/>
      </c>
      <c r="Z69" s="81" t="str">
        <f>IFERROR(VLOOKUP($D69,#REF!,13,0),"")</f>
        <v/>
      </c>
      <c r="AA69" s="81" t="str">
        <f>IFERROR(VLOOKUP($D69,#REF!,8,0),"")</f>
        <v/>
      </c>
      <c r="AB69" s="81" t="str">
        <f>IFERROR(VLOOKUP($D69,#REF!,13,0),"")</f>
        <v/>
      </c>
      <c r="AC69" s="81" t="str">
        <f>IFERROR(VLOOKUP($D69,#REF!,13,0),"")</f>
        <v/>
      </c>
    </row>
    <row r="70" spans="1:29">
      <c r="A70" s="64">
        <f>A69+1</f>
        <v>68</v>
      </c>
      <c r="B70" s="97" t="s">
        <v>746</v>
      </c>
      <c r="C70" s="98" t="s">
        <v>59</v>
      </c>
      <c r="D70" s="57">
        <v>264</v>
      </c>
      <c r="E70" s="21" t="s">
        <v>761</v>
      </c>
      <c r="F70" s="33">
        <v>21110</v>
      </c>
      <c r="G70" s="21" t="s">
        <v>762</v>
      </c>
      <c r="H70" s="40" t="s">
        <v>763</v>
      </c>
      <c r="I70" s="73" t="str">
        <f>IF((L70)="","",IF(MONTH(L70)=1,"Janvier",IF(MONTH(L70)=2,"Février",IF(MONTH(L70)=3,"Mars",IF(MONTH(L70)=4,"Avril",IF(MONTH(L70)=5,"Mai",IF(MONTH(L70)=6,"Juin",IF(MONTH(L70)=7,"Juillet",IF(MONTH(L70)=8,"Août",IF(MONTH(L70)=9,"Septembre",IF(MONTH(L70)=10,"Octobre",IF(MONTH(L70)=11,"Novembre","Décembre"))))))))))))</f>
        <v/>
      </c>
      <c r="J70" s="73" t="str">
        <f>IF(L70="","",DAY(L70))</f>
        <v/>
      </c>
      <c r="K70" s="54" t="str">
        <f>IF(L70="","",YEAR(L70))</f>
        <v/>
      </c>
      <c r="L70" s="78" t="str">
        <f>IF(R70=0,"",R70)</f>
        <v/>
      </c>
      <c r="M70" s="5" t="str">
        <f ca="1">IF(L70="","",DATEDIF(L70,TODAY(),"y"))</f>
        <v/>
      </c>
      <c r="O70" s="71">
        <v>29</v>
      </c>
      <c r="P70" s="70">
        <f ca="1">COUNTIF($M$3:M314,O70)</f>
        <v>0</v>
      </c>
      <c r="Q70" s="27"/>
      <c r="R70" s="86" t="str">
        <f t="shared" si="1"/>
        <v/>
      </c>
      <c r="S70" s="81" t="str">
        <f>IFERROR(VLOOKUP($D70,#REF!,11,0),"")</f>
        <v/>
      </c>
      <c r="T70" s="81" t="str">
        <f>IFERROR(VLOOKUP($D70,#REF!,11,0),"")</f>
        <v/>
      </c>
      <c r="U70" s="81" t="str">
        <f>IFERROR(VLOOKUP($D70,#REF!,13,0),"")</f>
        <v/>
      </c>
      <c r="V70" s="81" t="str">
        <f>IFERROR(VLOOKUP($D70,#REF!,13,0),"")</f>
        <v/>
      </c>
      <c r="W70" s="81" t="str">
        <f>IFERROR(VLOOKUP($D70,#REF!,13,0),"")</f>
        <v/>
      </c>
      <c r="X70" s="81" t="str">
        <f>IFERROR(VLOOKUP($D70,#REF!,13,0),"")</f>
        <v/>
      </c>
      <c r="Y70" s="81" t="str">
        <f>IFERROR(VLOOKUP($D70,#REF!,13,0),"")</f>
        <v/>
      </c>
      <c r="Z70" s="81" t="str">
        <f>IFERROR(VLOOKUP($D70,#REF!,13,0),"")</f>
        <v/>
      </c>
      <c r="AA70" s="81" t="str">
        <f>IFERROR(VLOOKUP($D70,#REF!,8,0),"")</f>
        <v/>
      </c>
      <c r="AB70" s="81" t="str">
        <f>IFERROR(VLOOKUP($D70,#REF!,13,0),"")</f>
        <v/>
      </c>
      <c r="AC70" s="81" t="str">
        <f>IFERROR(VLOOKUP($D70,#REF!,13,0),"")</f>
        <v/>
      </c>
    </row>
    <row r="71" spans="1:29">
      <c r="A71" s="64">
        <f>A70+1</f>
        <v>69</v>
      </c>
      <c r="B71" s="7" t="s">
        <v>190</v>
      </c>
      <c r="C71" s="7" t="s">
        <v>125</v>
      </c>
      <c r="D71" s="56">
        <v>20</v>
      </c>
      <c r="E71" s="7" t="s">
        <v>343</v>
      </c>
      <c r="F71" s="6">
        <v>21250</v>
      </c>
      <c r="G71" s="7" t="s">
        <v>77</v>
      </c>
      <c r="H71" s="123" t="s">
        <v>126</v>
      </c>
      <c r="I71" s="73" t="str">
        <f>IF((L71)="","",IF(MONTH(L71)=1,"Janvier",IF(MONTH(L71)=2,"Février",IF(MONTH(L71)=3,"Mars",IF(MONTH(L71)=4,"Avril",IF(MONTH(L71)=5,"Mai",IF(MONTH(L71)=6,"Juin",IF(MONTH(L71)=7,"Juillet",IF(MONTH(L71)=8,"Août",IF(MONTH(L71)=9,"Septembre",IF(MONTH(L71)=10,"Octobre",IF(MONTH(L71)=11,"Novembre","Décembre"))))))))))))</f>
        <v/>
      </c>
      <c r="J71" s="73" t="str">
        <f>IF(L71="","",DAY(L71))</f>
        <v/>
      </c>
      <c r="K71" s="54" t="str">
        <f>IF(L71="","",YEAR(L71))</f>
        <v/>
      </c>
      <c r="L71" s="78" t="str">
        <f>IF(R71=0,"",R71)</f>
        <v/>
      </c>
      <c r="M71" s="5" t="str">
        <f ca="1">IF(L71="","",DATEDIF(L71,TODAY(),"y"))</f>
        <v/>
      </c>
      <c r="O71" s="71">
        <v>28</v>
      </c>
      <c r="P71" s="70">
        <f ca="1">COUNTIF($M$3:M315,O71)</f>
        <v>0</v>
      </c>
      <c r="Q71" s="27"/>
      <c r="R71" s="86" t="str">
        <f t="shared" si="1"/>
        <v/>
      </c>
      <c r="S71" s="81" t="str">
        <f>IFERROR(VLOOKUP($D71,#REF!,11,0),"")</f>
        <v/>
      </c>
      <c r="T71" s="81" t="str">
        <f>IFERROR(VLOOKUP($D71,#REF!,11,0),"")</f>
        <v/>
      </c>
      <c r="U71" s="81" t="str">
        <f>IFERROR(VLOOKUP($D71,#REF!,13,0),"")</f>
        <v/>
      </c>
      <c r="V71" s="81" t="str">
        <f>IFERROR(VLOOKUP($D71,#REF!,13,0),"")</f>
        <v/>
      </c>
      <c r="W71" s="81" t="str">
        <f>IFERROR(VLOOKUP($D71,#REF!,13,0),"")</f>
        <v/>
      </c>
      <c r="X71" s="81" t="str">
        <f>IFERROR(VLOOKUP($D71,#REF!,13,0),"")</f>
        <v/>
      </c>
      <c r="Y71" s="81" t="str">
        <f>IFERROR(VLOOKUP($D71,#REF!,13,0),"")</f>
        <v/>
      </c>
      <c r="Z71" s="81" t="str">
        <f>IFERROR(VLOOKUP($D71,#REF!,13,0),"")</f>
        <v/>
      </c>
      <c r="AA71" s="81" t="str">
        <f>IFERROR(VLOOKUP($D71,#REF!,8,0),"")</f>
        <v/>
      </c>
      <c r="AB71" s="81" t="str">
        <f>IFERROR(VLOOKUP($D71,#REF!,13,0),"")</f>
        <v/>
      </c>
      <c r="AC71" s="81" t="str">
        <f>IFERROR(VLOOKUP($D71,#REF!,13,0),"")</f>
        <v/>
      </c>
    </row>
    <row r="72" spans="1:29">
      <c r="A72" s="64">
        <f>A71+1</f>
        <v>70</v>
      </c>
      <c r="B72" s="7" t="s">
        <v>40</v>
      </c>
      <c r="C72" s="7" t="s">
        <v>41</v>
      </c>
      <c r="D72" s="56">
        <v>21</v>
      </c>
      <c r="E72" s="7" t="s">
        <v>344</v>
      </c>
      <c r="F72" s="6">
        <v>21170</v>
      </c>
      <c r="G72" s="7" t="s">
        <v>32</v>
      </c>
      <c r="H72" s="123" t="s">
        <v>42</v>
      </c>
      <c r="I72" s="73" t="str">
        <f>IF((L72)="","",IF(MONTH(L72)=1,"Janvier",IF(MONTH(L72)=2,"Février",IF(MONTH(L72)=3,"Mars",IF(MONTH(L72)=4,"Avril",IF(MONTH(L72)=5,"Mai",IF(MONTH(L72)=6,"Juin",IF(MONTH(L72)=7,"Juillet",IF(MONTH(L72)=8,"Août",IF(MONTH(L72)=9,"Septembre",IF(MONTH(L72)=10,"Octobre",IF(MONTH(L72)=11,"Novembre","Décembre"))))))))))))</f>
        <v/>
      </c>
      <c r="J72" s="73" t="str">
        <f>IF(L72="","",DAY(L72))</f>
        <v/>
      </c>
      <c r="K72" s="54" t="str">
        <f>IF(L72="","",YEAR(L72))</f>
        <v/>
      </c>
      <c r="L72" s="78" t="str">
        <f>IF(R72=0,"",R72)</f>
        <v/>
      </c>
      <c r="M72" s="5" t="str">
        <f ca="1">IF(L72="","",DATEDIF(L72,TODAY(),"y"))</f>
        <v/>
      </c>
      <c r="O72" s="71">
        <v>27</v>
      </c>
      <c r="P72" s="70">
        <f ca="1">COUNTIF($M$3:M316,O72)</f>
        <v>0</v>
      </c>
      <c r="Q72" s="27"/>
      <c r="R72" s="86" t="str">
        <f t="shared" si="1"/>
        <v/>
      </c>
      <c r="S72" s="81" t="str">
        <f>IFERROR(VLOOKUP($D72,#REF!,11,0),"")</f>
        <v/>
      </c>
      <c r="T72" s="81" t="str">
        <f>IFERROR(VLOOKUP($D72,#REF!,11,0),"")</f>
        <v/>
      </c>
      <c r="U72" s="81" t="str">
        <f>IFERROR(VLOOKUP($D72,#REF!,13,0),"")</f>
        <v/>
      </c>
      <c r="V72" s="81" t="str">
        <f>IFERROR(VLOOKUP($D72,#REF!,13,0),"")</f>
        <v/>
      </c>
      <c r="W72" s="81" t="str">
        <f>IFERROR(VLOOKUP($D72,#REF!,13,0),"")</f>
        <v/>
      </c>
      <c r="X72" s="81" t="str">
        <f>IFERROR(VLOOKUP($D72,#REF!,13,0),"")</f>
        <v/>
      </c>
      <c r="Y72" s="81" t="str">
        <f>IFERROR(VLOOKUP($D72,#REF!,13,0),"")</f>
        <v/>
      </c>
      <c r="Z72" s="81" t="str">
        <f>IFERROR(VLOOKUP($D72,#REF!,13,0),"")</f>
        <v/>
      </c>
      <c r="AA72" s="81" t="str">
        <f>IFERROR(VLOOKUP($D72,#REF!,8,0),"")</f>
        <v/>
      </c>
      <c r="AB72" s="81" t="str">
        <f>IFERROR(VLOOKUP($D72,#REF!,13,0),"")</f>
        <v/>
      </c>
      <c r="AC72" s="81" t="str">
        <f>IFERROR(VLOOKUP($D72,#REF!,13,0),"")</f>
        <v/>
      </c>
    </row>
    <row r="73" spans="1:29" s="30" customFormat="1">
      <c r="A73" s="64">
        <f>A72+1</f>
        <v>71</v>
      </c>
      <c r="B73" s="9" t="s">
        <v>676</v>
      </c>
      <c r="C73" s="9" t="s">
        <v>677</v>
      </c>
      <c r="D73" s="57">
        <v>250</v>
      </c>
      <c r="E73" s="9" t="s">
        <v>678</v>
      </c>
      <c r="F73" s="3">
        <v>21470</v>
      </c>
      <c r="G73" s="9" t="s">
        <v>23</v>
      </c>
      <c r="H73" s="51" t="s">
        <v>679</v>
      </c>
      <c r="I73" s="73" t="str">
        <f>IF((L73)="","",IF(MONTH(L73)=1,"Janvier",IF(MONTH(L73)=2,"Février",IF(MONTH(L73)=3,"Mars",IF(MONTH(L73)=4,"Avril",IF(MONTH(L73)=5,"Mai",IF(MONTH(L73)=6,"Juin",IF(MONTH(L73)=7,"Juillet",IF(MONTH(L73)=8,"Août",IF(MONTH(L73)=9,"Septembre",IF(MONTH(L73)=10,"Octobre",IF(MONTH(L73)=11,"Novembre","Décembre"))))))))))))</f>
        <v/>
      </c>
      <c r="J73" s="73" t="str">
        <f>IF(L73="","",DAY(L73))</f>
        <v/>
      </c>
      <c r="K73" s="54" t="str">
        <f>IF(L73="","",YEAR(L73))</f>
        <v/>
      </c>
      <c r="L73" s="78" t="str">
        <f>IF(R73=0,"",R73)</f>
        <v/>
      </c>
      <c r="M73" s="5" t="str">
        <f ca="1">IF(L73="","",DATEDIF(L73,TODAY(),"y"))</f>
        <v/>
      </c>
      <c r="O73" s="71">
        <v>26</v>
      </c>
      <c r="P73" s="70">
        <f ca="1">COUNTIF($M$3:M317,O73)</f>
        <v>0</v>
      </c>
      <c r="Q73" s="27"/>
      <c r="R73" s="86" t="str">
        <f t="shared" si="1"/>
        <v/>
      </c>
      <c r="S73" s="81" t="str">
        <f>IFERROR(VLOOKUP($D73,#REF!,11,0),"")</f>
        <v/>
      </c>
      <c r="T73" s="81" t="str">
        <f>IFERROR(VLOOKUP($D73,#REF!,11,0),"")</f>
        <v/>
      </c>
      <c r="U73" s="81" t="str">
        <f>IFERROR(VLOOKUP($D73,#REF!,13,0),"")</f>
        <v/>
      </c>
      <c r="V73" s="81" t="str">
        <f>IFERROR(VLOOKUP($D73,#REF!,13,0),"")</f>
        <v/>
      </c>
      <c r="W73" s="81" t="str">
        <f>IFERROR(VLOOKUP($D73,#REF!,13,0),"")</f>
        <v/>
      </c>
      <c r="X73" s="81" t="str">
        <f>IFERROR(VLOOKUP($D73,#REF!,13,0),"")</f>
        <v/>
      </c>
      <c r="Y73" s="81" t="str">
        <f>IFERROR(VLOOKUP($D73,#REF!,13,0),"")</f>
        <v/>
      </c>
      <c r="Z73" s="81" t="str">
        <f>IFERROR(VLOOKUP($D73,#REF!,13,0),"")</f>
        <v/>
      </c>
      <c r="AA73" s="81" t="str">
        <f>IFERROR(VLOOKUP($D73,#REF!,8,0),"")</f>
        <v/>
      </c>
      <c r="AB73" s="81" t="str">
        <f>IFERROR(VLOOKUP($D73,#REF!,13,0),"")</f>
        <v/>
      </c>
      <c r="AC73" s="81" t="str">
        <f>IFERROR(VLOOKUP($D73,#REF!,13,0),"")</f>
        <v/>
      </c>
    </row>
    <row r="74" spans="1:29">
      <c r="A74" s="64">
        <f>A73+1</f>
        <v>72</v>
      </c>
      <c r="B74" s="9" t="s">
        <v>682</v>
      </c>
      <c r="C74" s="9" t="s">
        <v>90</v>
      </c>
      <c r="D74" s="56">
        <v>252</v>
      </c>
      <c r="E74" s="9" t="s">
        <v>683</v>
      </c>
      <c r="F74" s="3">
        <v>21170</v>
      </c>
      <c r="G74" s="9" t="s">
        <v>320</v>
      </c>
      <c r="H74" s="44"/>
      <c r="I74" s="73" t="str">
        <f>IF((L74)="","",IF(MONTH(L74)=1,"Janvier",IF(MONTH(L74)=2,"Février",IF(MONTH(L74)=3,"Mars",IF(MONTH(L74)=4,"Avril",IF(MONTH(L74)=5,"Mai",IF(MONTH(L74)=6,"Juin",IF(MONTH(L74)=7,"Juillet",IF(MONTH(L74)=8,"Août",IF(MONTH(L74)=9,"Septembre",IF(MONTH(L74)=10,"Octobre",IF(MONTH(L74)=11,"Novembre","Décembre"))))))))))))</f>
        <v/>
      </c>
      <c r="J74" s="73" t="str">
        <f>IF(L74="","",DAY(L74))</f>
        <v/>
      </c>
      <c r="K74" s="54" t="str">
        <f>IF(L74="","",YEAR(L74))</f>
        <v/>
      </c>
      <c r="L74" s="78" t="str">
        <f>IF(R74=0,"",R74)</f>
        <v/>
      </c>
      <c r="M74" s="5" t="str">
        <f ca="1">IF(L74="","",DATEDIF(L74,TODAY(),"y"))</f>
        <v/>
      </c>
      <c r="O74" s="71">
        <v>25</v>
      </c>
      <c r="P74" s="70">
        <f ca="1">COUNTIF($M$3:M318,O74)</f>
        <v>0</v>
      </c>
      <c r="Q74" s="27"/>
      <c r="R74" s="86" t="str">
        <f t="shared" si="1"/>
        <v/>
      </c>
      <c r="S74" s="81" t="str">
        <f>IFERROR(VLOOKUP($D74,#REF!,11,0),"")</f>
        <v/>
      </c>
      <c r="T74" s="81" t="str">
        <f>IFERROR(VLOOKUP($D74,#REF!,11,0),"")</f>
        <v/>
      </c>
      <c r="U74" s="81" t="str">
        <f>IFERROR(VLOOKUP($D74,#REF!,13,0),"")</f>
        <v/>
      </c>
      <c r="V74" s="81" t="str">
        <f>IFERROR(VLOOKUP($D74,#REF!,13,0),"")</f>
        <v/>
      </c>
      <c r="W74" s="81" t="str">
        <f>IFERROR(VLOOKUP($D74,#REF!,13,0),"")</f>
        <v/>
      </c>
      <c r="X74" s="81" t="str">
        <f>IFERROR(VLOOKUP($D74,#REF!,13,0),"")</f>
        <v/>
      </c>
      <c r="Y74" s="81" t="str">
        <f>IFERROR(VLOOKUP($D74,#REF!,13,0),"")</f>
        <v/>
      </c>
      <c r="Z74" s="81" t="str">
        <f>IFERROR(VLOOKUP($D74,#REF!,13,0),"")</f>
        <v/>
      </c>
      <c r="AA74" s="81" t="str">
        <f>IFERROR(VLOOKUP($D74,#REF!,8,0),"")</f>
        <v/>
      </c>
      <c r="AB74" s="81" t="str">
        <f>IFERROR(VLOOKUP($D74,#REF!,13,0),"")</f>
        <v/>
      </c>
      <c r="AC74" s="81" t="str">
        <f>IFERROR(VLOOKUP($D74,#REF!,13,0),"")</f>
        <v/>
      </c>
    </row>
    <row r="75" spans="1:29">
      <c r="A75" s="64">
        <f>A74+1</f>
        <v>73</v>
      </c>
      <c r="B75" s="7" t="s">
        <v>191</v>
      </c>
      <c r="C75" s="7" t="s">
        <v>192</v>
      </c>
      <c r="D75" s="56">
        <v>66</v>
      </c>
      <c r="E75" s="7" t="s">
        <v>345</v>
      </c>
      <c r="F75" s="6">
        <v>21170</v>
      </c>
      <c r="G75" s="36" t="s">
        <v>193</v>
      </c>
      <c r="H75" s="7"/>
      <c r="I75" s="73" t="str">
        <f>IF((L75)="","",IF(MONTH(L75)=1,"Janvier",IF(MONTH(L75)=2,"Février",IF(MONTH(L75)=3,"Mars",IF(MONTH(L75)=4,"Avril",IF(MONTH(L75)=5,"Mai",IF(MONTH(L75)=6,"Juin",IF(MONTH(L75)=7,"Juillet",IF(MONTH(L75)=8,"Août",IF(MONTH(L75)=9,"Septembre",IF(MONTH(L75)=10,"Octobre",IF(MONTH(L75)=11,"Novembre","Décembre"))))))))))))</f>
        <v/>
      </c>
      <c r="J75" s="73" t="str">
        <f>IF(L75="","",DAY(L75))</f>
        <v/>
      </c>
      <c r="K75" s="54" t="str">
        <f>IF(L75="","",YEAR(L75))</f>
        <v/>
      </c>
      <c r="L75" s="78" t="str">
        <f>IF(R75=0,"",R75)</f>
        <v/>
      </c>
      <c r="M75" s="5" t="str">
        <f ca="1">IF(L75="","",DATEDIF(L75,TODAY(),"y"))</f>
        <v/>
      </c>
      <c r="R75" s="86">
        <f t="shared" si="1"/>
        <v>0</v>
      </c>
      <c r="S75" s="102"/>
      <c r="T75" s="81"/>
      <c r="U75" s="81"/>
      <c r="V75" s="81"/>
      <c r="W75" s="81"/>
      <c r="X75" s="81"/>
      <c r="Y75" s="81"/>
      <c r="Z75" s="81"/>
      <c r="AA75" s="81" t="str">
        <f>IFERROR(VLOOKUP($D75,#REF!,8,0),"")</f>
        <v/>
      </c>
      <c r="AB75" s="81"/>
      <c r="AC75" s="81"/>
    </row>
    <row r="76" spans="1:29">
      <c r="A76" s="64">
        <f>A75+1</f>
        <v>74</v>
      </c>
      <c r="B76" s="9" t="s">
        <v>541</v>
      </c>
      <c r="C76" s="9" t="s">
        <v>542</v>
      </c>
      <c r="D76" s="56">
        <v>194</v>
      </c>
      <c r="E76" s="9" t="s">
        <v>543</v>
      </c>
      <c r="F76" s="3">
        <v>21470</v>
      </c>
      <c r="G76" s="9" t="s">
        <v>23</v>
      </c>
      <c r="H76" s="44"/>
      <c r="I76" s="73" t="str">
        <f>IF((L76)="","",IF(MONTH(L76)=1,"Janvier",IF(MONTH(L76)=2,"Février",IF(MONTH(L76)=3,"Mars",IF(MONTH(L76)=4,"Avril",IF(MONTH(L76)=5,"Mai",IF(MONTH(L76)=6,"Juin",IF(MONTH(L76)=7,"Juillet",IF(MONTH(L76)=8,"Août",IF(MONTH(L76)=9,"Septembre",IF(MONTH(L76)=10,"Octobre",IF(MONTH(L76)=11,"Novembre","Décembre"))))))))))))</f>
        <v/>
      </c>
      <c r="J76" s="73" t="str">
        <f>IF(L76="","",DAY(L76))</f>
        <v/>
      </c>
      <c r="K76" s="54" t="str">
        <f>IF(L76="","",YEAR(L76))</f>
        <v/>
      </c>
      <c r="L76" s="78" t="str">
        <f>IF(R76=0,"",R76)</f>
        <v/>
      </c>
      <c r="M76" s="5" t="str">
        <f ca="1">IF(L76="","",DATEDIF(L76,TODAY(),"y"))</f>
        <v/>
      </c>
      <c r="O76" s="71">
        <v>24</v>
      </c>
      <c r="P76" s="70">
        <f ca="1">COUNTIF($M$3:M319,O76)</f>
        <v>0</v>
      </c>
      <c r="Q76" s="27"/>
      <c r="R76" s="86" t="str">
        <f t="shared" si="1"/>
        <v/>
      </c>
      <c r="S76" s="81" t="str">
        <f>IFERROR(VLOOKUP($D76,#REF!,11,0),"")</f>
        <v/>
      </c>
      <c r="T76" s="81" t="str">
        <f>IFERROR(VLOOKUP($D76,#REF!,11,0),"")</f>
        <v/>
      </c>
      <c r="U76" s="81" t="str">
        <f>IFERROR(VLOOKUP($D76,#REF!,13,0),"")</f>
        <v/>
      </c>
      <c r="V76" s="81" t="str">
        <f>IFERROR(VLOOKUP($D76,#REF!,13,0),"")</f>
        <v/>
      </c>
      <c r="W76" s="81" t="str">
        <f>IFERROR(VLOOKUP($D76,#REF!,13,0),"")</f>
        <v/>
      </c>
      <c r="X76" s="81" t="str">
        <f>IFERROR(VLOOKUP($D76,#REF!,13,0),"")</f>
        <v/>
      </c>
      <c r="Y76" s="81" t="str">
        <f>IFERROR(VLOOKUP($D76,#REF!,13,0),"")</f>
        <v/>
      </c>
      <c r="Z76" s="81" t="str">
        <f>IFERROR(VLOOKUP($D76,#REF!,13,0),"")</f>
        <v/>
      </c>
      <c r="AA76" s="81" t="str">
        <f>IFERROR(VLOOKUP($D76,#REF!,8,0),"")</f>
        <v/>
      </c>
      <c r="AB76" s="81" t="str">
        <f>IFERROR(VLOOKUP($D76,#REF!,13,0),"")</f>
        <v/>
      </c>
      <c r="AC76" s="81" t="str">
        <f>IFERROR(VLOOKUP($D76,#REF!,13,0),"")</f>
        <v/>
      </c>
    </row>
    <row r="77" spans="1:29">
      <c r="A77" s="64">
        <f>A76+1</f>
        <v>75</v>
      </c>
      <c r="B77" s="7" t="s">
        <v>194</v>
      </c>
      <c r="C77" s="7" t="s">
        <v>59</v>
      </c>
      <c r="D77" s="56">
        <v>22</v>
      </c>
      <c r="E77" s="7" t="s">
        <v>346</v>
      </c>
      <c r="F77" s="6">
        <v>21170</v>
      </c>
      <c r="G77" s="7" t="s">
        <v>132</v>
      </c>
      <c r="H77" s="7"/>
      <c r="I77" s="73" t="str">
        <f>IF((L77)="","",IF(MONTH(L77)=1,"Janvier",IF(MONTH(L77)=2,"Février",IF(MONTH(L77)=3,"Mars",IF(MONTH(L77)=4,"Avril",IF(MONTH(L77)=5,"Mai",IF(MONTH(L77)=6,"Juin",IF(MONTH(L77)=7,"Juillet",IF(MONTH(L77)=8,"Août",IF(MONTH(L77)=9,"Septembre",IF(MONTH(L77)=10,"Octobre",IF(MONTH(L77)=11,"Novembre","Décembre"))))))))))))</f>
        <v/>
      </c>
      <c r="J77" s="73" t="str">
        <f>IF(L77="","",DAY(L77))</f>
        <v/>
      </c>
      <c r="K77" s="54" t="str">
        <f>IF(L77="","",YEAR(L77))</f>
        <v/>
      </c>
      <c r="L77" s="78" t="str">
        <f>IF(R77=0,"",R77)</f>
        <v/>
      </c>
      <c r="M77" s="5" t="str">
        <f ca="1">IF(L77="","",DATEDIF(L77,TODAY(),"y"))</f>
        <v/>
      </c>
      <c r="O77" s="71">
        <v>23</v>
      </c>
      <c r="P77" s="70">
        <f ca="1">COUNTIF($M$3:M320,O77)</f>
        <v>0</v>
      </c>
      <c r="Q77" s="27"/>
      <c r="R77" s="86" t="str">
        <f t="shared" si="1"/>
        <v/>
      </c>
      <c r="S77" s="81" t="str">
        <f>IFERROR(VLOOKUP($D77,#REF!,11,0),"")</f>
        <v/>
      </c>
      <c r="T77" s="81" t="str">
        <f>IFERROR(VLOOKUP($D77,#REF!,11,0),"")</f>
        <v/>
      </c>
      <c r="U77" s="81" t="str">
        <f>IFERROR(VLOOKUP($D77,#REF!,13,0),"")</f>
        <v/>
      </c>
      <c r="V77" s="81" t="str">
        <f>IFERROR(VLOOKUP($D77,#REF!,13,0),"")</f>
        <v/>
      </c>
      <c r="W77" s="81" t="str">
        <f>IFERROR(VLOOKUP($D77,#REF!,13,0),"")</f>
        <v/>
      </c>
      <c r="X77" s="81" t="str">
        <f>IFERROR(VLOOKUP($D77,#REF!,13,0),"")</f>
        <v/>
      </c>
      <c r="Y77" s="81" t="str">
        <f>IFERROR(VLOOKUP($D77,#REF!,13,0),"")</f>
        <v/>
      </c>
      <c r="Z77" s="81" t="str">
        <f>IFERROR(VLOOKUP($D77,#REF!,13,0),"")</f>
        <v/>
      </c>
      <c r="AA77" s="81" t="str">
        <f>IFERROR(VLOOKUP($D77,#REF!,8,0),"")</f>
        <v/>
      </c>
      <c r="AB77" s="81" t="str">
        <f>IFERROR(VLOOKUP($D77,#REF!,13,0),"")</f>
        <v/>
      </c>
      <c r="AC77" s="81" t="str">
        <f>IFERROR(VLOOKUP($D77,#REF!,13,0),"")</f>
        <v/>
      </c>
    </row>
    <row r="78" spans="1:29">
      <c r="A78" s="64">
        <f>A77+1</f>
        <v>76</v>
      </c>
      <c r="B78" s="100" t="s">
        <v>806</v>
      </c>
      <c r="C78" s="100" t="s">
        <v>53</v>
      </c>
      <c r="D78" s="56">
        <v>282</v>
      </c>
      <c r="E78" s="21" t="s">
        <v>804</v>
      </c>
      <c r="F78" s="19">
        <v>21470</v>
      </c>
      <c r="G78" s="21" t="s">
        <v>23</v>
      </c>
      <c r="H78" s="127"/>
      <c r="I78" s="73" t="str">
        <f>IF((L78)="","",IF(MONTH(L78)=1,"Janvier",IF(MONTH(L78)=2,"Février",IF(MONTH(L78)=3,"Mars",IF(MONTH(L78)=4,"Avril",IF(MONTH(L78)=5,"Mai",IF(MONTH(L78)=6,"Juin",IF(MONTH(L78)=7,"Juillet",IF(MONTH(L78)=8,"Août",IF(MONTH(L78)=9,"Septembre",IF(MONTH(L78)=10,"Octobre",IF(MONTH(L78)=11,"Novembre","Décembre"))))))))))))</f>
        <v/>
      </c>
      <c r="J78" s="73" t="str">
        <f>IF(L78="","",DAY(L78))</f>
        <v/>
      </c>
      <c r="K78" s="54" t="str">
        <f>IF(L78="","",YEAR(L78))</f>
        <v/>
      </c>
      <c r="L78" s="78" t="str">
        <f>IF(R78=0,"",R78)</f>
        <v/>
      </c>
      <c r="M78" s="5" t="str">
        <f ca="1">IF(L78="","",DATEDIF(L78,TODAY(),"y"))</f>
        <v/>
      </c>
      <c r="O78" s="71">
        <v>22</v>
      </c>
      <c r="P78" s="70">
        <f ca="1">COUNTIF($M$3:M321,O78)</f>
        <v>0</v>
      </c>
      <c r="Q78" s="27"/>
      <c r="R78" s="86" t="str">
        <f t="shared" si="1"/>
        <v/>
      </c>
      <c r="S78" s="81" t="str">
        <f>IFERROR(VLOOKUP($D78,#REF!,11,0),"")</f>
        <v/>
      </c>
      <c r="T78" s="81" t="str">
        <f>IFERROR(VLOOKUP($D78,#REF!,11,0),"")</f>
        <v/>
      </c>
      <c r="U78" s="81" t="str">
        <f>IFERROR(VLOOKUP($D78,#REF!,13,0),"")</f>
        <v/>
      </c>
      <c r="V78" s="81" t="str">
        <f>IFERROR(VLOOKUP($D78,#REF!,13,0),"")</f>
        <v/>
      </c>
      <c r="W78" s="81" t="str">
        <f>IFERROR(VLOOKUP($D78,#REF!,13,0),"")</f>
        <v/>
      </c>
      <c r="X78" s="81" t="str">
        <f>IFERROR(VLOOKUP($D78,#REF!,13,0),"")</f>
        <v/>
      </c>
      <c r="Y78" s="81" t="str">
        <f>IFERROR(VLOOKUP($D78,#REF!,13,0),"")</f>
        <v/>
      </c>
      <c r="Z78" s="81" t="str">
        <f>IFERROR(VLOOKUP($D78,#REF!,13,0),"")</f>
        <v/>
      </c>
      <c r="AA78" s="81" t="str">
        <f>IFERROR(VLOOKUP($D78,#REF!,8,0),"")</f>
        <v/>
      </c>
      <c r="AB78" s="81" t="str">
        <f>IFERROR(VLOOKUP($D78,#REF!,13,0),"")</f>
        <v/>
      </c>
      <c r="AC78" s="81" t="str">
        <f>IFERROR(VLOOKUP($D78,#REF!,13,0),"")</f>
        <v/>
      </c>
    </row>
    <row r="79" spans="1:29" s="28" customFormat="1">
      <c r="A79" s="64">
        <f>A78+1</f>
        <v>77</v>
      </c>
      <c r="B79" s="48" t="s">
        <v>665</v>
      </c>
      <c r="C79" s="48" t="s">
        <v>147</v>
      </c>
      <c r="D79" s="57">
        <v>245</v>
      </c>
      <c r="E79" s="48" t="s">
        <v>666</v>
      </c>
      <c r="F79" s="6">
        <v>21170</v>
      </c>
      <c r="G79" s="48" t="s">
        <v>320</v>
      </c>
      <c r="H79" s="48"/>
      <c r="I79" s="73" t="str">
        <f>IF((L79)="","",IF(MONTH(L79)=1,"Janvier",IF(MONTH(L79)=2,"Février",IF(MONTH(L79)=3,"Mars",IF(MONTH(L79)=4,"Avril",IF(MONTH(L79)=5,"Mai",IF(MONTH(L79)=6,"Juin",IF(MONTH(L79)=7,"Juillet",IF(MONTH(L79)=8,"Août",IF(MONTH(L79)=9,"Septembre",IF(MONTH(L79)=10,"Octobre",IF(MONTH(L79)=11,"Novembre","Décembre"))))))))))))</f>
        <v/>
      </c>
      <c r="J79" s="73" t="str">
        <f>IF(L79="","",DAY(L79))</f>
        <v/>
      </c>
      <c r="K79" s="54" t="str">
        <f>IF(L79="","",YEAR(L79))</f>
        <v/>
      </c>
      <c r="L79" s="78" t="str">
        <f>IF(R79=0,"",R79)</f>
        <v/>
      </c>
      <c r="M79" s="5" t="str">
        <f ca="1">IF(L79="","",DATEDIF(L79,TODAY(),"y"))</f>
        <v/>
      </c>
      <c r="O79" s="71">
        <v>21</v>
      </c>
      <c r="P79" s="70">
        <f ca="1">COUNTIF($M$3:M322,O79)</f>
        <v>0</v>
      </c>
      <c r="Q79" s="27"/>
      <c r="R79" s="86" t="str">
        <f t="shared" si="1"/>
        <v/>
      </c>
      <c r="S79" s="81" t="str">
        <f>IFERROR(VLOOKUP($D79,#REF!,11,0),"")</f>
        <v/>
      </c>
      <c r="T79" s="81" t="str">
        <f>IFERROR(VLOOKUP($D79,#REF!,11,0),"")</f>
        <v/>
      </c>
      <c r="U79" s="81" t="str">
        <f>IFERROR(VLOOKUP($D79,#REF!,13,0),"")</f>
        <v/>
      </c>
      <c r="V79" s="81" t="str">
        <f>IFERROR(VLOOKUP($D79,#REF!,13,0),"")</f>
        <v/>
      </c>
      <c r="W79" s="81" t="str">
        <f>IFERROR(VLOOKUP($D79,#REF!,13,0),"")</f>
        <v/>
      </c>
      <c r="X79" s="81" t="str">
        <f>IFERROR(VLOOKUP($D79,#REF!,13,0),"")</f>
        <v/>
      </c>
      <c r="Y79" s="81" t="str">
        <f>IFERROR(VLOOKUP($D79,#REF!,13,0),"")</f>
        <v/>
      </c>
      <c r="Z79" s="81" t="str">
        <f>IFERROR(VLOOKUP($D79,#REF!,13,0),"")</f>
        <v/>
      </c>
      <c r="AA79" s="81" t="str">
        <f>IFERROR(VLOOKUP($D79,#REF!,8,0),"")</f>
        <v/>
      </c>
      <c r="AB79" s="81" t="str">
        <f>IFERROR(VLOOKUP($D79,#REF!,13,0),"")</f>
        <v/>
      </c>
      <c r="AC79" s="81" t="str">
        <f>IFERROR(VLOOKUP($D79,#REF!,13,0),"")</f>
        <v/>
      </c>
    </row>
    <row r="80" spans="1:29">
      <c r="A80" s="64">
        <f>A79+1</f>
        <v>78</v>
      </c>
      <c r="B80" s="23" t="s">
        <v>420</v>
      </c>
      <c r="C80" s="23" t="s">
        <v>41</v>
      </c>
      <c r="D80" s="56">
        <v>153</v>
      </c>
      <c r="E80" s="7" t="s">
        <v>421</v>
      </c>
      <c r="F80" s="33">
        <v>21170</v>
      </c>
      <c r="G80" s="8" t="s">
        <v>422</v>
      </c>
      <c r="H80" s="88" t="s">
        <v>451</v>
      </c>
      <c r="I80" s="73" t="str">
        <f>IF((L80)="","",IF(MONTH(L80)=1,"Janvier",IF(MONTH(L80)=2,"Février",IF(MONTH(L80)=3,"Mars",IF(MONTH(L80)=4,"Avril",IF(MONTH(L80)=5,"Mai",IF(MONTH(L80)=6,"Juin",IF(MONTH(L80)=7,"Juillet",IF(MONTH(L80)=8,"Août",IF(MONTH(L80)=9,"Septembre",IF(MONTH(L80)=10,"Octobre",IF(MONTH(L80)=11,"Novembre","Décembre"))))))))))))</f>
        <v/>
      </c>
      <c r="J80" s="73" t="str">
        <f>IF(L80="","",DAY(L80))</f>
        <v/>
      </c>
      <c r="K80" s="54" t="str">
        <f>IF(L80="","",YEAR(L80))</f>
        <v/>
      </c>
      <c r="L80" s="78" t="str">
        <f>IF(R80=0,"",R80)</f>
        <v/>
      </c>
      <c r="M80" s="5" t="str">
        <f ca="1">IF(L80="","",DATEDIF(L80,TODAY(),"y"))</f>
        <v/>
      </c>
      <c r="O80" s="71">
        <v>20</v>
      </c>
      <c r="P80" s="70">
        <f ca="1">COUNTIF($M$3:M323,O80)</f>
        <v>0</v>
      </c>
      <c r="Q80" s="27"/>
      <c r="R80" s="86" t="str">
        <f t="shared" si="1"/>
        <v/>
      </c>
      <c r="S80" s="81" t="str">
        <f>IFERROR(VLOOKUP($D80,#REF!,11,0),"")</f>
        <v/>
      </c>
      <c r="T80" s="81" t="str">
        <f>IFERROR(VLOOKUP($D80,#REF!,11,0),"")</f>
        <v/>
      </c>
      <c r="U80" s="81" t="str">
        <f>IFERROR(VLOOKUP($D80,#REF!,13,0),"")</f>
        <v/>
      </c>
      <c r="V80" s="81" t="str">
        <f>IFERROR(VLOOKUP($D80,#REF!,13,0),"")</f>
        <v/>
      </c>
      <c r="W80" s="81" t="str">
        <f>IFERROR(VLOOKUP($D80,#REF!,13,0),"")</f>
        <v/>
      </c>
      <c r="X80" s="81" t="str">
        <f>IFERROR(VLOOKUP($D80,#REF!,13,0),"")</f>
        <v/>
      </c>
      <c r="Y80" s="81" t="str">
        <f>IFERROR(VLOOKUP($D80,#REF!,13,0),"")</f>
        <v/>
      </c>
      <c r="Z80" s="81" t="str">
        <f>IFERROR(VLOOKUP($D80,#REF!,13,0),"")</f>
        <v/>
      </c>
      <c r="AA80" s="81" t="str">
        <f>IFERROR(VLOOKUP($D80,#REF!,8,0),"")</f>
        <v/>
      </c>
      <c r="AB80" s="81" t="str">
        <f>IFERROR(VLOOKUP($D80,#REF!,13,0),"")</f>
        <v/>
      </c>
      <c r="AC80" s="81" t="str">
        <f>IFERROR(VLOOKUP($D80,#REF!,13,0),"")</f>
        <v/>
      </c>
    </row>
    <row r="81" spans="1:29">
      <c r="A81" s="64">
        <f>A80+1</f>
        <v>79</v>
      </c>
      <c r="B81" s="7" t="s">
        <v>195</v>
      </c>
      <c r="C81" s="7" t="s">
        <v>27</v>
      </c>
      <c r="D81" s="56">
        <v>85</v>
      </c>
      <c r="E81" s="7" t="s">
        <v>347</v>
      </c>
      <c r="F81" s="6">
        <v>21250</v>
      </c>
      <c r="G81" s="7" t="s">
        <v>77</v>
      </c>
      <c r="H81" s="53"/>
      <c r="I81" s="73" t="str">
        <f>IF((L81)="","",IF(MONTH(L81)=1,"Janvier",IF(MONTH(L81)=2,"Février",IF(MONTH(L81)=3,"Mars",IF(MONTH(L81)=4,"Avril",IF(MONTH(L81)=5,"Mai",IF(MONTH(L81)=6,"Juin",IF(MONTH(L81)=7,"Juillet",IF(MONTH(L81)=8,"Août",IF(MONTH(L81)=9,"Septembre",IF(MONTH(L81)=10,"Octobre",IF(MONTH(L81)=11,"Novembre","Décembre"))))))))))))</f>
        <v/>
      </c>
      <c r="J81" s="73" t="str">
        <f>IF(L81="","",DAY(L81))</f>
        <v/>
      </c>
      <c r="K81" s="54" t="str">
        <f>IF(L81="","",YEAR(L81))</f>
        <v/>
      </c>
      <c r="L81" s="78" t="str">
        <f>IF(R81=0,"",R81)</f>
        <v/>
      </c>
      <c r="M81" s="5" t="str">
        <f ca="1">IF(L81="","",DATEDIF(L81,TODAY(),"y"))</f>
        <v/>
      </c>
      <c r="O81" s="71">
        <v>19</v>
      </c>
      <c r="P81" s="70">
        <f ca="1">COUNTIF($M$3:M324,O81)</f>
        <v>0</v>
      </c>
      <c r="Q81" s="27"/>
      <c r="R81" s="86" t="str">
        <f t="shared" si="1"/>
        <v/>
      </c>
      <c r="S81" s="81" t="str">
        <f>IFERROR(VLOOKUP($D81,#REF!,11,0),"")</f>
        <v/>
      </c>
      <c r="T81" s="81" t="str">
        <f>IFERROR(VLOOKUP($D81,#REF!,11,0),"")</f>
        <v/>
      </c>
      <c r="U81" s="81" t="str">
        <f>IFERROR(VLOOKUP($D81,#REF!,13,0),"")</f>
        <v/>
      </c>
      <c r="V81" s="81" t="str">
        <f>IFERROR(VLOOKUP($D81,#REF!,13,0),"")</f>
        <v/>
      </c>
      <c r="W81" s="81" t="str">
        <f>IFERROR(VLOOKUP($D81,#REF!,13,0),"")</f>
        <v/>
      </c>
      <c r="X81" s="81" t="str">
        <f>IFERROR(VLOOKUP($D81,#REF!,13,0),"")</f>
        <v/>
      </c>
      <c r="Y81" s="81" t="str">
        <f>IFERROR(VLOOKUP($D81,#REF!,13,0),"")</f>
        <v/>
      </c>
      <c r="Z81" s="81" t="str">
        <f>IFERROR(VLOOKUP($D81,#REF!,13,0),"")</f>
        <v/>
      </c>
      <c r="AA81" s="81" t="str">
        <f>IFERROR(VLOOKUP($D81,#REF!,8,0),"")</f>
        <v/>
      </c>
      <c r="AB81" s="81" t="str">
        <f>IFERROR(VLOOKUP($D81,#REF!,13,0),"")</f>
        <v/>
      </c>
      <c r="AC81" s="81" t="str">
        <f>IFERROR(VLOOKUP($D81,#REF!,13,0),"")</f>
        <v/>
      </c>
    </row>
    <row r="82" spans="1:29">
      <c r="A82" s="64">
        <f>A81+1</f>
        <v>80</v>
      </c>
      <c r="B82" s="7" t="s">
        <v>196</v>
      </c>
      <c r="C82" s="7" t="s">
        <v>72</v>
      </c>
      <c r="D82" s="56">
        <v>23</v>
      </c>
      <c r="E82" s="7" t="s">
        <v>348</v>
      </c>
      <c r="F82" s="6">
        <v>21170</v>
      </c>
      <c r="G82" s="7" t="s">
        <v>148</v>
      </c>
      <c r="H82" s="123" t="s">
        <v>729</v>
      </c>
      <c r="I82" s="73" t="str">
        <f>IF((L82)="","",IF(MONTH(L82)=1,"Janvier",IF(MONTH(L82)=2,"Février",IF(MONTH(L82)=3,"Mars",IF(MONTH(L82)=4,"Avril",IF(MONTH(L82)=5,"Mai",IF(MONTH(L82)=6,"Juin",IF(MONTH(L82)=7,"Juillet",IF(MONTH(L82)=8,"Août",IF(MONTH(L82)=9,"Septembre",IF(MONTH(L82)=10,"Octobre",IF(MONTH(L82)=11,"Novembre","Décembre"))))))))))))</f>
        <v/>
      </c>
      <c r="J82" s="73" t="str">
        <f>IF(L82="","",DAY(L82))</f>
        <v/>
      </c>
      <c r="K82" s="54" t="str">
        <f>IF(L82="","",YEAR(L82))</f>
        <v/>
      </c>
      <c r="L82" s="78" t="str">
        <f>IF(R82=0,"",R82)</f>
        <v/>
      </c>
      <c r="M82" s="5" t="str">
        <f ca="1">IF(L82="","",DATEDIF(L82,TODAY(),"y"))</f>
        <v/>
      </c>
      <c r="O82" s="71">
        <v>18</v>
      </c>
      <c r="P82" s="70">
        <f ca="1">COUNTIF($M$3:M325,O82)</f>
        <v>0</v>
      </c>
      <c r="Q82" s="27"/>
      <c r="R82" s="86" t="str">
        <f t="shared" si="1"/>
        <v/>
      </c>
      <c r="S82" s="81" t="str">
        <f>IFERROR(VLOOKUP($D82,#REF!,11,0),"")</f>
        <v/>
      </c>
      <c r="T82" s="81" t="str">
        <f>IFERROR(VLOOKUP($D82,#REF!,11,0),"")</f>
        <v/>
      </c>
      <c r="U82" s="81" t="str">
        <f>IFERROR(VLOOKUP($D82,#REF!,13,0),"")</f>
        <v/>
      </c>
      <c r="V82" s="81" t="str">
        <f>IFERROR(VLOOKUP($D82,#REF!,13,0),"")</f>
        <v/>
      </c>
      <c r="W82" s="81" t="str">
        <f>IFERROR(VLOOKUP($D82,#REF!,13,0),"")</f>
        <v/>
      </c>
      <c r="X82" s="81" t="str">
        <f>IFERROR(VLOOKUP($D82,#REF!,13,0),"")</f>
        <v/>
      </c>
      <c r="Y82" s="81" t="str">
        <f>IFERROR(VLOOKUP($D82,#REF!,13,0),"")</f>
        <v/>
      </c>
      <c r="Z82" s="81" t="str">
        <f>IFERROR(VLOOKUP($D82,#REF!,13,0),"")</f>
        <v/>
      </c>
      <c r="AA82" s="81" t="str">
        <f>IFERROR(VLOOKUP($D82,#REF!,8,0),"")</f>
        <v/>
      </c>
      <c r="AB82" s="81" t="str">
        <f>IFERROR(VLOOKUP($D82,#REF!,13,0),"")</f>
        <v/>
      </c>
      <c r="AC82" s="81" t="str">
        <f>IFERROR(VLOOKUP($D82,#REF!,13,0),"")</f>
        <v/>
      </c>
    </row>
    <row r="83" spans="1:29">
      <c r="A83" s="64">
        <f>A82+1</f>
        <v>81</v>
      </c>
      <c r="B83" s="7" t="s">
        <v>470</v>
      </c>
      <c r="C83" s="7" t="s">
        <v>180</v>
      </c>
      <c r="D83" s="58">
        <v>170</v>
      </c>
      <c r="E83" s="7" t="s">
        <v>471</v>
      </c>
      <c r="F83" s="6">
        <v>21170</v>
      </c>
      <c r="G83" s="7" t="s">
        <v>32</v>
      </c>
      <c r="H83" s="22" t="s">
        <v>472</v>
      </c>
      <c r="I83" s="73" t="str">
        <f>IF((L83)="","",IF(MONTH(L83)=1,"Janvier",IF(MONTH(L83)=2,"Février",IF(MONTH(L83)=3,"Mars",IF(MONTH(L83)=4,"Avril",IF(MONTH(L83)=5,"Mai",IF(MONTH(L83)=6,"Juin",IF(MONTH(L83)=7,"Juillet",IF(MONTH(L83)=8,"Août",IF(MONTH(L83)=9,"Septembre",IF(MONTH(L83)=10,"Octobre",IF(MONTH(L83)=11,"Novembre","Décembre"))))))))))))</f>
        <v/>
      </c>
      <c r="J83" s="73" t="str">
        <f>IF(L83="","",DAY(L83))</f>
        <v/>
      </c>
      <c r="K83" s="54" t="str">
        <f>IF(L83="","",YEAR(L83))</f>
        <v/>
      </c>
      <c r="L83" s="78" t="str">
        <f>IF(R83=0,"",R83)</f>
        <v/>
      </c>
      <c r="M83" s="5" t="str">
        <f ca="1">IF(L83="","",DATEDIF(L83,TODAY(),"y"))</f>
        <v/>
      </c>
      <c r="O83" s="71">
        <v>17</v>
      </c>
      <c r="P83" s="70">
        <f ca="1">COUNTIF($M$3:M326,O83)</f>
        <v>0</v>
      </c>
      <c r="Q83" s="27"/>
      <c r="R83" s="86" t="str">
        <f t="shared" si="1"/>
        <v/>
      </c>
      <c r="S83" s="81" t="str">
        <f>IFERROR(VLOOKUP($D83,#REF!,11,0),"")</f>
        <v/>
      </c>
      <c r="T83" s="81" t="str">
        <f>IFERROR(VLOOKUP($D83,#REF!,11,0),"")</f>
        <v/>
      </c>
      <c r="U83" s="81" t="str">
        <f>IFERROR(VLOOKUP($D83,#REF!,13,0),"")</f>
        <v/>
      </c>
      <c r="V83" s="81" t="str">
        <f>IFERROR(VLOOKUP($D83,#REF!,13,0),"")</f>
        <v/>
      </c>
      <c r="W83" s="81" t="str">
        <f>IFERROR(VLOOKUP($D83,#REF!,13,0),"")</f>
        <v/>
      </c>
      <c r="X83" s="81" t="str">
        <f>IFERROR(VLOOKUP($D83,#REF!,13,0),"")</f>
        <v/>
      </c>
      <c r="Y83" s="81" t="str">
        <f>IFERROR(VLOOKUP($D83,#REF!,13,0),"")</f>
        <v/>
      </c>
      <c r="Z83" s="81" t="str">
        <f>IFERROR(VLOOKUP($D83,#REF!,13,0),"")</f>
        <v/>
      </c>
      <c r="AA83" s="81" t="str">
        <f>IFERROR(VLOOKUP($D83,#REF!,8,0),"")</f>
        <v/>
      </c>
      <c r="AB83" s="81" t="str">
        <f>IFERROR(VLOOKUP($D83,#REF!,13,0),"")</f>
        <v/>
      </c>
      <c r="AC83" s="81" t="str">
        <f>IFERROR(VLOOKUP($D83,#REF!,13,0),"")</f>
        <v/>
      </c>
    </row>
    <row r="84" spans="1:29">
      <c r="A84" s="64">
        <f>A83+1</f>
        <v>82</v>
      </c>
      <c r="B84" s="7" t="s">
        <v>197</v>
      </c>
      <c r="C84" s="7" t="s">
        <v>198</v>
      </c>
      <c r="D84" s="56">
        <v>24</v>
      </c>
      <c r="E84" s="7" t="s">
        <v>349</v>
      </c>
      <c r="F84" s="6">
        <v>21130</v>
      </c>
      <c r="G84" s="7" t="s">
        <v>128</v>
      </c>
      <c r="H84" s="7"/>
      <c r="I84" s="73" t="str">
        <f>IF((L84)="","",IF(MONTH(L84)=1,"Janvier",IF(MONTH(L84)=2,"Février",IF(MONTH(L84)=3,"Mars",IF(MONTH(L84)=4,"Avril",IF(MONTH(L84)=5,"Mai",IF(MONTH(L84)=6,"Juin",IF(MONTH(L84)=7,"Juillet",IF(MONTH(L84)=8,"Août",IF(MONTH(L84)=9,"Septembre",IF(MONTH(L84)=10,"Octobre",IF(MONTH(L84)=11,"Novembre","Décembre"))))))))))))</f>
        <v/>
      </c>
      <c r="J84" s="73" t="str">
        <f>IF(L84="","",DAY(L84))</f>
        <v/>
      </c>
      <c r="K84" s="54" t="str">
        <f>IF(L84="","",YEAR(L84))</f>
        <v/>
      </c>
      <c r="L84" s="78" t="str">
        <f>IF(R84=0,"",R84)</f>
        <v/>
      </c>
      <c r="M84" s="5" t="str">
        <f ca="1">IF(L84="","",DATEDIF(L84,TODAY(),"y"))</f>
        <v/>
      </c>
      <c r="O84" s="71">
        <v>16</v>
      </c>
      <c r="P84" s="70">
        <f ca="1">COUNTIF($M$3:M327,O84)</f>
        <v>0</v>
      </c>
      <c r="Q84" s="27"/>
      <c r="R84" s="86" t="str">
        <f t="shared" si="1"/>
        <v/>
      </c>
      <c r="S84" s="81" t="str">
        <f>IFERROR(VLOOKUP($D84,#REF!,11,0),"")</f>
        <v/>
      </c>
      <c r="T84" s="81" t="str">
        <f>IFERROR(VLOOKUP($D84,#REF!,11,0),"")</f>
        <v/>
      </c>
      <c r="U84" s="81" t="str">
        <f>IFERROR(VLOOKUP($D84,#REF!,13,0),"")</f>
        <v/>
      </c>
      <c r="V84" s="81" t="str">
        <f>IFERROR(VLOOKUP($D84,#REF!,13,0),"")</f>
        <v/>
      </c>
      <c r="W84" s="81" t="str">
        <f>IFERROR(VLOOKUP($D84,#REF!,13,0),"")</f>
        <v/>
      </c>
      <c r="X84" s="81" t="str">
        <f>IFERROR(VLOOKUP($D84,#REF!,13,0),"")</f>
        <v/>
      </c>
      <c r="Y84" s="81" t="str">
        <f>IFERROR(VLOOKUP($D84,#REF!,13,0),"")</f>
        <v/>
      </c>
      <c r="Z84" s="81" t="str">
        <f>IFERROR(VLOOKUP($D84,#REF!,13,0),"")</f>
        <v/>
      </c>
      <c r="AA84" s="81" t="str">
        <f>IFERROR(VLOOKUP($D84,#REF!,8,0),"")</f>
        <v/>
      </c>
      <c r="AB84" s="81" t="str">
        <f>IFERROR(VLOOKUP($D84,#REF!,13,0),"")</f>
        <v/>
      </c>
      <c r="AC84" s="81" t="str">
        <f>IFERROR(VLOOKUP($D84,#REF!,13,0),"")</f>
        <v/>
      </c>
    </row>
    <row r="85" spans="1:29">
      <c r="A85" s="64">
        <f>A84+1</f>
        <v>83</v>
      </c>
      <c r="B85" s="7" t="s">
        <v>197</v>
      </c>
      <c r="C85" s="7" t="s">
        <v>127</v>
      </c>
      <c r="D85" s="56">
        <v>25</v>
      </c>
      <c r="E85" s="7" t="s">
        <v>349</v>
      </c>
      <c r="F85" s="6">
        <v>21130</v>
      </c>
      <c r="G85" s="7" t="s">
        <v>128</v>
      </c>
      <c r="H85" s="53"/>
      <c r="I85" s="73" t="str">
        <f>IF((L85)="","",IF(MONTH(L85)=1,"Janvier",IF(MONTH(L85)=2,"Février",IF(MONTH(L85)=3,"Mars",IF(MONTH(L85)=4,"Avril",IF(MONTH(L85)=5,"Mai",IF(MONTH(L85)=6,"Juin",IF(MONTH(L85)=7,"Juillet",IF(MONTH(L85)=8,"Août",IF(MONTH(L85)=9,"Septembre",IF(MONTH(L85)=10,"Octobre",IF(MONTH(L85)=11,"Novembre","Décembre"))))))))))))</f>
        <v/>
      </c>
      <c r="J85" s="73" t="str">
        <f>IF(L85="","",DAY(L85))</f>
        <v/>
      </c>
      <c r="K85" s="54" t="str">
        <f>IF(L85="","",YEAR(L85))</f>
        <v/>
      </c>
      <c r="L85" s="78" t="str">
        <f>IF(R85=0,"",R85)</f>
        <v/>
      </c>
      <c r="M85" s="5" t="str">
        <f ca="1">IF(L85="","",DATEDIF(L85,TODAY(),"y"))</f>
        <v/>
      </c>
      <c r="O85" s="71">
        <v>15</v>
      </c>
      <c r="P85" s="70">
        <f ca="1">COUNTIF($M$3:M328,O85)</f>
        <v>0</v>
      </c>
      <c r="Q85" s="27"/>
      <c r="R85" s="86" t="str">
        <f t="shared" si="1"/>
        <v/>
      </c>
      <c r="S85" s="81" t="str">
        <f>IFERROR(VLOOKUP($D85,#REF!,11,0),"")</f>
        <v/>
      </c>
      <c r="T85" s="81" t="str">
        <f>IFERROR(VLOOKUP($D85,#REF!,11,0),"")</f>
        <v/>
      </c>
      <c r="U85" s="81" t="str">
        <f>IFERROR(VLOOKUP($D85,#REF!,13,0),"")</f>
        <v/>
      </c>
      <c r="V85" s="81" t="str">
        <f>IFERROR(VLOOKUP($D85,#REF!,13,0),"")</f>
        <v/>
      </c>
      <c r="W85" s="81" t="str">
        <f>IFERROR(VLOOKUP($D85,#REF!,13,0),"")</f>
        <v/>
      </c>
      <c r="X85" s="81" t="str">
        <f>IFERROR(VLOOKUP($D85,#REF!,13,0),"")</f>
        <v/>
      </c>
      <c r="Y85" s="81" t="str">
        <f>IFERROR(VLOOKUP($D85,#REF!,13,0),"")</f>
        <v/>
      </c>
      <c r="Z85" s="81" t="str">
        <f>IFERROR(VLOOKUP($D85,#REF!,13,0),"")</f>
        <v/>
      </c>
      <c r="AA85" s="81" t="str">
        <f>IFERROR(VLOOKUP($D85,#REF!,8,0),"")</f>
        <v/>
      </c>
      <c r="AB85" s="81" t="str">
        <f>IFERROR(VLOOKUP($D85,#REF!,13,0),"")</f>
        <v/>
      </c>
      <c r="AC85" s="81" t="str">
        <f>IFERROR(VLOOKUP($D85,#REF!,13,0),"")</f>
        <v/>
      </c>
    </row>
    <row r="86" spans="1:29">
      <c r="A86" s="64">
        <f>A85+1</f>
        <v>84</v>
      </c>
      <c r="B86" s="42" t="s">
        <v>69</v>
      </c>
      <c r="C86" s="42" t="s">
        <v>41</v>
      </c>
      <c r="D86" s="60">
        <v>26</v>
      </c>
      <c r="E86" s="93" t="s">
        <v>350</v>
      </c>
      <c r="F86" s="43">
        <v>21250</v>
      </c>
      <c r="G86" s="42" t="s">
        <v>10</v>
      </c>
      <c r="H86" s="90" t="s">
        <v>70</v>
      </c>
      <c r="I86" s="73" t="str">
        <f>IF((L86)="","",IF(MONTH(L86)=1,"Janvier",IF(MONTH(L86)=2,"Février",IF(MONTH(L86)=3,"Mars",IF(MONTH(L86)=4,"Avril",IF(MONTH(L86)=5,"Mai",IF(MONTH(L86)=6,"Juin",IF(MONTH(L86)=7,"Juillet",IF(MONTH(L86)=8,"Août",IF(MONTH(L86)=9,"Septembre",IF(MONTH(L86)=10,"Octobre",IF(MONTH(L86)=11,"Novembre","Décembre"))))))))))))</f>
        <v/>
      </c>
      <c r="J86" s="73" t="str">
        <f>IF(L86="","",DAY(L86))</f>
        <v/>
      </c>
      <c r="K86" s="54" t="str">
        <f>IF(L86="","",YEAR(L86))</f>
        <v/>
      </c>
      <c r="L86" s="78" t="str">
        <f>IF(R86=0,"",R86)</f>
        <v/>
      </c>
      <c r="M86" s="5" t="str">
        <f ca="1">IF(L86="","",DATEDIF(L86,TODAY(),"y"))</f>
        <v/>
      </c>
      <c r="O86" s="71">
        <v>14</v>
      </c>
      <c r="P86" s="70">
        <f ca="1">COUNTIF($M$3:M329,O86)</f>
        <v>0</v>
      </c>
      <c r="Q86" s="27"/>
      <c r="R86" s="86" t="str">
        <f t="shared" si="1"/>
        <v/>
      </c>
      <c r="S86" s="81" t="str">
        <f>IFERROR(VLOOKUP($D86,#REF!,11,0),"")</f>
        <v/>
      </c>
      <c r="T86" s="81" t="str">
        <f>IFERROR(VLOOKUP($D86,#REF!,11,0),"")</f>
        <v/>
      </c>
      <c r="U86" s="81" t="str">
        <f>IFERROR(VLOOKUP($D86,#REF!,13,0),"")</f>
        <v/>
      </c>
      <c r="V86" s="81" t="str">
        <f>IFERROR(VLOOKUP($D86,#REF!,13,0),"")</f>
        <v/>
      </c>
      <c r="W86" s="81" t="str">
        <f>IFERROR(VLOOKUP($D86,#REF!,13,0),"")</f>
        <v/>
      </c>
      <c r="X86" s="81" t="str">
        <f>IFERROR(VLOOKUP($D86,#REF!,13,0),"")</f>
        <v/>
      </c>
      <c r="Y86" s="81" t="str">
        <f>IFERROR(VLOOKUP($D86,#REF!,13,0),"")</f>
        <v/>
      </c>
      <c r="Z86" s="81" t="str">
        <f>IFERROR(VLOOKUP($D86,#REF!,13,0),"")</f>
        <v/>
      </c>
      <c r="AA86" s="81" t="str">
        <f>IFERROR(VLOOKUP($D86,#REF!,8,0),"")</f>
        <v/>
      </c>
      <c r="AB86" s="81" t="str">
        <f>IFERROR(VLOOKUP($D86,#REF!,13,0),"")</f>
        <v/>
      </c>
      <c r="AC86" s="81" t="str">
        <f>IFERROR(VLOOKUP($D86,#REF!,13,0),"")</f>
        <v/>
      </c>
    </row>
    <row r="87" spans="1:29">
      <c r="A87" s="64">
        <f>A86+1</f>
        <v>85</v>
      </c>
      <c r="B87" s="7" t="s">
        <v>199</v>
      </c>
      <c r="C87" s="7" t="s">
        <v>102</v>
      </c>
      <c r="D87" s="57">
        <v>129</v>
      </c>
      <c r="E87" s="7" t="s">
        <v>103</v>
      </c>
      <c r="F87" s="6">
        <v>21470</v>
      </c>
      <c r="G87" s="7" t="s">
        <v>23</v>
      </c>
      <c r="H87" s="124" t="s">
        <v>615</v>
      </c>
      <c r="I87" s="73" t="str">
        <f>IF((L87)="","",IF(MONTH(L87)=1,"Janvier",IF(MONTH(L87)=2,"Février",IF(MONTH(L87)=3,"Mars",IF(MONTH(L87)=4,"Avril",IF(MONTH(L87)=5,"Mai",IF(MONTH(L87)=6,"Juin",IF(MONTH(L87)=7,"Juillet",IF(MONTH(L87)=8,"Août",IF(MONTH(L87)=9,"Septembre",IF(MONTH(L87)=10,"Octobre",IF(MONTH(L87)=11,"Novembre","Décembre"))))))))))))</f>
        <v/>
      </c>
      <c r="J87" s="73" t="str">
        <f>IF(L87="","",DAY(L87))</f>
        <v/>
      </c>
      <c r="K87" s="54" t="str">
        <f>IF(L87="","",YEAR(L87))</f>
        <v/>
      </c>
      <c r="L87" s="78" t="str">
        <f>IF(R87=0,"",R87)</f>
        <v/>
      </c>
      <c r="M87" s="5" t="str">
        <f ca="1">IF(L87="","",DATEDIF(L87,TODAY(),"y"))</f>
        <v/>
      </c>
      <c r="O87" s="71">
        <v>13</v>
      </c>
      <c r="P87" s="70">
        <f ca="1">COUNTIF($M$3:M330,O87)</f>
        <v>0</v>
      </c>
      <c r="Q87" s="27"/>
      <c r="R87" s="86" t="str">
        <f t="shared" si="1"/>
        <v/>
      </c>
      <c r="S87" s="81" t="str">
        <f>IFERROR(VLOOKUP($D87,#REF!,11,0),"")</f>
        <v/>
      </c>
      <c r="T87" s="81" t="str">
        <f>IFERROR(VLOOKUP($D87,#REF!,11,0),"")</f>
        <v/>
      </c>
      <c r="U87" s="81" t="str">
        <f>IFERROR(VLOOKUP($D87,#REF!,13,0),"")</f>
        <v/>
      </c>
      <c r="V87" s="81" t="str">
        <f>IFERROR(VLOOKUP($D87,#REF!,13,0),"")</f>
        <v/>
      </c>
      <c r="W87" s="81" t="str">
        <f>IFERROR(VLOOKUP($D87,#REF!,13,0),"")</f>
        <v/>
      </c>
      <c r="X87" s="81" t="str">
        <f>IFERROR(VLOOKUP($D87,#REF!,13,0),"")</f>
        <v/>
      </c>
      <c r="Y87" s="81" t="str">
        <f>IFERROR(VLOOKUP($D87,#REF!,13,0),"")</f>
        <v/>
      </c>
      <c r="Z87" s="81" t="str">
        <f>IFERROR(VLOOKUP($D87,#REF!,13,0),"")</f>
        <v/>
      </c>
      <c r="AA87" s="81" t="str">
        <f>IFERROR(VLOOKUP($D87,#REF!,8,0),"")</f>
        <v/>
      </c>
      <c r="AB87" s="81" t="str">
        <f>IFERROR(VLOOKUP($D87,#REF!,13,0),"")</f>
        <v/>
      </c>
      <c r="AC87" s="81" t="str">
        <f>IFERROR(VLOOKUP($D87,#REF!,13,0),"")</f>
        <v/>
      </c>
    </row>
    <row r="88" spans="1:29">
      <c r="A88" s="64">
        <f>A87+1</f>
        <v>86</v>
      </c>
      <c r="B88" s="9" t="s">
        <v>503</v>
      </c>
      <c r="C88" s="9" t="s">
        <v>278</v>
      </c>
      <c r="D88" s="56">
        <v>177</v>
      </c>
      <c r="E88" s="9" t="s">
        <v>495</v>
      </c>
      <c r="F88" s="3">
        <v>21110</v>
      </c>
      <c r="G88" s="9" t="s">
        <v>116</v>
      </c>
      <c r="H88" s="44"/>
      <c r="I88" s="73" t="str">
        <f>IF((L88)="","",IF(MONTH(L88)=1,"Janvier",IF(MONTH(L88)=2,"Février",IF(MONTH(L88)=3,"Mars",IF(MONTH(L88)=4,"Avril",IF(MONTH(L88)=5,"Mai",IF(MONTH(L88)=6,"Juin",IF(MONTH(L88)=7,"Juillet",IF(MONTH(L88)=8,"Août",IF(MONTH(L88)=9,"Septembre",IF(MONTH(L88)=10,"Octobre",IF(MONTH(L88)=11,"Novembre","Décembre"))))))))))))</f>
        <v/>
      </c>
      <c r="J88" s="73" t="str">
        <f>IF(L88="","",DAY(L88))</f>
        <v/>
      </c>
      <c r="K88" s="54" t="str">
        <f>IF(L88="","",YEAR(L88))</f>
        <v/>
      </c>
      <c r="L88" s="78" t="str">
        <f>IF(R88=0,"",R88)</f>
        <v/>
      </c>
      <c r="M88" s="5" t="str">
        <f ca="1">IF(L88="","",DATEDIF(L88,TODAY(),"y"))</f>
        <v/>
      </c>
      <c r="O88" s="71">
        <v>12</v>
      </c>
      <c r="P88" s="70">
        <f ca="1">COUNTIF($M$3:M331,O88)</f>
        <v>0</v>
      </c>
      <c r="Q88" s="27"/>
      <c r="R88" s="86" t="str">
        <f t="shared" si="1"/>
        <v/>
      </c>
      <c r="S88" s="81" t="str">
        <f>IFERROR(VLOOKUP($D88,#REF!,11,0),"")</f>
        <v/>
      </c>
      <c r="T88" s="81" t="str">
        <f>IFERROR(VLOOKUP($D88,#REF!,11,0),"")</f>
        <v/>
      </c>
      <c r="U88" s="81" t="str">
        <f>IFERROR(VLOOKUP($D88,#REF!,13,0),"")</f>
        <v/>
      </c>
      <c r="V88" s="81" t="str">
        <f>IFERROR(VLOOKUP($D88,#REF!,13,0),"")</f>
        <v/>
      </c>
      <c r="W88" s="81" t="str">
        <f>IFERROR(VLOOKUP($D88,#REF!,13,0),"")</f>
        <v/>
      </c>
      <c r="X88" s="81" t="str">
        <f>IFERROR(VLOOKUP($D88,#REF!,13,0),"")</f>
        <v/>
      </c>
      <c r="Y88" s="81" t="str">
        <f>IFERROR(VLOOKUP($D88,#REF!,13,0),"")</f>
        <v/>
      </c>
      <c r="Z88" s="81" t="str">
        <f>IFERROR(VLOOKUP($D88,#REF!,13,0),"")</f>
        <v/>
      </c>
      <c r="AA88" s="81" t="str">
        <f>IFERROR(VLOOKUP($D88,#REF!,8,0),"")</f>
        <v/>
      </c>
      <c r="AB88" s="81" t="str">
        <f>IFERROR(VLOOKUP($D88,#REF!,13,0),"")</f>
        <v/>
      </c>
      <c r="AC88" s="81" t="str">
        <f>IFERROR(VLOOKUP($D88,#REF!,13,0),"")</f>
        <v/>
      </c>
    </row>
    <row r="89" spans="1:29" ht="15.75" thickBot="1">
      <c r="A89" s="64">
        <f>A88+1</f>
        <v>87</v>
      </c>
      <c r="B89" s="23" t="s">
        <v>107</v>
      </c>
      <c r="C89" s="23" t="s">
        <v>41</v>
      </c>
      <c r="D89" s="57">
        <v>131</v>
      </c>
      <c r="E89" s="23" t="s">
        <v>489</v>
      </c>
      <c r="F89" s="12">
        <v>21170</v>
      </c>
      <c r="G89" s="23" t="s">
        <v>32</v>
      </c>
      <c r="H89" s="91" t="s">
        <v>452</v>
      </c>
      <c r="I89" s="73" t="str">
        <f>IF((L89)="","",IF(MONTH(L89)=1,"Janvier",IF(MONTH(L89)=2,"Février",IF(MONTH(L89)=3,"Mars",IF(MONTH(L89)=4,"Avril",IF(MONTH(L89)=5,"Mai",IF(MONTH(L89)=6,"Juin",IF(MONTH(L89)=7,"Juillet",IF(MONTH(L89)=8,"Août",IF(MONTH(L89)=9,"Septembre",IF(MONTH(L89)=10,"Octobre",IF(MONTH(L89)=11,"Novembre","Décembre"))))))))))))</f>
        <v/>
      </c>
      <c r="J89" s="73" t="str">
        <f>IF(L89="","",DAY(L89))</f>
        <v/>
      </c>
      <c r="K89" s="54" t="str">
        <f>IF(L89="","",YEAR(L89))</f>
        <v/>
      </c>
      <c r="L89" s="78" t="str">
        <f>IF(R89=0,"",R89)</f>
        <v/>
      </c>
      <c r="M89" s="5" t="str">
        <f ca="1">IF(L89="","",DATEDIF(L89,TODAY(),"y"))</f>
        <v/>
      </c>
      <c r="O89" s="72">
        <v>11</v>
      </c>
      <c r="P89" s="70">
        <f ca="1">COUNTIF($M$3:M332,O89)</f>
        <v>0</v>
      </c>
      <c r="Q89" s="27"/>
      <c r="R89" s="86" t="str">
        <f t="shared" si="1"/>
        <v/>
      </c>
      <c r="S89" s="81" t="str">
        <f>IFERROR(VLOOKUP($D89,#REF!,11,0),"")</f>
        <v/>
      </c>
      <c r="T89" s="81" t="str">
        <f>IFERROR(VLOOKUP($D89,#REF!,11,0),"")</f>
        <v/>
      </c>
      <c r="U89" s="81" t="str">
        <f>IFERROR(VLOOKUP($D89,#REF!,13,0),"")</f>
        <v/>
      </c>
      <c r="V89" s="81" t="str">
        <f>IFERROR(VLOOKUP($D89,#REF!,13,0),"")</f>
        <v/>
      </c>
      <c r="W89" s="81" t="str">
        <f>IFERROR(VLOOKUP($D89,#REF!,13,0),"")</f>
        <v/>
      </c>
      <c r="X89" s="81" t="str">
        <f>IFERROR(VLOOKUP($D89,#REF!,13,0),"")</f>
        <v/>
      </c>
      <c r="Y89" s="81" t="str">
        <f>IFERROR(VLOOKUP($D89,#REF!,13,0),"")</f>
        <v/>
      </c>
      <c r="Z89" s="81" t="str">
        <f>IFERROR(VLOOKUP($D89,#REF!,13,0),"")</f>
        <v/>
      </c>
      <c r="AA89" s="81" t="str">
        <f>IFERROR(VLOOKUP($D89,#REF!,8,0),"")</f>
        <v/>
      </c>
      <c r="AB89" s="81" t="str">
        <f>IFERROR(VLOOKUP($D89,#REF!,13,0),"")</f>
        <v/>
      </c>
      <c r="AC89" s="81" t="str">
        <f>IFERROR(VLOOKUP($D89,#REF!,13,0),"")</f>
        <v/>
      </c>
    </row>
    <row r="90" spans="1:29">
      <c r="A90" s="64">
        <f>A89+1</f>
        <v>88</v>
      </c>
      <c r="B90" s="48" t="s">
        <v>621</v>
      </c>
      <c r="C90" s="48" t="s">
        <v>156</v>
      </c>
      <c r="D90" s="56">
        <v>225</v>
      </c>
      <c r="E90" s="48" t="s">
        <v>622</v>
      </c>
      <c r="F90" s="33">
        <v>21170</v>
      </c>
      <c r="G90" s="8" t="s">
        <v>68</v>
      </c>
      <c r="H90" s="50"/>
      <c r="I90" s="73" t="str">
        <f>IF((L90)="","",IF(MONTH(L90)=1,"Janvier",IF(MONTH(L90)=2,"Février",IF(MONTH(L90)=3,"Mars",IF(MONTH(L90)=4,"Avril",IF(MONTH(L90)=5,"Mai",IF(MONTH(L90)=6,"Juin",IF(MONTH(L90)=7,"Juillet",IF(MONTH(L90)=8,"Août",IF(MONTH(L90)=9,"Septembre",IF(MONTH(L90)=10,"Octobre",IF(MONTH(L90)=11,"Novembre","Décembre"))))))))))))</f>
        <v/>
      </c>
      <c r="J90" s="73" t="str">
        <f>IF(L90="","",DAY(L90))</f>
        <v/>
      </c>
      <c r="K90" s="54" t="str">
        <f>IF(L90="","",YEAR(L90))</f>
        <v/>
      </c>
      <c r="L90" s="78" t="str">
        <f>IF(R90=0,"",R90)</f>
        <v/>
      </c>
      <c r="M90" s="5" t="str">
        <f ca="1">IF(L90="","",DATEDIF(L90,TODAY(),"y"))</f>
        <v/>
      </c>
      <c r="R90" s="86" t="str">
        <f t="shared" si="1"/>
        <v/>
      </c>
      <c r="S90" s="81" t="str">
        <f>IFERROR(VLOOKUP($D90,#REF!,11,0),"")</f>
        <v/>
      </c>
      <c r="T90" s="81" t="str">
        <f>IFERROR(VLOOKUP($D90,#REF!,11,0),"")</f>
        <v/>
      </c>
      <c r="U90" s="81" t="str">
        <f>IFERROR(VLOOKUP($D90,#REF!,13,0),"")</f>
        <v/>
      </c>
      <c r="V90" s="81" t="str">
        <f>IFERROR(VLOOKUP($D90,#REF!,13,0),"")</f>
        <v/>
      </c>
      <c r="W90" s="81" t="str">
        <f>IFERROR(VLOOKUP($D90,#REF!,13,0),"")</f>
        <v/>
      </c>
      <c r="X90" s="81" t="str">
        <f>IFERROR(VLOOKUP($D90,#REF!,13,0),"")</f>
        <v/>
      </c>
      <c r="Y90" s="81" t="str">
        <f>IFERROR(VLOOKUP($D90,#REF!,13,0),"")</f>
        <v/>
      </c>
      <c r="Z90" s="81" t="str">
        <f>IFERROR(VLOOKUP($D90,#REF!,13,0),"")</f>
        <v/>
      </c>
      <c r="AA90" s="81" t="str">
        <f>IFERROR(VLOOKUP($D90,#REF!,8,0),"")</f>
        <v/>
      </c>
      <c r="AB90" s="81" t="str">
        <f>IFERROR(VLOOKUP($D90,#REF!,13,0),"")</f>
        <v/>
      </c>
      <c r="AC90" s="81" t="str">
        <f>IFERROR(VLOOKUP($D90,#REF!,13,0),"")</f>
        <v/>
      </c>
    </row>
    <row r="91" spans="1:29">
      <c r="A91" s="64">
        <f>A90+1</f>
        <v>89</v>
      </c>
      <c r="B91" s="48" t="s">
        <v>621</v>
      </c>
      <c r="C91" s="48" t="s">
        <v>623</v>
      </c>
      <c r="D91" s="56">
        <v>226</v>
      </c>
      <c r="E91" s="48" t="s">
        <v>622</v>
      </c>
      <c r="F91" s="33">
        <v>21170</v>
      </c>
      <c r="G91" s="8" t="s">
        <v>68</v>
      </c>
      <c r="H91" s="8"/>
      <c r="I91" s="73" t="str">
        <f>IF((L91)="","",IF(MONTH(L91)=1,"Janvier",IF(MONTH(L91)=2,"Février",IF(MONTH(L91)=3,"Mars",IF(MONTH(L91)=4,"Avril",IF(MONTH(L91)=5,"Mai",IF(MONTH(L91)=6,"Juin",IF(MONTH(L91)=7,"Juillet",IF(MONTH(L91)=8,"Août",IF(MONTH(L91)=9,"Septembre",IF(MONTH(L91)=10,"Octobre",IF(MONTH(L91)=11,"Novembre","Décembre"))))))))))))</f>
        <v/>
      </c>
      <c r="J91" s="73" t="str">
        <f>IF(L91="","",DAY(L91))</f>
        <v/>
      </c>
      <c r="K91" s="54" t="str">
        <f>IF(L91="","",YEAR(L91))</f>
        <v/>
      </c>
      <c r="L91" s="78" t="str">
        <f>IF(R91=0,"",R91)</f>
        <v/>
      </c>
      <c r="M91" s="5" t="str">
        <f ca="1">IF(L91="","",DATEDIF(L91,TODAY(),"y"))</f>
        <v/>
      </c>
      <c r="R91" s="86">
        <f t="shared" si="1"/>
        <v>0</v>
      </c>
      <c r="S91" s="102"/>
      <c r="T91" s="81"/>
      <c r="U91" s="81"/>
      <c r="V91" s="81"/>
      <c r="W91" s="81"/>
      <c r="X91" s="81"/>
      <c r="Y91" s="81"/>
      <c r="Z91" s="81"/>
      <c r="AA91" s="81" t="str">
        <f>IFERROR(VLOOKUP($D91,#REF!,8,0),"")</f>
        <v/>
      </c>
      <c r="AB91" s="81"/>
      <c r="AC91" s="81"/>
    </row>
    <row r="92" spans="1:29">
      <c r="A92" s="64">
        <f>A91+1</f>
        <v>90</v>
      </c>
      <c r="B92" s="23" t="s">
        <v>296</v>
      </c>
      <c r="C92" s="23" t="s">
        <v>297</v>
      </c>
      <c r="D92" s="56">
        <v>137</v>
      </c>
      <c r="E92" s="7" t="s">
        <v>312</v>
      </c>
      <c r="F92" s="33">
        <v>21470</v>
      </c>
      <c r="G92" s="7" t="s">
        <v>23</v>
      </c>
      <c r="H92" s="126" t="s">
        <v>313</v>
      </c>
      <c r="I92" s="73" t="str">
        <f>IF((L92)="","",IF(MONTH(L92)=1,"Janvier",IF(MONTH(L92)=2,"Février",IF(MONTH(L92)=3,"Mars",IF(MONTH(L92)=4,"Avril",IF(MONTH(L92)=5,"Mai",IF(MONTH(L92)=6,"Juin",IF(MONTH(L92)=7,"Juillet",IF(MONTH(L92)=8,"Août",IF(MONTH(L92)=9,"Septembre",IF(MONTH(L92)=10,"Octobre",IF(MONTH(L92)=11,"Novembre","Décembre"))))))))))))</f>
        <v/>
      </c>
      <c r="J92" s="73" t="str">
        <f>IF(L92="","",DAY(L92))</f>
        <v/>
      </c>
      <c r="K92" s="54" t="str">
        <f>IF(L92="","",YEAR(L92))</f>
        <v/>
      </c>
      <c r="L92" s="78" t="str">
        <f>IF(R92=0,"",R92)</f>
        <v/>
      </c>
      <c r="M92" s="5" t="str">
        <f ca="1">IF(L92="","",DATEDIF(L92,TODAY(),"y"))</f>
        <v/>
      </c>
      <c r="R92" s="86" t="str">
        <f t="shared" si="1"/>
        <v/>
      </c>
      <c r="S92" s="81" t="str">
        <f>IFERROR(VLOOKUP($D92,#REF!,11,0),"")</f>
        <v/>
      </c>
      <c r="T92" s="81" t="str">
        <f>IFERROR(VLOOKUP($D92,#REF!,11,0),"")</f>
        <v/>
      </c>
      <c r="U92" s="81" t="str">
        <f>IFERROR(VLOOKUP($D92,#REF!,13,0),"")</f>
        <v/>
      </c>
      <c r="V92" s="81" t="str">
        <f>IFERROR(VLOOKUP($D92,#REF!,13,0),"")</f>
        <v/>
      </c>
      <c r="W92" s="81" t="str">
        <f>IFERROR(VLOOKUP($D92,#REF!,13,0),"")</f>
        <v/>
      </c>
      <c r="X92" s="81" t="str">
        <f>IFERROR(VLOOKUP($D92,#REF!,13,0),"")</f>
        <v/>
      </c>
      <c r="Y92" s="81" t="str">
        <f>IFERROR(VLOOKUP($D92,#REF!,13,0),"")</f>
        <v/>
      </c>
      <c r="Z92" s="81" t="str">
        <f>IFERROR(VLOOKUP($D92,#REF!,13,0),"")</f>
        <v/>
      </c>
      <c r="AA92" s="81" t="str">
        <f>IFERROR(VLOOKUP($D92,#REF!,8,0),"")</f>
        <v/>
      </c>
      <c r="AB92" s="81" t="str">
        <f>IFERROR(VLOOKUP($D92,#REF!,13,0),"")</f>
        <v/>
      </c>
      <c r="AC92" s="81" t="str">
        <f>IFERROR(VLOOKUP($D92,#REF!,13,0),"")</f>
        <v/>
      </c>
    </row>
    <row r="93" spans="1:29">
      <c r="A93" s="64">
        <f>A92+1</f>
        <v>91</v>
      </c>
      <c r="B93" s="7" t="s">
        <v>200</v>
      </c>
      <c r="C93" s="7" t="s">
        <v>201</v>
      </c>
      <c r="D93" s="56">
        <v>66</v>
      </c>
      <c r="E93" s="7" t="s">
        <v>351</v>
      </c>
      <c r="F93" s="6">
        <v>21170</v>
      </c>
      <c r="G93" s="7" t="s">
        <v>132</v>
      </c>
      <c r="H93" s="53"/>
      <c r="I93" s="73" t="str">
        <f>IF((L93)="","",IF(MONTH(L93)=1,"Janvier",IF(MONTH(L93)=2,"Février",IF(MONTH(L93)=3,"Mars",IF(MONTH(L93)=4,"Avril",IF(MONTH(L93)=5,"Mai",IF(MONTH(L93)=6,"Juin",IF(MONTH(L93)=7,"Juillet",IF(MONTH(L93)=8,"Août",IF(MONTH(L93)=9,"Septembre",IF(MONTH(L93)=10,"Octobre",IF(MONTH(L93)=11,"Novembre","Décembre"))))))))))))</f>
        <v/>
      </c>
      <c r="J93" s="73" t="str">
        <f>IF(L93="","",DAY(L93))</f>
        <v/>
      </c>
      <c r="K93" s="54" t="str">
        <f>IF(L93="","",YEAR(L93))</f>
        <v/>
      </c>
      <c r="L93" s="78" t="str">
        <f>IF(R93=0,"",R93)</f>
        <v/>
      </c>
      <c r="M93" s="5" t="str">
        <f ca="1">IF(L93="","",DATEDIF(L93,TODAY(),"y"))</f>
        <v/>
      </c>
      <c r="R93" s="86" t="str">
        <f t="shared" si="1"/>
        <v/>
      </c>
      <c r="S93" s="81" t="str">
        <f>IFERROR(VLOOKUP($D93,#REF!,11,0),"")</f>
        <v/>
      </c>
      <c r="T93" s="81" t="str">
        <f>IFERROR(VLOOKUP($D93,#REF!,11,0),"")</f>
        <v/>
      </c>
      <c r="U93" s="81" t="str">
        <f>IFERROR(VLOOKUP($D93,#REF!,13,0),"")</f>
        <v/>
      </c>
      <c r="V93" s="81" t="str">
        <f>IFERROR(VLOOKUP($D93,#REF!,13,0),"")</f>
        <v/>
      </c>
      <c r="W93" s="81" t="str">
        <f>IFERROR(VLOOKUP($D93,#REF!,13,0),"")</f>
        <v/>
      </c>
      <c r="X93" s="81" t="str">
        <f>IFERROR(VLOOKUP($D93,#REF!,13,0),"")</f>
        <v/>
      </c>
      <c r="Y93" s="81" t="str">
        <f>IFERROR(VLOOKUP($D93,#REF!,13,0),"")</f>
        <v/>
      </c>
      <c r="Z93" s="81" t="str">
        <f>IFERROR(VLOOKUP($D93,#REF!,13,0),"")</f>
        <v/>
      </c>
      <c r="AA93" s="81" t="str">
        <f>IFERROR(VLOOKUP($D93,#REF!,8,0),"")</f>
        <v/>
      </c>
      <c r="AB93" s="81" t="str">
        <f>IFERROR(VLOOKUP($D93,#REF!,13,0),"")</f>
        <v/>
      </c>
      <c r="AC93" s="81" t="str">
        <f>IFERROR(VLOOKUP($D93,#REF!,13,0),"")</f>
        <v/>
      </c>
    </row>
    <row r="94" spans="1:29">
      <c r="A94" s="64">
        <f>A93+1</f>
        <v>92</v>
      </c>
      <c r="B94" s="100" t="s">
        <v>760</v>
      </c>
      <c r="C94" s="99" t="s">
        <v>304</v>
      </c>
      <c r="D94" s="57">
        <v>274</v>
      </c>
      <c r="E94" s="18" t="s">
        <v>789</v>
      </c>
      <c r="F94" s="6">
        <v>21250</v>
      </c>
      <c r="G94" s="21" t="s">
        <v>77</v>
      </c>
      <c r="H94" s="125"/>
      <c r="I94" s="73" t="str">
        <f>IF((L94)="","",IF(MONTH(L94)=1,"Janvier",IF(MONTH(L94)=2,"Février",IF(MONTH(L94)=3,"Mars",IF(MONTH(L94)=4,"Avril",IF(MONTH(L94)=5,"Mai",IF(MONTH(L94)=6,"Juin",IF(MONTH(L94)=7,"Juillet",IF(MONTH(L94)=8,"Août",IF(MONTH(L94)=9,"Septembre",IF(MONTH(L94)=10,"Octobre",IF(MONTH(L94)=11,"Novembre","Décembre"))))))))))))</f>
        <v/>
      </c>
      <c r="J94" s="73" t="str">
        <f>IF(L94="","",DAY(L94))</f>
        <v/>
      </c>
      <c r="K94" s="54" t="str">
        <f>IF(L94="","",YEAR(L94))</f>
        <v/>
      </c>
      <c r="L94" s="78" t="str">
        <f>IF(R94=0,"",R94)</f>
        <v/>
      </c>
      <c r="M94" s="5" t="str">
        <f ca="1">IF(L94="","",DATEDIF(L94,TODAY(),"y"))</f>
        <v/>
      </c>
      <c r="R94" s="86" t="str">
        <f t="shared" si="1"/>
        <v/>
      </c>
      <c r="S94" s="81" t="str">
        <f>IFERROR(VLOOKUP($D94,#REF!,11,0),"")</f>
        <v/>
      </c>
      <c r="T94" s="81" t="str">
        <f>IFERROR(VLOOKUP($D94,#REF!,11,0),"")</f>
        <v/>
      </c>
      <c r="U94" s="81" t="str">
        <f>IFERROR(VLOOKUP($D94,#REF!,13,0),"")</f>
        <v/>
      </c>
      <c r="V94" s="81" t="str">
        <f>IFERROR(VLOOKUP($D94,#REF!,13,0),"")</f>
        <v/>
      </c>
      <c r="W94" s="81" t="str">
        <f>IFERROR(VLOOKUP($D94,#REF!,13,0),"")</f>
        <v/>
      </c>
      <c r="X94" s="81" t="str">
        <f>IFERROR(VLOOKUP($D94,#REF!,13,0),"")</f>
        <v/>
      </c>
      <c r="Y94" s="81" t="str">
        <f>IFERROR(VLOOKUP($D94,#REF!,13,0),"")</f>
        <v/>
      </c>
      <c r="Z94" s="81" t="str">
        <f>IFERROR(VLOOKUP($D94,#REF!,13,0),"")</f>
        <v/>
      </c>
      <c r="AA94" s="81" t="str">
        <f>IFERROR(VLOOKUP($D94,#REF!,8,0),"")</f>
        <v/>
      </c>
      <c r="AB94" s="81" t="str">
        <f>IFERROR(VLOOKUP($D94,#REF!,13,0),"")</f>
        <v/>
      </c>
      <c r="AC94" s="81" t="str">
        <f>IFERROR(VLOOKUP($D94,#REF!,13,0),"")</f>
        <v/>
      </c>
    </row>
    <row r="95" spans="1:29">
      <c r="A95" s="64">
        <f>A94+1</f>
        <v>93</v>
      </c>
      <c r="B95" s="7" t="s">
        <v>202</v>
      </c>
      <c r="C95" s="7" t="s">
        <v>203</v>
      </c>
      <c r="D95" s="56">
        <v>27</v>
      </c>
      <c r="E95" s="7" t="s">
        <v>352</v>
      </c>
      <c r="F95" s="6">
        <v>21250</v>
      </c>
      <c r="G95" s="7" t="s">
        <v>77</v>
      </c>
      <c r="H95" s="53"/>
      <c r="I95" s="73" t="str">
        <f>IF((L95)="","",IF(MONTH(L95)=1,"Janvier",IF(MONTH(L95)=2,"Février",IF(MONTH(L95)=3,"Mars",IF(MONTH(L95)=4,"Avril",IF(MONTH(L95)=5,"Mai",IF(MONTH(L95)=6,"Juin",IF(MONTH(L95)=7,"Juillet",IF(MONTH(L95)=8,"Août",IF(MONTH(L95)=9,"Septembre",IF(MONTH(L95)=10,"Octobre",IF(MONTH(L95)=11,"Novembre","Décembre"))))))))))))</f>
        <v/>
      </c>
      <c r="J95" s="73" t="str">
        <f>IF(L95="","",DAY(L95))</f>
        <v/>
      </c>
      <c r="K95" s="54" t="str">
        <f>IF(L95="","",YEAR(L95))</f>
        <v/>
      </c>
      <c r="L95" s="78" t="str">
        <f>IF(R95=0,"",R95)</f>
        <v/>
      </c>
      <c r="M95" s="5" t="str">
        <f ca="1">IF(L95="","",DATEDIF(L95,TODAY(),"y"))</f>
        <v/>
      </c>
      <c r="R95" s="86" t="str">
        <f t="shared" si="1"/>
        <v/>
      </c>
      <c r="S95" s="81" t="str">
        <f>IFERROR(VLOOKUP($D95,#REF!,11,0),"")</f>
        <v/>
      </c>
      <c r="T95" s="81" t="str">
        <f>IFERROR(VLOOKUP($D95,#REF!,11,0),"")</f>
        <v/>
      </c>
      <c r="U95" s="81" t="str">
        <f>IFERROR(VLOOKUP($D95,#REF!,13,0),"")</f>
        <v/>
      </c>
      <c r="V95" s="81" t="str">
        <f>IFERROR(VLOOKUP($D95,#REF!,13,0),"")</f>
        <v/>
      </c>
      <c r="W95" s="81" t="str">
        <f>IFERROR(VLOOKUP($D95,#REF!,13,0),"")</f>
        <v/>
      </c>
      <c r="X95" s="81" t="str">
        <f>IFERROR(VLOOKUP($D95,#REF!,13,0),"")</f>
        <v/>
      </c>
      <c r="Y95" s="81" t="str">
        <f>IFERROR(VLOOKUP($D95,#REF!,13,0),"")</f>
        <v/>
      </c>
      <c r="Z95" s="81" t="str">
        <f>IFERROR(VLOOKUP($D95,#REF!,13,0),"")</f>
        <v/>
      </c>
      <c r="AA95" s="81" t="str">
        <f>IFERROR(VLOOKUP($D95,#REF!,8,0),"")</f>
        <v/>
      </c>
      <c r="AB95" s="81" t="str">
        <f>IFERROR(VLOOKUP($D95,#REF!,13,0),"")</f>
        <v/>
      </c>
      <c r="AC95" s="81" t="str">
        <f>IFERROR(VLOOKUP($D95,#REF!,13,0),"")</f>
        <v/>
      </c>
    </row>
    <row r="96" spans="1:29">
      <c r="A96" s="64">
        <f>A95+1</f>
        <v>94</v>
      </c>
      <c r="B96" s="7" t="s">
        <v>202</v>
      </c>
      <c r="C96" s="7" t="s">
        <v>114</v>
      </c>
      <c r="D96" s="56">
        <v>28</v>
      </c>
      <c r="E96" s="7" t="s">
        <v>352</v>
      </c>
      <c r="F96" s="6">
        <v>21250</v>
      </c>
      <c r="G96" s="7" t="s">
        <v>77</v>
      </c>
      <c r="H96" s="7"/>
      <c r="I96" s="73" t="str">
        <f>IF((L96)="","",IF(MONTH(L96)=1,"Janvier",IF(MONTH(L96)=2,"Février",IF(MONTH(L96)=3,"Mars",IF(MONTH(L96)=4,"Avril",IF(MONTH(L96)=5,"Mai",IF(MONTH(L96)=6,"Juin",IF(MONTH(L96)=7,"Juillet",IF(MONTH(L96)=8,"Août",IF(MONTH(L96)=9,"Septembre",IF(MONTH(L96)=10,"Octobre",IF(MONTH(L96)=11,"Novembre","Décembre"))))))))))))</f>
        <v/>
      </c>
      <c r="J96" s="73" t="str">
        <f>IF(L96="","",DAY(L96))</f>
        <v/>
      </c>
      <c r="K96" s="54" t="str">
        <f>IF(L96="","",YEAR(L96))</f>
        <v/>
      </c>
      <c r="L96" s="78" t="str">
        <f>IF(R96=0,"",R96)</f>
        <v/>
      </c>
      <c r="M96" s="5" t="str">
        <f ca="1">IF(L96="","",DATEDIF(L96,TODAY(),"y"))</f>
        <v/>
      </c>
      <c r="R96" s="86" t="str">
        <f t="shared" si="1"/>
        <v/>
      </c>
      <c r="S96" s="81" t="str">
        <f>IFERROR(VLOOKUP($D96,#REF!,11,0),"")</f>
        <v/>
      </c>
      <c r="T96" s="81" t="str">
        <f>IFERROR(VLOOKUP($D96,#REF!,11,0),"")</f>
        <v/>
      </c>
      <c r="U96" s="81" t="str">
        <f>IFERROR(VLOOKUP($D96,#REF!,13,0),"")</f>
        <v/>
      </c>
      <c r="V96" s="81" t="str">
        <f>IFERROR(VLOOKUP($D96,#REF!,13,0),"")</f>
        <v/>
      </c>
      <c r="W96" s="81" t="str">
        <f>IFERROR(VLOOKUP($D96,#REF!,13,0),"")</f>
        <v/>
      </c>
      <c r="X96" s="81" t="str">
        <f>IFERROR(VLOOKUP($D96,#REF!,13,0),"")</f>
        <v/>
      </c>
      <c r="Y96" s="81" t="str">
        <f>IFERROR(VLOOKUP($D96,#REF!,13,0),"")</f>
        <v/>
      </c>
      <c r="Z96" s="81" t="str">
        <f>IFERROR(VLOOKUP($D96,#REF!,13,0),"")</f>
        <v/>
      </c>
      <c r="AA96" s="81" t="str">
        <f>IFERROR(VLOOKUP($D96,#REF!,8,0),"")</f>
        <v/>
      </c>
      <c r="AB96" s="81" t="str">
        <f>IFERROR(VLOOKUP($D96,#REF!,13,0),"")</f>
        <v/>
      </c>
      <c r="AC96" s="81" t="str">
        <f>IFERROR(VLOOKUP($D96,#REF!,13,0),"")</f>
        <v/>
      </c>
    </row>
    <row r="97" spans="1:29">
      <c r="A97" s="64">
        <f>A96+1</f>
        <v>95</v>
      </c>
      <c r="B97" s="7" t="s">
        <v>204</v>
      </c>
      <c r="C97" s="7" t="s">
        <v>27</v>
      </c>
      <c r="D97" s="56">
        <v>67</v>
      </c>
      <c r="E97" s="7" t="s">
        <v>353</v>
      </c>
      <c r="F97" s="6">
        <v>21170</v>
      </c>
      <c r="G97" s="7" t="s">
        <v>132</v>
      </c>
      <c r="H97" s="7"/>
      <c r="I97" s="73" t="str">
        <f>IF((L97)="","",IF(MONTH(L97)=1,"Janvier",IF(MONTH(L97)=2,"Février",IF(MONTH(L97)=3,"Mars",IF(MONTH(L97)=4,"Avril",IF(MONTH(L97)=5,"Mai",IF(MONTH(L97)=6,"Juin",IF(MONTH(L97)=7,"Juillet",IF(MONTH(L97)=8,"Août",IF(MONTH(L97)=9,"Septembre",IF(MONTH(L97)=10,"Octobre",IF(MONTH(L97)=11,"Novembre","Décembre"))))))))))))</f>
        <v/>
      </c>
      <c r="J97" s="73" t="str">
        <f>IF(L97="","",DAY(L97))</f>
        <v/>
      </c>
      <c r="K97" s="54" t="str">
        <f>IF(L97="","",YEAR(L97))</f>
        <v/>
      </c>
      <c r="L97" s="78" t="str">
        <f>IF(R97=0,"",R97)</f>
        <v/>
      </c>
      <c r="M97" s="5" t="str">
        <f ca="1">IF(L97="","",DATEDIF(L97,TODAY(),"y"))</f>
        <v/>
      </c>
      <c r="R97" s="86" t="str">
        <f t="shared" si="1"/>
        <v/>
      </c>
      <c r="S97" s="81" t="str">
        <f>IFERROR(VLOOKUP($D97,#REF!,11,0),"")</f>
        <v/>
      </c>
      <c r="T97" s="81" t="str">
        <f>IFERROR(VLOOKUP($D97,#REF!,11,0),"")</f>
        <v/>
      </c>
      <c r="U97" s="81" t="str">
        <f>IFERROR(VLOOKUP($D97,#REF!,13,0),"")</f>
        <v/>
      </c>
      <c r="V97" s="81" t="str">
        <f>IFERROR(VLOOKUP($D97,#REF!,13,0),"")</f>
        <v/>
      </c>
      <c r="W97" s="81" t="str">
        <f>IFERROR(VLOOKUP($D97,#REF!,13,0),"")</f>
        <v/>
      </c>
      <c r="X97" s="81" t="str">
        <f>IFERROR(VLOOKUP($D97,#REF!,13,0),"")</f>
        <v/>
      </c>
      <c r="Y97" s="81" t="str">
        <f>IFERROR(VLOOKUP($D97,#REF!,13,0),"")</f>
        <v/>
      </c>
      <c r="Z97" s="81" t="str">
        <f>IFERROR(VLOOKUP($D97,#REF!,13,0),"")</f>
        <v/>
      </c>
      <c r="AA97" s="81" t="str">
        <f>IFERROR(VLOOKUP($D97,#REF!,8,0),"")</f>
        <v/>
      </c>
      <c r="AB97" s="81" t="str">
        <f>IFERROR(VLOOKUP($D97,#REF!,13,0),"")</f>
        <v/>
      </c>
      <c r="AC97" s="81" t="str">
        <f>IFERROR(VLOOKUP($D97,#REF!,13,0),"")</f>
        <v/>
      </c>
    </row>
    <row r="98" spans="1:29">
      <c r="A98" s="64">
        <f>A97+1</f>
        <v>96</v>
      </c>
      <c r="B98" s="7" t="s">
        <v>205</v>
      </c>
      <c r="C98" s="7" t="s">
        <v>206</v>
      </c>
      <c r="D98" s="56">
        <v>29</v>
      </c>
      <c r="E98" s="7" t="s">
        <v>354</v>
      </c>
      <c r="F98" s="6">
        <v>21000</v>
      </c>
      <c r="G98" s="7" t="s">
        <v>207</v>
      </c>
      <c r="H98" s="38"/>
      <c r="I98" s="73" t="str">
        <f>IF((L98)="","",IF(MONTH(L98)=1,"Janvier",IF(MONTH(L98)=2,"Février",IF(MONTH(L98)=3,"Mars",IF(MONTH(L98)=4,"Avril",IF(MONTH(L98)=5,"Mai",IF(MONTH(L98)=6,"Juin",IF(MONTH(L98)=7,"Juillet",IF(MONTH(L98)=8,"Août",IF(MONTH(L98)=9,"Septembre",IF(MONTH(L98)=10,"Octobre",IF(MONTH(L98)=11,"Novembre","Décembre"))))))))))))</f>
        <v/>
      </c>
      <c r="J98" s="73" t="str">
        <f>IF(L98="","",DAY(L98))</f>
        <v/>
      </c>
      <c r="K98" s="54" t="str">
        <f>IF(L98="","",YEAR(L98))</f>
        <v/>
      </c>
      <c r="L98" s="78" t="str">
        <f>IF(R98=0,"",R98)</f>
        <v/>
      </c>
      <c r="M98" s="5" t="str">
        <f ca="1">IF(L98="","",DATEDIF(L98,TODAY(),"y"))</f>
        <v/>
      </c>
      <c r="R98" s="86" t="str">
        <f t="shared" si="1"/>
        <v/>
      </c>
      <c r="S98" s="81" t="str">
        <f>IFERROR(VLOOKUP($D98,#REF!,11,0),"")</f>
        <v/>
      </c>
      <c r="T98" s="81" t="str">
        <f>IFERROR(VLOOKUP($D98,#REF!,11,0),"")</f>
        <v/>
      </c>
      <c r="U98" s="81" t="str">
        <f>IFERROR(VLOOKUP($D98,#REF!,13,0),"")</f>
        <v/>
      </c>
      <c r="V98" s="81" t="str">
        <f>IFERROR(VLOOKUP($D98,#REF!,13,0),"")</f>
        <v/>
      </c>
      <c r="W98" s="81" t="str">
        <f>IFERROR(VLOOKUP($D98,#REF!,13,0),"")</f>
        <v/>
      </c>
      <c r="X98" s="81" t="str">
        <f>IFERROR(VLOOKUP($D98,#REF!,13,0),"")</f>
        <v/>
      </c>
      <c r="Y98" s="81" t="str">
        <f>IFERROR(VLOOKUP($D98,#REF!,13,0),"")</f>
        <v/>
      </c>
      <c r="Z98" s="81" t="str">
        <f>IFERROR(VLOOKUP($D98,#REF!,13,0),"")</f>
        <v/>
      </c>
      <c r="AA98" s="81" t="str">
        <f>IFERROR(VLOOKUP($D98,#REF!,8,0),"")</f>
        <v/>
      </c>
      <c r="AB98" s="81" t="str">
        <f>IFERROR(VLOOKUP($D98,#REF!,13,0),"")</f>
        <v/>
      </c>
      <c r="AC98" s="81" t="str">
        <f>IFERROR(VLOOKUP($D98,#REF!,13,0),"")</f>
        <v/>
      </c>
    </row>
    <row r="99" spans="1:29">
      <c r="A99" s="64">
        <f>A98+1</f>
        <v>97</v>
      </c>
      <c r="B99" s="7" t="s">
        <v>108</v>
      </c>
      <c r="C99" s="18" t="s">
        <v>286</v>
      </c>
      <c r="D99" s="57">
        <v>157</v>
      </c>
      <c r="E99" s="7" t="s">
        <v>109</v>
      </c>
      <c r="F99" s="6">
        <v>21170</v>
      </c>
      <c r="G99" s="7" t="s">
        <v>32</v>
      </c>
      <c r="H99" s="124" t="s">
        <v>433</v>
      </c>
      <c r="I99" s="73" t="str">
        <f>IF((L99)="","",IF(MONTH(L99)=1,"Janvier",IF(MONTH(L99)=2,"Février",IF(MONTH(L99)=3,"Mars",IF(MONTH(L99)=4,"Avril",IF(MONTH(L99)=5,"Mai",IF(MONTH(L99)=6,"Juin",IF(MONTH(L99)=7,"Juillet",IF(MONTH(L99)=8,"Août",IF(MONTH(L99)=9,"Septembre",IF(MONTH(L99)=10,"Octobre",IF(MONTH(L99)=11,"Novembre","Décembre"))))))))))))</f>
        <v/>
      </c>
      <c r="J99" s="73" t="str">
        <f>IF(L99="","",DAY(L99))</f>
        <v/>
      </c>
      <c r="K99" s="54" t="str">
        <f>IF(L99="","",YEAR(L99))</f>
        <v/>
      </c>
      <c r="L99" s="78" t="str">
        <f>IF(R99=0,"",R99)</f>
        <v/>
      </c>
      <c r="M99" s="5" t="str">
        <f ca="1">IF(L99="","",DATEDIF(L99,TODAY(),"y"))</f>
        <v/>
      </c>
      <c r="R99" s="86" t="str">
        <f t="shared" si="1"/>
        <v/>
      </c>
      <c r="S99" s="81" t="str">
        <f>IFERROR(VLOOKUP($D99,#REF!,11,0),"")</f>
        <v/>
      </c>
      <c r="T99" s="81" t="str">
        <f>IFERROR(VLOOKUP($D99,#REF!,11,0),"")</f>
        <v/>
      </c>
      <c r="U99" s="81" t="str">
        <f>IFERROR(VLOOKUP($D99,#REF!,13,0),"")</f>
        <v/>
      </c>
      <c r="V99" s="81" t="str">
        <f>IFERROR(VLOOKUP($D99,#REF!,13,0),"")</f>
        <v/>
      </c>
      <c r="W99" s="81" t="str">
        <f>IFERROR(VLOOKUP($D99,#REF!,13,0),"")</f>
        <v/>
      </c>
      <c r="X99" s="81" t="str">
        <f>IFERROR(VLOOKUP($D99,#REF!,13,0),"")</f>
        <v/>
      </c>
      <c r="Y99" s="81" t="str">
        <f>IFERROR(VLOOKUP($D99,#REF!,13,0),"")</f>
        <v/>
      </c>
      <c r="Z99" s="81" t="str">
        <f>IFERROR(VLOOKUP($D99,#REF!,13,0),"")</f>
        <v/>
      </c>
      <c r="AA99" s="81" t="str">
        <f>IFERROR(VLOOKUP($D99,#REF!,8,0),"")</f>
        <v/>
      </c>
      <c r="AB99" s="81" t="str">
        <f>IFERROR(VLOOKUP($D99,#REF!,13,0),"")</f>
        <v/>
      </c>
      <c r="AC99" s="81" t="str">
        <f>IFERROR(VLOOKUP($D99,#REF!,13,0),"")</f>
        <v/>
      </c>
    </row>
    <row r="100" spans="1:29">
      <c r="A100" s="64">
        <f>A99+1</f>
        <v>98</v>
      </c>
      <c r="B100" s="23" t="s">
        <v>108</v>
      </c>
      <c r="C100" s="21" t="s">
        <v>41</v>
      </c>
      <c r="D100" s="57">
        <v>132</v>
      </c>
      <c r="E100" s="7" t="s">
        <v>109</v>
      </c>
      <c r="F100" s="33">
        <v>21170</v>
      </c>
      <c r="G100" s="8" t="s">
        <v>32</v>
      </c>
      <c r="H100" s="128" t="s">
        <v>432</v>
      </c>
      <c r="I100" s="73" t="str">
        <f>IF((L100)="","",IF(MONTH(L100)=1,"Janvier",IF(MONTH(L100)=2,"Février",IF(MONTH(L100)=3,"Mars",IF(MONTH(L100)=4,"Avril",IF(MONTH(L100)=5,"Mai",IF(MONTH(L100)=6,"Juin",IF(MONTH(L100)=7,"Juillet",IF(MONTH(L100)=8,"Août",IF(MONTH(L100)=9,"Septembre",IF(MONTH(L100)=10,"Octobre",IF(MONTH(L100)=11,"Novembre","Décembre"))))))))))))</f>
        <v/>
      </c>
      <c r="J100" s="73" t="str">
        <f>IF(L100="","",DAY(L100))</f>
        <v/>
      </c>
      <c r="K100" s="54" t="str">
        <f>IF(L100="","",YEAR(L100))</f>
        <v/>
      </c>
      <c r="L100" s="78" t="str">
        <f>IF(R100=0,"",R100)</f>
        <v/>
      </c>
      <c r="M100" s="5" t="str">
        <f ca="1">IF(L100="","",DATEDIF(L100,TODAY(),"y"))</f>
        <v/>
      </c>
      <c r="R100" s="86" t="str">
        <f t="shared" si="1"/>
        <v/>
      </c>
      <c r="S100" s="81" t="str">
        <f>IFERROR(VLOOKUP($D100,#REF!,11,0),"")</f>
        <v/>
      </c>
      <c r="T100" s="81" t="str">
        <f>IFERROR(VLOOKUP($D100,#REF!,11,0),"")</f>
        <v/>
      </c>
      <c r="U100" s="81" t="str">
        <f>IFERROR(VLOOKUP($D100,#REF!,13,0),"")</f>
        <v/>
      </c>
      <c r="V100" s="81" t="str">
        <f>IFERROR(VLOOKUP($D100,#REF!,13,0),"")</f>
        <v/>
      </c>
      <c r="W100" s="81" t="str">
        <f>IFERROR(VLOOKUP($D100,#REF!,13,0),"")</f>
        <v/>
      </c>
      <c r="X100" s="81" t="str">
        <f>IFERROR(VLOOKUP($D100,#REF!,13,0),"")</f>
        <v/>
      </c>
      <c r="Y100" s="81" t="str">
        <f>IFERROR(VLOOKUP($D100,#REF!,13,0),"")</f>
        <v/>
      </c>
      <c r="Z100" s="81" t="str">
        <f>IFERROR(VLOOKUP($D100,#REF!,13,0),"")</f>
        <v/>
      </c>
      <c r="AA100" s="81" t="str">
        <f>IFERROR(VLOOKUP($D100,#REF!,8,0),"")</f>
        <v/>
      </c>
      <c r="AB100" s="81" t="str">
        <f>IFERROR(VLOOKUP($D100,#REF!,13,0),"")</f>
        <v/>
      </c>
      <c r="AC100" s="81" t="str">
        <f>IFERROR(VLOOKUP($D100,#REF!,13,0),"")</f>
        <v/>
      </c>
    </row>
    <row r="101" spans="1:29">
      <c r="A101" s="64">
        <f>A100+1</f>
        <v>99</v>
      </c>
      <c r="B101" s="7" t="s">
        <v>208</v>
      </c>
      <c r="C101" s="7" t="s">
        <v>209</v>
      </c>
      <c r="D101" s="56">
        <v>68</v>
      </c>
      <c r="E101" s="7" t="s">
        <v>355</v>
      </c>
      <c r="F101" s="6">
        <v>21130</v>
      </c>
      <c r="G101" s="7" t="s">
        <v>157</v>
      </c>
      <c r="H101" s="123" t="s">
        <v>730</v>
      </c>
      <c r="I101" s="73" t="str">
        <f>IF((L101)="","",IF(MONTH(L101)=1,"Janvier",IF(MONTH(L101)=2,"Février",IF(MONTH(L101)=3,"Mars",IF(MONTH(L101)=4,"Avril",IF(MONTH(L101)=5,"Mai",IF(MONTH(L101)=6,"Juin",IF(MONTH(L101)=7,"Juillet",IF(MONTH(L101)=8,"Août",IF(MONTH(L101)=9,"Septembre",IF(MONTH(L101)=10,"Octobre",IF(MONTH(L101)=11,"Novembre","Décembre"))))))))))))</f>
        <v/>
      </c>
      <c r="J101" s="73" t="str">
        <f>IF(L101="","",DAY(L101))</f>
        <v/>
      </c>
      <c r="K101" s="54" t="str">
        <f>IF(L101="","",YEAR(L101))</f>
        <v/>
      </c>
      <c r="L101" s="78" t="str">
        <f>IF(R101=0,"",R101)</f>
        <v/>
      </c>
      <c r="M101" s="5" t="str">
        <f ca="1">IF(L101="","",DATEDIF(L101,TODAY(),"y"))</f>
        <v/>
      </c>
      <c r="R101" s="86" t="str">
        <f t="shared" si="1"/>
        <v/>
      </c>
      <c r="S101" s="81" t="str">
        <f>IFERROR(VLOOKUP($D101,#REF!,11,0),"")</f>
        <v/>
      </c>
      <c r="T101" s="81" t="str">
        <f>IFERROR(VLOOKUP($D101,#REF!,11,0),"")</f>
        <v/>
      </c>
      <c r="U101" s="81" t="str">
        <f>IFERROR(VLOOKUP($D101,#REF!,13,0),"")</f>
        <v/>
      </c>
      <c r="V101" s="81" t="str">
        <f>IFERROR(VLOOKUP($D101,#REF!,13,0),"")</f>
        <v/>
      </c>
      <c r="W101" s="81" t="str">
        <f>IFERROR(VLOOKUP($D101,#REF!,13,0),"")</f>
        <v/>
      </c>
      <c r="X101" s="81" t="str">
        <f>IFERROR(VLOOKUP($D101,#REF!,13,0),"")</f>
        <v/>
      </c>
      <c r="Y101" s="81" t="str">
        <f>IFERROR(VLOOKUP($D101,#REF!,13,0),"")</f>
        <v/>
      </c>
      <c r="Z101" s="81" t="str">
        <f>IFERROR(VLOOKUP($D101,#REF!,13,0),"")</f>
        <v/>
      </c>
      <c r="AA101" s="81" t="str">
        <f>IFERROR(VLOOKUP($D101,#REF!,8,0),"")</f>
        <v/>
      </c>
      <c r="AB101" s="81" t="str">
        <f>IFERROR(VLOOKUP($D101,#REF!,13,0),"")</f>
        <v/>
      </c>
      <c r="AC101" s="81" t="str">
        <f>IFERROR(VLOOKUP($D101,#REF!,13,0),"")</f>
        <v/>
      </c>
    </row>
    <row r="102" spans="1:29">
      <c r="A102" s="64">
        <f>A101+1</f>
        <v>100</v>
      </c>
      <c r="B102" s="7" t="s">
        <v>210</v>
      </c>
      <c r="C102" s="7" t="s">
        <v>211</v>
      </c>
      <c r="D102" s="56">
        <v>30</v>
      </c>
      <c r="E102" s="7" t="s">
        <v>356</v>
      </c>
      <c r="F102" s="6">
        <v>21170</v>
      </c>
      <c r="G102" s="7" t="s">
        <v>50</v>
      </c>
      <c r="H102" s="7"/>
      <c r="I102" s="73" t="str">
        <f>IF((L102)="","",IF(MONTH(L102)=1,"Janvier",IF(MONTH(L102)=2,"Février",IF(MONTH(L102)=3,"Mars",IF(MONTH(L102)=4,"Avril",IF(MONTH(L102)=5,"Mai",IF(MONTH(L102)=6,"Juin",IF(MONTH(L102)=7,"Juillet",IF(MONTH(L102)=8,"Août",IF(MONTH(L102)=9,"Septembre",IF(MONTH(L102)=10,"Octobre",IF(MONTH(L102)=11,"Novembre","Décembre"))))))))))))</f>
        <v/>
      </c>
      <c r="J102" s="73" t="str">
        <f>IF(L102="","",DAY(L102))</f>
        <v/>
      </c>
      <c r="K102" s="54" t="str">
        <f>IF(L102="","",YEAR(L102))</f>
        <v/>
      </c>
      <c r="L102" s="78" t="str">
        <f>IF(R102=0,"",R102)</f>
        <v/>
      </c>
      <c r="M102" s="5" t="str">
        <f ca="1">IF(L102="","",DATEDIF(L102,TODAY(),"y"))</f>
        <v/>
      </c>
      <c r="R102" s="86" t="str">
        <f t="shared" si="1"/>
        <v/>
      </c>
      <c r="S102" s="81" t="str">
        <f>IFERROR(VLOOKUP($D102,#REF!,11,0),"")</f>
        <v/>
      </c>
      <c r="T102" s="81" t="str">
        <f>IFERROR(VLOOKUP($D102,#REF!,11,0),"")</f>
        <v/>
      </c>
      <c r="U102" s="81" t="str">
        <f>IFERROR(VLOOKUP($D102,#REF!,13,0),"")</f>
        <v/>
      </c>
      <c r="V102" s="81" t="str">
        <f>IFERROR(VLOOKUP($D102,#REF!,13,0),"")</f>
        <v/>
      </c>
      <c r="W102" s="81" t="str">
        <f>IFERROR(VLOOKUP($D102,#REF!,13,0),"")</f>
        <v/>
      </c>
      <c r="X102" s="81" t="str">
        <f>IFERROR(VLOOKUP($D102,#REF!,13,0),"")</f>
        <v/>
      </c>
      <c r="Y102" s="81" t="str">
        <f>IFERROR(VLOOKUP($D102,#REF!,13,0),"")</f>
        <v/>
      </c>
      <c r="Z102" s="81" t="str">
        <f>IFERROR(VLOOKUP($D102,#REF!,13,0),"")</f>
        <v/>
      </c>
      <c r="AA102" s="81" t="str">
        <f>IFERROR(VLOOKUP($D102,#REF!,8,0),"")</f>
        <v/>
      </c>
      <c r="AB102" s="81" t="str">
        <f>IFERROR(VLOOKUP($D102,#REF!,13,0),"")</f>
        <v/>
      </c>
      <c r="AC102" s="81" t="str">
        <f>IFERROR(VLOOKUP($D102,#REF!,13,0),"")</f>
        <v/>
      </c>
    </row>
    <row r="103" spans="1:29">
      <c r="A103" s="64">
        <f>A102+1</f>
        <v>101</v>
      </c>
      <c r="B103" s="7" t="s">
        <v>212</v>
      </c>
      <c r="C103" s="7" t="s">
        <v>114</v>
      </c>
      <c r="D103" s="56">
        <v>2</v>
      </c>
      <c r="E103" s="7" t="s">
        <v>213</v>
      </c>
      <c r="F103" s="6">
        <v>21170</v>
      </c>
      <c r="G103" s="7" t="s">
        <v>132</v>
      </c>
      <c r="H103" s="53"/>
      <c r="I103" s="73" t="str">
        <f>IF((L103)="","",IF(MONTH(L103)=1,"Janvier",IF(MONTH(L103)=2,"Février",IF(MONTH(L103)=3,"Mars",IF(MONTH(L103)=4,"Avril",IF(MONTH(L103)=5,"Mai",IF(MONTH(L103)=6,"Juin",IF(MONTH(L103)=7,"Juillet",IF(MONTH(L103)=8,"Août",IF(MONTH(L103)=9,"Septembre",IF(MONTH(L103)=10,"Octobre",IF(MONTH(L103)=11,"Novembre","Décembre"))))))))))))</f>
        <v/>
      </c>
      <c r="J103" s="73" t="str">
        <f>IF(L103="","",DAY(L103))</f>
        <v/>
      </c>
      <c r="K103" s="54" t="str">
        <f>IF(L103="","",YEAR(L103))</f>
        <v/>
      </c>
      <c r="L103" s="78" t="str">
        <f>IF(R103=0,"",R103)</f>
        <v/>
      </c>
      <c r="M103" s="5" t="str">
        <f ca="1">IF(L103="","",DATEDIF(L103,TODAY(),"y"))</f>
        <v/>
      </c>
      <c r="R103" s="86" t="str">
        <f t="shared" si="1"/>
        <v/>
      </c>
      <c r="S103" s="81" t="str">
        <f>IFERROR(VLOOKUP($D103,#REF!,11,0),"")</f>
        <v/>
      </c>
      <c r="T103" s="81" t="str">
        <f>IFERROR(VLOOKUP($D103,#REF!,11,0),"")</f>
        <v/>
      </c>
      <c r="U103" s="81" t="str">
        <f>IFERROR(VLOOKUP($D103,#REF!,13,0),"")</f>
        <v/>
      </c>
      <c r="V103" s="81" t="str">
        <f>IFERROR(VLOOKUP($D103,#REF!,13,0),"")</f>
        <v/>
      </c>
      <c r="W103" s="81" t="str">
        <f>IFERROR(VLOOKUP($D103,#REF!,13,0),"")</f>
        <v/>
      </c>
      <c r="X103" s="81" t="str">
        <f>IFERROR(VLOOKUP($D103,#REF!,13,0),"")</f>
        <v/>
      </c>
      <c r="Y103" s="81" t="str">
        <f>IFERROR(VLOOKUP($D103,#REF!,13,0),"")</f>
        <v/>
      </c>
      <c r="Z103" s="81" t="str">
        <f>IFERROR(VLOOKUP($D103,#REF!,13,0),"")</f>
        <v/>
      </c>
      <c r="AA103" s="81" t="str">
        <f>IFERROR(VLOOKUP($D103,#REF!,8,0),"")</f>
        <v/>
      </c>
      <c r="AB103" s="81" t="str">
        <f>IFERROR(VLOOKUP($D103,#REF!,13,0),"")</f>
        <v/>
      </c>
      <c r="AC103" s="81" t="str">
        <f>IFERROR(VLOOKUP($D103,#REF!,13,0),"")</f>
        <v/>
      </c>
    </row>
    <row r="104" spans="1:29">
      <c r="A104" s="64">
        <f>A103+1</f>
        <v>102</v>
      </c>
      <c r="B104" s="7" t="s">
        <v>212</v>
      </c>
      <c r="C104" s="7" t="s">
        <v>120</v>
      </c>
      <c r="D104" s="56">
        <v>1</v>
      </c>
      <c r="E104" s="7" t="s">
        <v>417</v>
      </c>
      <c r="F104" s="6">
        <v>21170</v>
      </c>
      <c r="G104" s="7" t="s">
        <v>132</v>
      </c>
      <c r="H104" s="53"/>
      <c r="I104" s="73" t="str">
        <f>IF((L104)="","",IF(MONTH(L104)=1,"Janvier",IF(MONTH(L104)=2,"Février",IF(MONTH(L104)=3,"Mars",IF(MONTH(L104)=4,"Avril",IF(MONTH(L104)=5,"Mai",IF(MONTH(L104)=6,"Juin",IF(MONTH(L104)=7,"Juillet",IF(MONTH(L104)=8,"Août",IF(MONTH(L104)=9,"Septembre",IF(MONTH(L104)=10,"Octobre",IF(MONTH(L104)=11,"Novembre","Décembre"))))))))))))</f>
        <v/>
      </c>
      <c r="J104" s="73" t="str">
        <f>IF(L104="","",DAY(L104))</f>
        <v/>
      </c>
      <c r="K104" s="54" t="str">
        <f>IF(L104="","",YEAR(L104))</f>
        <v/>
      </c>
      <c r="L104" s="78" t="str">
        <f>IF(R104=0,"",R104)</f>
        <v/>
      </c>
      <c r="M104" s="5" t="str">
        <f ca="1">IF(L104="","",DATEDIF(L104,TODAY(),"y"))</f>
        <v/>
      </c>
      <c r="R104" s="86" t="str">
        <f t="shared" si="1"/>
        <v/>
      </c>
      <c r="S104" s="81" t="str">
        <f>IFERROR(VLOOKUP($D104,#REF!,11,0),"")</f>
        <v/>
      </c>
      <c r="T104" s="81" t="str">
        <f>IFERROR(VLOOKUP($D104,#REF!,11,0),"")</f>
        <v/>
      </c>
      <c r="U104" s="81" t="str">
        <f>IFERROR(VLOOKUP($D104,#REF!,13,0),"")</f>
        <v/>
      </c>
      <c r="V104" s="81" t="str">
        <f>IFERROR(VLOOKUP($D104,#REF!,13,0),"")</f>
        <v/>
      </c>
      <c r="W104" s="81" t="str">
        <f>IFERROR(VLOOKUP($D104,#REF!,13,0),"")</f>
        <v/>
      </c>
      <c r="X104" s="81" t="str">
        <f>IFERROR(VLOOKUP($D104,#REF!,13,0),"")</f>
        <v/>
      </c>
      <c r="Y104" s="81" t="str">
        <f>IFERROR(VLOOKUP($D104,#REF!,13,0),"")</f>
        <v/>
      </c>
      <c r="Z104" s="81" t="str">
        <f>IFERROR(VLOOKUP($D104,#REF!,13,0),"")</f>
        <v/>
      </c>
      <c r="AA104" s="81" t="str">
        <f>IFERROR(VLOOKUP($D104,#REF!,8,0),"")</f>
        <v/>
      </c>
      <c r="AB104" s="81" t="str">
        <f>IFERROR(VLOOKUP($D104,#REF!,13,0),"")</f>
        <v/>
      </c>
      <c r="AC104" s="81" t="str">
        <f>IFERROR(VLOOKUP($D104,#REF!,13,0),"")</f>
        <v/>
      </c>
    </row>
    <row r="105" spans="1:29">
      <c r="A105" s="64">
        <f>A104+1</f>
        <v>103</v>
      </c>
      <c r="B105" s="23" t="s">
        <v>305</v>
      </c>
      <c r="C105" s="23" t="s">
        <v>142</v>
      </c>
      <c r="D105" s="56">
        <v>143</v>
      </c>
      <c r="E105" s="7" t="s">
        <v>406</v>
      </c>
      <c r="F105" s="33">
        <v>21470</v>
      </c>
      <c r="G105" s="7" t="s">
        <v>23</v>
      </c>
      <c r="H105" s="32" t="s">
        <v>488</v>
      </c>
      <c r="I105" s="73" t="str">
        <f>IF((L105)="","",IF(MONTH(L105)=1,"Janvier",IF(MONTH(L105)=2,"Février",IF(MONTH(L105)=3,"Mars",IF(MONTH(L105)=4,"Avril",IF(MONTH(L105)=5,"Mai",IF(MONTH(L105)=6,"Juin",IF(MONTH(L105)=7,"Juillet",IF(MONTH(L105)=8,"Août",IF(MONTH(L105)=9,"Septembre",IF(MONTH(L105)=10,"Octobre",IF(MONTH(L105)=11,"Novembre","Décembre"))))))))))))</f>
        <v/>
      </c>
      <c r="J105" s="73" t="str">
        <f>IF(L105="","",DAY(L105))</f>
        <v/>
      </c>
      <c r="K105" s="54" t="str">
        <f>IF(L105="","",YEAR(L105))</f>
        <v/>
      </c>
      <c r="L105" s="78" t="str">
        <f>IF(R105=0,"",R105)</f>
        <v/>
      </c>
      <c r="M105" s="5" t="str">
        <f ca="1">IF(L105="","",DATEDIF(L105,TODAY(),"y"))</f>
        <v/>
      </c>
      <c r="R105" s="86" t="str">
        <f t="shared" si="1"/>
        <v/>
      </c>
      <c r="S105" s="81" t="str">
        <f>IFERROR(VLOOKUP($D105,#REF!,11,0),"")</f>
        <v/>
      </c>
      <c r="T105" s="81" t="str">
        <f>IFERROR(VLOOKUP($D105,#REF!,11,0),"")</f>
        <v/>
      </c>
      <c r="U105" s="81" t="str">
        <f>IFERROR(VLOOKUP($D105,#REF!,13,0),"")</f>
        <v/>
      </c>
      <c r="V105" s="81" t="str">
        <f>IFERROR(VLOOKUP($D105,#REF!,13,0),"")</f>
        <v/>
      </c>
      <c r="W105" s="81" t="str">
        <f>IFERROR(VLOOKUP($D105,#REF!,13,0),"")</f>
        <v/>
      </c>
      <c r="X105" s="81" t="str">
        <f>IFERROR(VLOOKUP($D105,#REF!,13,0),"")</f>
        <v/>
      </c>
      <c r="Y105" s="81" t="str">
        <f>IFERROR(VLOOKUP($D105,#REF!,13,0),"")</f>
        <v/>
      </c>
      <c r="Z105" s="81" t="str">
        <f>IFERROR(VLOOKUP($D105,#REF!,13,0),"")</f>
        <v/>
      </c>
      <c r="AA105" s="81" t="str">
        <f>IFERROR(VLOOKUP($D105,#REF!,8,0),"")</f>
        <v/>
      </c>
      <c r="AB105" s="81" t="str">
        <f>IFERROR(VLOOKUP($D105,#REF!,13,0),"")</f>
        <v/>
      </c>
      <c r="AC105" s="81" t="str">
        <f>IFERROR(VLOOKUP($D105,#REF!,13,0),"")</f>
        <v/>
      </c>
    </row>
    <row r="106" spans="1:29">
      <c r="A106" s="64">
        <f>A105+1</f>
        <v>104</v>
      </c>
      <c r="B106" s="9" t="s">
        <v>551</v>
      </c>
      <c r="C106" s="9" t="s">
        <v>152</v>
      </c>
      <c r="D106" s="56">
        <v>197</v>
      </c>
      <c r="E106" s="9" t="s">
        <v>552</v>
      </c>
      <c r="F106" s="3">
        <v>21470</v>
      </c>
      <c r="G106" s="9" t="s">
        <v>23</v>
      </c>
      <c r="H106" s="44"/>
      <c r="I106" s="73" t="str">
        <f>IF((L106)="","",IF(MONTH(L106)=1,"Janvier",IF(MONTH(L106)=2,"Février",IF(MONTH(L106)=3,"Mars",IF(MONTH(L106)=4,"Avril",IF(MONTH(L106)=5,"Mai",IF(MONTH(L106)=6,"Juin",IF(MONTH(L106)=7,"Juillet",IF(MONTH(L106)=8,"Août",IF(MONTH(L106)=9,"Septembre",IF(MONTH(L106)=10,"Octobre",IF(MONTH(L106)=11,"Novembre","Décembre"))))))))))))</f>
        <v/>
      </c>
      <c r="J106" s="73" t="str">
        <f>IF(L106="","",DAY(L106))</f>
        <v/>
      </c>
      <c r="K106" s="54" t="str">
        <f>IF(L106="","",YEAR(L106))</f>
        <v/>
      </c>
      <c r="L106" s="78" t="str">
        <f>IF(R106=0,"",R106)</f>
        <v/>
      </c>
      <c r="M106" s="5" t="str">
        <f ca="1">IF(L106="","",DATEDIF(L106,TODAY(),"y"))</f>
        <v/>
      </c>
      <c r="R106" s="86" t="str">
        <f t="shared" si="1"/>
        <v/>
      </c>
      <c r="S106" s="81" t="str">
        <f>IFERROR(VLOOKUP($D106,#REF!,11,0),"")</f>
        <v/>
      </c>
      <c r="T106" s="81" t="str">
        <f>IFERROR(VLOOKUP($D106,#REF!,11,0),"")</f>
        <v/>
      </c>
      <c r="U106" s="81" t="str">
        <f>IFERROR(VLOOKUP($D106,#REF!,13,0),"")</f>
        <v/>
      </c>
      <c r="V106" s="81" t="str">
        <f>IFERROR(VLOOKUP($D106,#REF!,13,0),"")</f>
        <v/>
      </c>
      <c r="W106" s="81" t="str">
        <f>IFERROR(VLOOKUP($D106,#REF!,13,0),"")</f>
        <v/>
      </c>
      <c r="X106" s="81" t="str">
        <f>IFERROR(VLOOKUP($D106,#REF!,13,0),"")</f>
        <v/>
      </c>
      <c r="Y106" s="81" t="str">
        <f>IFERROR(VLOOKUP($D106,#REF!,13,0),"")</f>
        <v/>
      </c>
      <c r="Z106" s="81" t="str">
        <f>IFERROR(VLOOKUP($D106,#REF!,13,0),"")</f>
        <v/>
      </c>
      <c r="AA106" s="81" t="str">
        <f>IFERROR(VLOOKUP($D106,#REF!,8,0),"")</f>
        <v/>
      </c>
      <c r="AB106" s="81" t="str">
        <f>IFERROR(VLOOKUP($D106,#REF!,13,0),"")</f>
        <v/>
      </c>
      <c r="AC106" s="81" t="str">
        <f>IFERROR(VLOOKUP($D106,#REF!,13,0),"")</f>
        <v/>
      </c>
    </row>
    <row r="107" spans="1:29">
      <c r="A107" s="64">
        <f>A106+1</f>
        <v>105</v>
      </c>
      <c r="B107" s="9" t="s">
        <v>551</v>
      </c>
      <c r="C107" s="7" t="s">
        <v>654</v>
      </c>
      <c r="D107" s="56">
        <v>240</v>
      </c>
      <c r="E107" s="9" t="s">
        <v>655</v>
      </c>
      <c r="F107" s="3">
        <v>21471</v>
      </c>
      <c r="G107" s="9" t="s">
        <v>23</v>
      </c>
      <c r="H107" s="9"/>
      <c r="I107" s="73" t="str">
        <f>IF((L107)="","",IF(MONTH(L107)=1,"Janvier",IF(MONTH(L107)=2,"Février",IF(MONTH(L107)=3,"Mars",IF(MONTH(L107)=4,"Avril",IF(MONTH(L107)=5,"Mai",IF(MONTH(L107)=6,"Juin",IF(MONTH(L107)=7,"Juillet",IF(MONTH(L107)=8,"Août",IF(MONTH(L107)=9,"Septembre",IF(MONTH(L107)=10,"Octobre",IF(MONTH(L107)=11,"Novembre","Décembre"))))))))))))</f>
        <v/>
      </c>
      <c r="J107" s="73" t="str">
        <f>IF(L107="","",DAY(L107))</f>
        <v/>
      </c>
      <c r="K107" s="54" t="str">
        <f>IF(L107="","",YEAR(L107))</f>
        <v/>
      </c>
      <c r="L107" s="78" t="str">
        <f>IF(R107=0,"",R107)</f>
        <v/>
      </c>
      <c r="M107" s="5" t="str">
        <f ca="1">IF(L107="","",DATEDIF(L107,TODAY(),"y"))</f>
        <v/>
      </c>
      <c r="R107" s="86" t="str">
        <f t="shared" si="1"/>
        <v/>
      </c>
      <c r="S107" s="81" t="str">
        <f>IFERROR(VLOOKUP($D107,#REF!,11,0),"")</f>
        <v/>
      </c>
      <c r="T107" s="81" t="str">
        <f>IFERROR(VLOOKUP($D107,#REF!,11,0),"")</f>
        <v/>
      </c>
      <c r="U107" s="81" t="str">
        <f>IFERROR(VLOOKUP($D107,#REF!,13,0),"")</f>
        <v/>
      </c>
      <c r="V107" s="81" t="str">
        <f>IFERROR(VLOOKUP($D107,#REF!,13,0),"")</f>
        <v/>
      </c>
      <c r="W107" s="81" t="str">
        <f>IFERROR(VLOOKUP($D107,#REF!,13,0),"")</f>
        <v/>
      </c>
      <c r="X107" s="81" t="str">
        <f>IFERROR(VLOOKUP($D107,#REF!,13,0),"")</f>
        <v/>
      </c>
      <c r="Y107" s="81" t="str">
        <f>IFERROR(VLOOKUP($D107,#REF!,13,0),"")</f>
        <v/>
      </c>
      <c r="Z107" s="81" t="str">
        <f>IFERROR(VLOOKUP($D107,#REF!,13,0),"")</f>
        <v/>
      </c>
      <c r="AA107" s="81" t="str">
        <f>IFERROR(VLOOKUP($D107,#REF!,8,0),"")</f>
        <v/>
      </c>
      <c r="AB107" s="81" t="str">
        <f>IFERROR(VLOOKUP($D107,#REF!,13,0),"")</f>
        <v/>
      </c>
      <c r="AC107" s="81" t="str">
        <f>IFERROR(VLOOKUP($D107,#REF!,13,0),"")</f>
        <v/>
      </c>
    </row>
    <row r="108" spans="1:29">
      <c r="A108" s="64">
        <f>A107+1</f>
        <v>106</v>
      </c>
      <c r="B108" s="9" t="s">
        <v>667</v>
      </c>
      <c r="C108" s="9" t="s">
        <v>192</v>
      </c>
      <c r="D108" s="56">
        <v>246</v>
      </c>
      <c r="E108" s="9" t="s">
        <v>668</v>
      </c>
      <c r="F108" s="3">
        <v>21170</v>
      </c>
      <c r="G108" s="9" t="s">
        <v>669</v>
      </c>
      <c r="H108" s="51" t="s">
        <v>670</v>
      </c>
      <c r="I108" s="73" t="str">
        <f>IF((L108)="","",IF(MONTH(L108)=1,"Janvier",IF(MONTH(L108)=2,"Février",IF(MONTH(L108)=3,"Mars",IF(MONTH(L108)=4,"Avril",IF(MONTH(L108)=5,"Mai",IF(MONTH(L108)=6,"Juin",IF(MONTH(L108)=7,"Juillet",IF(MONTH(L108)=8,"Août",IF(MONTH(L108)=9,"Septembre",IF(MONTH(L108)=10,"Octobre",IF(MONTH(L108)=11,"Novembre","Décembre"))))))))))))</f>
        <v/>
      </c>
      <c r="J108" s="73" t="str">
        <f>IF(L108="","",DAY(L108))</f>
        <v/>
      </c>
      <c r="K108" s="54" t="str">
        <f>IF(L108="","",YEAR(L108))</f>
        <v/>
      </c>
      <c r="L108" s="78" t="str">
        <f>IF(R108=0,"",R108)</f>
        <v/>
      </c>
      <c r="M108" s="5" t="str">
        <f ca="1">IF(L108="","",DATEDIF(L108,TODAY(),"y"))</f>
        <v/>
      </c>
      <c r="R108" s="86" t="str">
        <f t="shared" si="1"/>
        <v/>
      </c>
      <c r="S108" s="81" t="str">
        <f>IFERROR(VLOOKUP($D108,#REF!,11,0),"")</f>
        <v/>
      </c>
      <c r="T108" s="81" t="str">
        <f>IFERROR(VLOOKUP($D108,#REF!,11,0),"")</f>
        <v/>
      </c>
      <c r="U108" s="81" t="str">
        <f>IFERROR(VLOOKUP($D108,#REF!,13,0),"")</f>
        <v/>
      </c>
      <c r="V108" s="81" t="str">
        <f>IFERROR(VLOOKUP($D108,#REF!,13,0),"")</f>
        <v/>
      </c>
      <c r="W108" s="81" t="str">
        <f>IFERROR(VLOOKUP($D108,#REF!,13,0),"")</f>
        <v/>
      </c>
      <c r="X108" s="81" t="str">
        <f>IFERROR(VLOOKUP($D108,#REF!,13,0),"")</f>
        <v/>
      </c>
      <c r="Y108" s="81" t="str">
        <f>IFERROR(VLOOKUP($D108,#REF!,13,0),"")</f>
        <v/>
      </c>
      <c r="Z108" s="81" t="str">
        <f>IFERROR(VLOOKUP($D108,#REF!,13,0),"")</f>
        <v/>
      </c>
      <c r="AA108" s="81" t="str">
        <f>IFERROR(VLOOKUP($D108,#REF!,8,0),"")</f>
        <v/>
      </c>
      <c r="AB108" s="81" t="str">
        <f>IFERROR(VLOOKUP($D108,#REF!,13,0),"")</f>
        <v/>
      </c>
      <c r="AC108" s="81" t="str">
        <f>IFERROR(VLOOKUP($D108,#REF!,13,0),"")</f>
        <v/>
      </c>
    </row>
    <row r="109" spans="1:29">
      <c r="A109" s="64">
        <f>A108+1</f>
        <v>107</v>
      </c>
      <c r="B109" s="9" t="s">
        <v>667</v>
      </c>
      <c r="C109" s="9" t="s">
        <v>266</v>
      </c>
      <c r="D109" s="56">
        <v>247</v>
      </c>
      <c r="E109" s="9" t="s">
        <v>668</v>
      </c>
      <c r="F109" s="3">
        <v>21170</v>
      </c>
      <c r="G109" s="9" t="s">
        <v>669</v>
      </c>
      <c r="H109" s="9"/>
      <c r="I109" s="73" t="str">
        <f>IF((L109)="","",IF(MONTH(L109)=1,"Janvier",IF(MONTH(L109)=2,"Février",IF(MONTH(L109)=3,"Mars",IF(MONTH(L109)=4,"Avril",IF(MONTH(L109)=5,"Mai",IF(MONTH(L109)=6,"Juin",IF(MONTH(L109)=7,"Juillet",IF(MONTH(L109)=8,"Août",IF(MONTH(L109)=9,"Septembre",IF(MONTH(L109)=10,"Octobre",IF(MONTH(L109)=11,"Novembre","Décembre"))))))))))))</f>
        <v/>
      </c>
      <c r="J109" s="73" t="str">
        <f>IF(L109="","",DAY(L109))</f>
        <v/>
      </c>
      <c r="K109" s="54" t="str">
        <f>IF(L109="","",YEAR(L109))</f>
        <v/>
      </c>
      <c r="L109" s="78" t="str">
        <f>IF(R109=0,"",R109)</f>
        <v/>
      </c>
      <c r="M109" s="5" t="str">
        <f ca="1">IF(L109="","",DATEDIF(L109,TODAY(),"y"))</f>
        <v/>
      </c>
      <c r="R109" s="86" t="str">
        <f t="shared" si="1"/>
        <v/>
      </c>
      <c r="S109" s="81" t="str">
        <f>IFERROR(VLOOKUP($D109,#REF!,11,0),"")</f>
        <v/>
      </c>
      <c r="T109" s="81" t="str">
        <f>IFERROR(VLOOKUP($D109,#REF!,11,0),"")</f>
        <v/>
      </c>
      <c r="U109" s="81" t="str">
        <f>IFERROR(VLOOKUP($D109,#REF!,13,0),"")</f>
        <v/>
      </c>
      <c r="V109" s="81" t="str">
        <f>IFERROR(VLOOKUP($D109,#REF!,13,0),"")</f>
        <v/>
      </c>
      <c r="W109" s="81" t="str">
        <f>IFERROR(VLOOKUP($D109,#REF!,13,0),"")</f>
        <v/>
      </c>
      <c r="X109" s="81" t="str">
        <f>IFERROR(VLOOKUP($D109,#REF!,13,0),"")</f>
        <v/>
      </c>
      <c r="Y109" s="81" t="str">
        <f>IFERROR(VLOOKUP($D109,#REF!,13,0),"")</f>
        <v/>
      </c>
      <c r="Z109" s="81" t="str">
        <f>IFERROR(VLOOKUP($D109,#REF!,13,0),"")</f>
        <v/>
      </c>
      <c r="AA109" s="81" t="str">
        <f>IFERROR(VLOOKUP($D109,#REF!,8,0),"")</f>
        <v/>
      </c>
      <c r="AB109" s="81" t="str">
        <f>IFERROR(VLOOKUP($D109,#REF!,13,0),"")</f>
        <v/>
      </c>
      <c r="AC109" s="81" t="str">
        <f>IFERROR(VLOOKUP($D109,#REF!,13,0),"")</f>
        <v/>
      </c>
    </row>
    <row r="110" spans="1:29">
      <c r="A110" s="64">
        <f>A109+1</f>
        <v>108</v>
      </c>
      <c r="B110" s="7" t="s">
        <v>99</v>
      </c>
      <c r="C110" s="7" t="s">
        <v>101</v>
      </c>
      <c r="D110" s="56">
        <v>86</v>
      </c>
      <c r="E110" s="7" t="s">
        <v>357</v>
      </c>
      <c r="F110" s="6">
        <v>21910</v>
      </c>
      <c r="G110" s="7" t="s">
        <v>100</v>
      </c>
      <c r="H110" s="124" t="s">
        <v>787</v>
      </c>
      <c r="I110" s="73" t="str">
        <f>IF((L110)="","",IF(MONTH(L110)=1,"Janvier",IF(MONTH(L110)=2,"Février",IF(MONTH(L110)=3,"Mars",IF(MONTH(L110)=4,"Avril",IF(MONTH(L110)=5,"Mai",IF(MONTH(L110)=6,"Juin",IF(MONTH(L110)=7,"Juillet",IF(MONTH(L110)=8,"Août",IF(MONTH(L110)=9,"Septembre",IF(MONTH(L110)=10,"Octobre",IF(MONTH(L110)=11,"Novembre","Décembre"))))))))))))</f>
        <v/>
      </c>
      <c r="J110" s="73" t="str">
        <f>IF(L110="","",DAY(L110))</f>
        <v/>
      </c>
      <c r="K110" s="54" t="str">
        <f>IF(L110="","",YEAR(L110))</f>
        <v/>
      </c>
      <c r="L110" s="78" t="str">
        <f>IF(R110=0,"",R110)</f>
        <v/>
      </c>
      <c r="M110" s="5" t="str">
        <f ca="1">IF(L110="","",DATEDIF(L110,TODAY(),"y"))</f>
        <v/>
      </c>
      <c r="R110" s="86" t="str">
        <f t="shared" si="1"/>
        <v/>
      </c>
      <c r="S110" s="81" t="str">
        <f>IFERROR(VLOOKUP($D110,#REF!,11,0),"")</f>
        <v/>
      </c>
      <c r="T110" s="81" t="str">
        <f>IFERROR(VLOOKUP($D110,#REF!,11,0),"")</f>
        <v/>
      </c>
      <c r="U110" s="81" t="str">
        <f>IFERROR(VLOOKUP($D110,#REF!,13,0),"")</f>
        <v/>
      </c>
      <c r="V110" s="81" t="str">
        <f>IFERROR(VLOOKUP($D110,#REF!,13,0),"")</f>
        <v/>
      </c>
      <c r="W110" s="81" t="str">
        <f>IFERROR(VLOOKUP($D110,#REF!,13,0),"")</f>
        <v/>
      </c>
      <c r="X110" s="81" t="str">
        <f>IFERROR(VLOOKUP($D110,#REF!,13,0),"")</f>
        <v/>
      </c>
      <c r="Y110" s="81" t="str">
        <f>IFERROR(VLOOKUP($D110,#REF!,13,0),"")</f>
        <v/>
      </c>
      <c r="Z110" s="81" t="str">
        <f>IFERROR(VLOOKUP($D110,#REF!,13,0),"")</f>
        <v/>
      </c>
      <c r="AA110" s="81" t="str">
        <f>IFERROR(VLOOKUP($D110,#REF!,8,0),"")</f>
        <v/>
      </c>
      <c r="AB110" s="81" t="str">
        <f>IFERROR(VLOOKUP($D110,#REF!,13,0),"")</f>
        <v/>
      </c>
      <c r="AC110" s="81" t="str">
        <f>IFERROR(VLOOKUP($D110,#REF!,13,0),"")</f>
        <v/>
      </c>
    </row>
    <row r="111" spans="1:29">
      <c r="A111" s="64">
        <f>A110+1</f>
        <v>109</v>
      </c>
      <c r="B111" s="7" t="s">
        <v>178</v>
      </c>
      <c r="C111" s="7" t="s">
        <v>214</v>
      </c>
      <c r="D111" s="56">
        <v>31</v>
      </c>
      <c r="E111" s="7" t="s">
        <v>358</v>
      </c>
      <c r="F111" s="6">
        <v>21700</v>
      </c>
      <c r="G111" s="7" t="s">
        <v>215</v>
      </c>
      <c r="H111" s="38"/>
      <c r="I111" s="73" t="str">
        <f>IF((L111)="","",IF(MONTH(L111)=1,"Janvier",IF(MONTH(L111)=2,"Février",IF(MONTH(L111)=3,"Mars",IF(MONTH(L111)=4,"Avril",IF(MONTH(L111)=5,"Mai",IF(MONTH(L111)=6,"Juin",IF(MONTH(L111)=7,"Juillet",IF(MONTH(L111)=8,"Août",IF(MONTH(L111)=9,"Septembre",IF(MONTH(L111)=10,"Octobre",IF(MONTH(L111)=11,"Novembre","Décembre"))))))))))))</f>
        <v/>
      </c>
      <c r="J111" s="73" t="str">
        <f>IF(L111="","",DAY(L111))</f>
        <v/>
      </c>
      <c r="K111" s="54" t="str">
        <f>IF(L111="","",YEAR(L111))</f>
        <v/>
      </c>
      <c r="L111" s="78" t="str">
        <f>IF(R111=0,"",R111)</f>
        <v/>
      </c>
      <c r="M111" s="5" t="str">
        <f ca="1">IF(L111="","",DATEDIF(L111,TODAY(),"y"))</f>
        <v/>
      </c>
      <c r="R111" s="86" t="str">
        <f t="shared" si="1"/>
        <v/>
      </c>
      <c r="S111" s="81" t="str">
        <f>IFERROR(VLOOKUP($D111,#REF!,11,0),"")</f>
        <v/>
      </c>
      <c r="T111" s="81" t="str">
        <f>IFERROR(VLOOKUP($D111,#REF!,11,0),"")</f>
        <v/>
      </c>
      <c r="U111" s="81" t="str">
        <f>IFERROR(VLOOKUP($D111,#REF!,13,0),"")</f>
        <v/>
      </c>
      <c r="V111" s="81" t="str">
        <f>IFERROR(VLOOKUP($D111,#REF!,13,0),"")</f>
        <v/>
      </c>
      <c r="W111" s="81" t="str">
        <f>IFERROR(VLOOKUP($D111,#REF!,13,0),"")</f>
        <v/>
      </c>
      <c r="X111" s="81" t="str">
        <f>IFERROR(VLOOKUP($D111,#REF!,13,0),"")</f>
        <v/>
      </c>
      <c r="Y111" s="81" t="str">
        <f>IFERROR(VLOOKUP($D111,#REF!,13,0),"")</f>
        <v/>
      </c>
      <c r="Z111" s="81" t="str">
        <f>IFERROR(VLOOKUP($D111,#REF!,13,0),"")</f>
        <v/>
      </c>
      <c r="AA111" s="81" t="str">
        <f>IFERROR(VLOOKUP($D111,#REF!,8,0),"")</f>
        <v/>
      </c>
      <c r="AB111" s="81" t="str">
        <f>IFERROR(VLOOKUP($D111,#REF!,13,0),"")</f>
        <v/>
      </c>
      <c r="AC111" s="81" t="str">
        <f>IFERROR(VLOOKUP($D111,#REF!,13,0),"")</f>
        <v/>
      </c>
    </row>
    <row r="112" spans="1:29">
      <c r="A112" s="64">
        <f>A111+1</f>
        <v>110</v>
      </c>
      <c r="B112" s="7" t="s">
        <v>216</v>
      </c>
      <c r="C112" s="7" t="s">
        <v>129</v>
      </c>
      <c r="D112" s="56">
        <v>87</v>
      </c>
      <c r="E112" s="7"/>
      <c r="F112" s="6">
        <v>21250</v>
      </c>
      <c r="G112" s="7" t="s">
        <v>45</v>
      </c>
      <c r="H112" s="124" t="s">
        <v>731</v>
      </c>
      <c r="I112" s="73" t="str">
        <f>IF((L112)="","",IF(MONTH(L112)=1,"Janvier",IF(MONTH(L112)=2,"Février",IF(MONTH(L112)=3,"Mars",IF(MONTH(L112)=4,"Avril",IF(MONTH(L112)=5,"Mai",IF(MONTH(L112)=6,"Juin",IF(MONTH(L112)=7,"Juillet",IF(MONTH(L112)=8,"Août",IF(MONTH(L112)=9,"Septembre",IF(MONTH(L112)=10,"Octobre",IF(MONTH(L112)=11,"Novembre","Décembre"))))))))))))</f>
        <v/>
      </c>
      <c r="J112" s="73" t="str">
        <f>IF(L112="","",DAY(L112))</f>
        <v/>
      </c>
      <c r="K112" s="54" t="str">
        <f>IF(L112="","",YEAR(L112))</f>
        <v/>
      </c>
      <c r="L112" s="78" t="str">
        <f>IF(R112=0,"",R112)</f>
        <v/>
      </c>
      <c r="M112" s="5" t="str">
        <f ca="1">IF(L112="","",DATEDIF(L112,TODAY(),"y"))</f>
        <v/>
      </c>
      <c r="R112" s="86" t="str">
        <f t="shared" si="1"/>
        <v/>
      </c>
      <c r="S112" s="81" t="str">
        <f>IFERROR(VLOOKUP($D112,#REF!,11,0),"")</f>
        <v/>
      </c>
      <c r="T112" s="81" t="str">
        <f>IFERROR(VLOOKUP($D112,#REF!,11,0),"")</f>
        <v/>
      </c>
      <c r="U112" s="81" t="str">
        <f>IFERROR(VLOOKUP($D112,#REF!,13,0),"")</f>
        <v/>
      </c>
      <c r="V112" s="81" t="str">
        <f>IFERROR(VLOOKUP($D112,#REF!,13,0),"")</f>
        <v/>
      </c>
      <c r="W112" s="81" t="str">
        <f>IFERROR(VLOOKUP($D112,#REF!,13,0),"")</f>
        <v/>
      </c>
      <c r="X112" s="81" t="str">
        <f>IFERROR(VLOOKUP($D112,#REF!,13,0),"")</f>
        <v/>
      </c>
      <c r="Y112" s="81" t="str">
        <f>IFERROR(VLOOKUP($D112,#REF!,13,0),"")</f>
        <v/>
      </c>
      <c r="Z112" s="81" t="str">
        <f>IFERROR(VLOOKUP($D112,#REF!,13,0),"")</f>
        <v/>
      </c>
      <c r="AA112" s="81" t="str">
        <f>IFERROR(VLOOKUP($D112,#REF!,8,0),"")</f>
        <v/>
      </c>
      <c r="AB112" s="81" t="str">
        <f>IFERROR(VLOOKUP($D112,#REF!,13,0),"")</f>
        <v/>
      </c>
      <c r="AC112" s="81" t="str">
        <f>IFERROR(VLOOKUP($D112,#REF!,13,0),"")</f>
        <v/>
      </c>
    </row>
    <row r="113" spans="1:29">
      <c r="A113" s="64">
        <f>A112+1</f>
        <v>111</v>
      </c>
      <c r="B113" s="48" t="s">
        <v>645</v>
      </c>
      <c r="C113" s="48" t="s">
        <v>646</v>
      </c>
      <c r="D113" s="56">
        <v>236</v>
      </c>
      <c r="E113" s="48" t="s">
        <v>647</v>
      </c>
      <c r="F113" s="6">
        <v>21170</v>
      </c>
      <c r="G113" s="48" t="s">
        <v>648</v>
      </c>
      <c r="H113" s="48"/>
      <c r="I113" s="73" t="str">
        <f>IF((L113)="","",IF(MONTH(L113)=1,"Janvier",IF(MONTH(L113)=2,"Février",IF(MONTH(L113)=3,"Mars",IF(MONTH(L113)=4,"Avril",IF(MONTH(L113)=5,"Mai",IF(MONTH(L113)=6,"Juin",IF(MONTH(L113)=7,"Juillet",IF(MONTH(L113)=8,"Août",IF(MONTH(L113)=9,"Septembre",IF(MONTH(L113)=10,"Octobre",IF(MONTH(L113)=11,"Novembre","Décembre"))))))))))))</f>
        <v/>
      </c>
      <c r="J113" s="73" t="str">
        <f>IF(L113="","",DAY(L113))</f>
        <v/>
      </c>
      <c r="K113" s="54" t="str">
        <f>IF(L113="","",YEAR(L113))</f>
        <v/>
      </c>
      <c r="L113" s="78" t="str">
        <f>IF(R113=0,"",R113)</f>
        <v/>
      </c>
      <c r="M113" s="5" t="str">
        <f ca="1">IF(L113="","",DATEDIF(L113,TODAY(),"y"))</f>
        <v/>
      </c>
      <c r="R113" s="86" t="str">
        <f t="shared" si="1"/>
        <v/>
      </c>
      <c r="S113" s="81" t="str">
        <f>IFERROR(VLOOKUP($D113,#REF!,11,0),"")</f>
        <v/>
      </c>
      <c r="T113" s="81" t="str">
        <f>IFERROR(VLOOKUP($D113,#REF!,11,0),"")</f>
        <v/>
      </c>
      <c r="U113" s="81" t="str">
        <f>IFERROR(VLOOKUP($D113,#REF!,13,0),"")</f>
        <v/>
      </c>
      <c r="V113" s="81" t="str">
        <f>IFERROR(VLOOKUP($D113,#REF!,13,0),"")</f>
        <v/>
      </c>
      <c r="W113" s="81" t="str">
        <f>IFERROR(VLOOKUP($D113,#REF!,13,0),"")</f>
        <v/>
      </c>
      <c r="X113" s="81" t="str">
        <f>IFERROR(VLOOKUP($D113,#REF!,13,0),"")</f>
        <v/>
      </c>
      <c r="Y113" s="81" t="str">
        <f>IFERROR(VLOOKUP($D113,#REF!,13,0),"")</f>
        <v/>
      </c>
      <c r="Z113" s="81" t="str">
        <f>IFERROR(VLOOKUP($D113,#REF!,13,0),"")</f>
        <v/>
      </c>
      <c r="AA113" s="81" t="str">
        <f>IFERROR(VLOOKUP($D113,#REF!,8,0),"")</f>
        <v/>
      </c>
      <c r="AB113" s="81" t="str">
        <f>IFERROR(VLOOKUP($D113,#REF!,13,0),"")</f>
        <v/>
      </c>
      <c r="AC113" s="81" t="str">
        <f>IFERROR(VLOOKUP($D113,#REF!,13,0),"")</f>
        <v/>
      </c>
    </row>
    <row r="114" spans="1:29">
      <c r="A114" s="64">
        <f>A113+1</f>
        <v>112</v>
      </c>
      <c r="B114" s="7" t="s">
        <v>481</v>
      </c>
      <c r="C114" s="7" t="s">
        <v>125</v>
      </c>
      <c r="D114" s="58">
        <v>173</v>
      </c>
      <c r="E114" s="7" t="s">
        <v>482</v>
      </c>
      <c r="F114" s="6">
        <v>21110</v>
      </c>
      <c r="G114" s="7" t="s">
        <v>63</v>
      </c>
      <c r="H114" s="51" t="s">
        <v>523</v>
      </c>
      <c r="I114" s="73" t="str">
        <f>IF((L114)="","",IF(MONTH(L114)=1,"Janvier",IF(MONTH(L114)=2,"Février",IF(MONTH(L114)=3,"Mars",IF(MONTH(L114)=4,"Avril",IF(MONTH(L114)=5,"Mai",IF(MONTH(L114)=6,"Juin",IF(MONTH(L114)=7,"Juillet",IF(MONTH(L114)=8,"Août",IF(MONTH(L114)=9,"Septembre",IF(MONTH(L114)=10,"Octobre",IF(MONTH(L114)=11,"Novembre","Décembre"))))))))))))</f>
        <v/>
      </c>
      <c r="J114" s="73" t="str">
        <f>IF(L114="","",DAY(L114))</f>
        <v/>
      </c>
      <c r="K114" s="54" t="str">
        <f>IF(L114="","",YEAR(L114))</f>
        <v/>
      </c>
      <c r="L114" s="78" t="str">
        <f>IF(R114=0,"",R114)</f>
        <v/>
      </c>
      <c r="M114" s="5" t="str">
        <f ca="1">IF(L114="","",DATEDIF(L114,TODAY(),"y"))</f>
        <v/>
      </c>
      <c r="R114" s="86" t="str">
        <f t="shared" si="1"/>
        <v/>
      </c>
      <c r="S114" s="81" t="str">
        <f>IFERROR(VLOOKUP($D114,#REF!,11,0),"")</f>
        <v/>
      </c>
      <c r="T114" s="81" t="str">
        <f>IFERROR(VLOOKUP($D114,#REF!,11,0),"")</f>
        <v/>
      </c>
      <c r="U114" s="81" t="str">
        <f>IFERROR(VLOOKUP($D114,#REF!,13,0),"")</f>
        <v/>
      </c>
      <c r="V114" s="81" t="str">
        <f>IFERROR(VLOOKUP($D114,#REF!,13,0),"")</f>
        <v/>
      </c>
      <c r="W114" s="81" t="str">
        <f>IFERROR(VLOOKUP($D114,#REF!,13,0),"")</f>
        <v/>
      </c>
      <c r="X114" s="81" t="str">
        <f>IFERROR(VLOOKUP($D114,#REF!,13,0),"")</f>
        <v/>
      </c>
      <c r="Y114" s="81" t="str">
        <f>IFERROR(VLOOKUP($D114,#REF!,13,0),"")</f>
        <v/>
      </c>
      <c r="Z114" s="81" t="str">
        <f>IFERROR(VLOOKUP($D114,#REF!,13,0),"")</f>
        <v/>
      </c>
      <c r="AA114" s="81" t="str">
        <f>IFERROR(VLOOKUP($D114,#REF!,8,0),"")</f>
        <v/>
      </c>
      <c r="AB114" s="81" t="str">
        <f>IFERROR(VLOOKUP($D114,#REF!,13,0),"")</f>
        <v/>
      </c>
      <c r="AC114" s="81" t="str">
        <f>IFERROR(VLOOKUP($D114,#REF!,13,0),"")</f>
        <v/>
      </c>
    </row>
    <row r="115" spans="1:29">
      <c r="A115" s="64">
        <f>A114+1</f>
        <v>113</v>
      </c>
      <c r="B115" s="7" t="s">
        <v>217</v>
      </c>
      <c r="C115" s="7" t="s">
        <v>130</v>
      </c>
      <c r="D115" s="56">
        <v>88</v>
      </c>
      <c r="E115" s="7" t="s">
        <v>131</v>
      </c>
      <c r="F115" s="6">
        <v>21250</v>
      </c>
      <c r="G115" s="7" t="s">
        <v>77</v>
      </c>
      <c r="H115" s="7"/>
      <c r="I115" s="73" t="str">
        <f>IF((L115)="","",IF(MONTH(L115)=1,"Janvier",IF(MONTH(L115)=2,"Février",IF(MONTH(L115)=3,"Mars",IF(MONTH(L115)=4,"Avril",IF(MONTH(L115)=5,"Mai",IF(MONTH(L115)=6,"Juin",IF(MONTH(L115)=7,"Juillet",IF(MONTH(L115)=8,"Août",IF(MONTH(L115)=9,"Septembre",IF(MONTH(L115)=10,"Octobre",IF(MONTH(L115)=11,"Novembre","Décembre"))))))))))))</f>
        <v/>
      </c>
      <c r="J115" s="73" t="str">
        <f>IF(L115="","",DAY(L115))</f>
        <v/>
      </c>
      <c r="K115" s="54" t="str">
        <f>IF(L115="","",YEAR(L115))</f>
        <v/>
      </c>
      <c r="L115" s="78" t="str">
        <f>IF(R115=0,"",R115)</f>
        <v/>
      </c>
      <c r="M115" s="5" t="str">
        <f ca="1">IF(L115="","",DATEDIF(L115,TODAY(),"y"))</f>
        <v/>
      </c>
      <c r="R115" s="86" t="str">
        <f t="shared" si="1"/>
        <v/>
      </c>
      <c r="S115" s="81" t="str">
        <f>IFERROR(VLOOKUP($D115,#REF!,11,0),"")</f>
        <v/>
      </c>
      <c r="T115" s="81" t="str">
        <f>IFERROR(VLOOKUP($D115,#REF!,11,0),"")</f>
        <v/>
      </c>
      <c r="U115" s="81" t="str">
        <f>IFERROR(VLOOKUP($D115,#REF!,13,0),"")</f>
        <v/>
      </c>
      <c r="V115" s="81" t="str">
        <f>IFERROR(VLOOKUP($D115,#REF!,13,0),"")</f>
        <v/>
      </c>
      <c r="W115" s="81" t="str">
        <f>IFERROR(VLOOKUP($D115,#REF!,13,0),"")</f>
        <v/>
      </c>
      <c r="X115" s="81" t="str">
        <f>IFERROR(VLOOKUP($D115,#REF!,13,0),"")</f>
        <v/>
      </c>
      <c r="Y115" s="81" t="str">
        <f>IFERROR(VLOOKUP($D115,#REF!,13,0),"")</f>
        <v/>
      </c>
      <c r="Z115" s="81" t="str">
        <f>IFERROR(VLOOKUP($D115,#REF!,13,0),"")</f>
        <v/>
      </c>
      <c r="AA115" s="81" t="str">
        <f>IFERROR(VLOOKUP($D115,#REF!,8,0),"")</f>
        <v/>
      </c>
      <c r="AB115" s="81" t="str">
        <f>IFERROR(VLOOKUP($D115,#REF!,13,0),"")</f>
        <v/>
      </c>
      <c r="AC115" s="81" t="str">
        <f>IFERROR(VLOOKUP($D115,#REF!,13,0),"")</f>
        <v/>
      </c>
    </row>
    <row r="116" spans="1:29">
      <c r="A116" s="64">
        <f>A115+1</f>
        <v>114</v>
      </c>
      <c r="B116" s="9" t="s">
        <v>597</v>
      </c>
      <c r="C116" s="9" t="s">
        <v>598</v>
      </c>
      <c r="D116" s="56">
        <v>214</v>
      </c>
      <c r="E116" s="9" t="s">
        <v>599</v>
      </c>
      <c r="F116" s="3">
        <v>21170</v>
      </c>
      <c r="G116" s="9" t="s">
        <v>32</v>
      </c>
      <c r="H116" s="51" t="s">
        <v>600</v>
      </c>
      <c r="I116" s="73" t="str">
        <f>IF((L116)="","",IF(MONTH(L116)=1,"Janvier",IF(MONTH(L116)=2,"Février",IF(MONTH(L116)=3,"Mars",IF(MONTH(L116)=4,"Avril",IF(MONTH(L116)=5,"Mai",IF(MONTH(L116)=6,"Juin",IF(MONTH(L116)=7,"Juillet",IF(MONTH(L116)=8,"Août",IF(MONTH(L116)=9,"Septembre",IF(MONTH(L116)=10,"Octobre",IF(MONTH(L116)=11,"Novembre","Décembre"))))))))))))</f>
        <v/>
      </c>
      <c r="J116" s="73" t="str">
        <f>IF(L116="","",DAY(L116))</f>
        <v/>
      </c>
      <c r="K116" s="54" t="str">
        <f>IF(L116="","",YEAR(L116))</f>
        <v/>
      </c>
      <c r="L116" s="78" t="str">
        <f>IF(R116=0,"",R116)</f>
        <v/>
      </c>
      <c r="M116" s="5" t="str">
        <f ca="1">IF(L116="","",DATEDIF(L116,TODAY(),"y"))</f>
        <v/>
      </c>
      <c r="R116" s="86" t="str">
        <f t="shared" si="1"/>
        <v/>
      </c>
      <c r="S116" s="81" t="str">
        <f>IFERROR(VLOOKUP($D116,#REF!,11,0),"")</f>
        <v/>
      </c>
      <c r="T116" s="81" t="str">
        <f>IFERROR(VLOOKUP($D116,#REF!,11,0),"")</f>
        <v/>
      </c>
      <c r="U116" s="81" t="str">
        <f>IFERROR(VLOOKUP($D116,#REF!,13,0),"")</f>
        <v/>
      </c>
      <c r="V116" s="81" t="str">
        <f>IFERROR(VLOOKUP($D116,#REF!,13,0),"")</f>
        <v/>
      </c>
      <c r="W116" s="81" t="str">
        <f>IFERROR(VLOOKUP($D116,#REF!,13,0),"")</f>
        <v/>
      </c>
      <c r="X116" s="81" t="str">
        <f>IFERROR(VLOOKUP($D116,#REF!,13,0),"")</f>
        <v/>
      </c>
      <c r="Y116" s="81" t="str">
        <f>IFERROR(VLOOKUP($D116,#REF!,13,0),"")</f>
        <v/>
      </c>
      <c r="Z116" s="81" t="str">
        <f>IFERROR(VLOOKUP($D116,#REF!,13,0),"")</f>
        <v/>
      </c>
      <c r="AA116" s="81" t="str">
        <f>IFERROR(VLOOKUP($D116,#REF!,8,0),"")</f>
        <v/>
      </c>
      <c r="AB116" s="81" t="str">
        <f>IFERROR(VLOOKUP($D116,#REF!,13,0),"")</f>
        <v/>
      </c>
      <c r="AC116" s="81" t="str">
        <f>IFERROR(VLOOKUP($D116,#REF!,13,0),"")</f>
        <v/>
      </c>
    </row>
    <row r="117" spans="1:29">
      <c r="A117" s="64">
        <f>A116+1</f>
        <v>115</v>
      </c>
      <c r="B117" s="18" t="s">
        <v>597</v>
      </c>
      <c r="C117" s="7" t="s">
        <v>125</v>
      </c>
      <c r="D117" s="56">
        <v>32</v>
      </c>
      <c r="E117" s="7" t="s">
        <v>359</v>
      </c>
      <c r="F117" s="6">
        <v>21170</v>
      </c>
      <c r="G117" s="7" t="s">
        <v>132</v>
      </c>
      <c r="H117" s="53"/>
      <c r="I117" s="73" t="str">
        <f>IF((L117)="","",IF(MONTH(L117)=1,"Janvier",IF(MONTH(L117)=2,"Février",IF(MONTH(L117)=3,"Mars",IF(MONTH(L117)=4,"Avril",IF(MONTH(L117)=5,"Mai",IF(MONTH(L117)=6,"Juin",IF(MONTH(L117)=7,"Juillet",IF(MONTH(L117)=8,"Août",IF(MONTH(L117)=9,"Septembre",IF(MONTH(L117)=10,"Octobre",IF(MONTH(L117)=11,"Novembre","Décembre"))))))))))))</f>
        <v/>
      </c>
      <c r="J117" s="73" t="str">
        <f>IF(L117="","",DAY(L117))</f>
        <v/>
      </c>
      <c r="K117" s="54" t="str">
        <f>IF(L117="","",YEAR(L117))</f>
        <v/>
      </c>
      <c r="L117" s="78" t="str">
        <f>IF(R117=0,"",R117)</f>
        <v/>
      </c>
      <c r="M117" s="5" t="str">
        <f ca="1">IF(L117="","",DATEDIF(L117,TODAY(),"y"))</f>
        <v/>
      </c>
      <c r="R117" s="86" t="str">
        <f t="shared" si="1"/>
        <v/>
      </c>
      <c r="S117" s="81" t="str">
        <f>IFERROR(VLOOKUP($D117,#REF!,11,0),"")</f>
        <v/>
      </c>
      <c r="T117" s="81" t="str">
        <f>IFERROR(VLOOKUP($D117,#REF!,11,0),"")</f>
        <v/>
      </c>
      <c r="U117" s="81" t="str">
        <f>IFERROR(VLOOKUP($D117,#REF!,13,0),"")</f>
        <v/>
      </c>
      <c r="V117" s="81" t="str">
        <f>IFERROR(VLOOKUP($D117,#REF!,13,0),"")</f>
        <v/>
      </c>
      <c r="W117" s="81" t="str">
        <f>IFERROR(VLOOKUP($D117,#REF!,13,0),"")</f>
        <v/>
      </c>
      <c r="X117" s="81" t="str">
        <f>IFERROR(VLOOKUP($D117,#REF!,13,0),"")</f>
        <v/>
      </c>
      <c r="Y117" s="81" t="str">
        <f>IFERROR(VLOOKUP($D117,#REF!,13,0),"")</f>
        <v/>
      </c>
      <c r="Z117" s="81" t="str">
        <f>IFERROR(VLOOKUP($D117,#REF!,13,0),"")</f>
        <v/>
      </c>
      <c r="AA117" s="81" t="str">
        <f>IFERROR(VLOOKUP($D117,#REF!,8,0),"")</f>
        <v/>
      </c>
      <c r="AB117" s="81" t="str">
        <f>IFERROR(VLOOKUP($D117,#REF!,13,0),"")</f>
        <v/>
      </c>
      <c r="AC117" s="81" t="str">
        <f>IFERROR(VLOOKUP($D117,#REF!,13,0),"")</f>
        <v/>
      </c>
    </row>
    <row r="118" spans="1:29">
      <c r="A118" s="64">
        <f>A117+1</f>
        <v>116</v>
      </c>
      <c r="B118" s="23" t="s">
        <v>292</v>
      </c>
      <c r="C118" s="23" t="s">
        <v>280</v>
      </c>
      <c r="D118" s="56">
        <v>139</v>
      </c>
      <c r="E118" s="7" t="s">
        <v>316</v>
      </c>
      <c r="F118" s="33">
        <v>21170</v>
      </c>
      <c r="G118" s="8" t="s">
        <v>132</v>
      </c>
      <c r="H118" s="88" t="s">
        <v>317</v>
      </c>
      <c r="I118" s="73" t="str">
        <f>IF((L118)="","",IF(MONTH(L118)=1,"Janvier",IF(MONTH(L118)=2,"Février",IF(MONTH(L118)=3,"Mars",IF(MONTH(L118)=4,"Avril",IF(MONTH(L118)=5,"Mai",IF(MONTH(L118)=6,"Juin",IF(MONTH(L118)=7,"Juillet",IF(MONTH(L118)=8,"Août",IF(MONTH(L118)=9,"Septembre",IF(MONTH(L118)=10,"Octobre",IF(MONTH(L118)=11,"Novembre","Décembre"))))))))))))</f>
        <v/>
      </c>
      <c r="J118" s="73" t="str">
        <f>IF(L118="","",DAY(L118))</f>
        <v/>
      </c>
      <c r="K118" s="54" t="str">
        <f>IF(L118="","",YEAR(L118))</f>
        <v/>
      </c>
      <c r="L118" s="78" t="str">
        <f>IF(R118=0,"",R118)</f>
        <v/>
      </c>
      <c r="M118" s="5" t="str">
        <f ca="1">IF(L118="","",DATEDIF(L118,TODAY(),"y"))</f>
        <v/>
      </c>
      <c r="R118" s="86" t="str">
        <f t="shared" si="1"/>
        <v/>
      </c>
      <c r="S118" s="81" t="str">
        <f>IFERROR(VLOOKUP($D118,#REF!,11,0),"")</f>
        <v/>
      </c>
      <c r="T118" s="81" t="str">
        <f>IFERROR(VLOOKUP($D118,#REF!,11,0),"")</f>
        <v/>
      </c>
      <c r="U118" s="81" t="str">
        <f>IFERROR(VLOOKUP($D118,#REF!,13,0),"")</f>
        <v/>
      </c>
      <c r="V118" s="81" t="str">
        <f>IFERROR(VLOOKUP($D118,#REF!,13,0),"")</f>
        <v/>
      </c>
      <c r="W118" s="81" t="str">
        <f>IFERROR(VLOOKUP($D118,#REF!,13,0),"")</f>
        <v/>
      </c>
      <c r="X118" s="81" t="str">
        <f>IFERROR(VLOOKUP($D118,#REF!,13,0),"")</f>
        <v/>
      </c>
      <c r="Y118" s="81" t="str">
        <f>IFERROR(VLOOKUP($D118,#REF!,13,0),"")</f>
        <v/>
      </c>
      <c r="Z118" s="81" t="str">
        <f>IFERROR(VLOOKUP($D118,#REF!,13,0),"")</f>
        <v/>
      </c>
      <c r="AA118" s="81" t="str">
        <f>IFERROR(VLOOKUP($D118,#REF!,8,0),"")</f>
        <v/>
      </c>
      <c r="AB118" s="81" t="str">
        <f>IFERROR(VLOOKUP($D118,#REF!,13,0),"")</f>
        <v/>
      </c>
      <c r="AC118" s="81" t="str">
        <f>IFERROR(VLOOKUP($D118,#REF!,13,0),"")</f>
        <v/>
      </c>
    </row>
    <row r="119" spans="1:29">
      <c r="A119" s="64">
        <f>A118+1</f>
        <v>117</v>
      </c>
      <c r="B119" s="7" t="s">
        <v>65</v>
      </c>
      <c r="C119" s="7" t="s">
        <v>66</v>
      </c>
      <c r="D119" s="56">
        <v>119</v>
      </c>
      <c r="E119" s="7" t="s">
        <v>360</v>
      </c>
      <c r="F119" s="6">
        <v>21170</v>
      </c>
      <c r="G119" s="7" t="s">
        <v>32</v>
      </c>
      <c r="H119" s="7"/>
      <c r="I119" s="73" t="str">
        <f>IF((L119)="","",IF(MONTH(L119)=1,"Janvier",IF(MONTH(L119)=2,"Février",IF(MONTH(L119)=3,"Mars",IF(MONTH(L119)=4,"Avril",IF(MONTH(L119)=5,"Mai",IF(MONTH(L119)=6,"Juin",IF(MONTH(L119)=7,"Juillet",IF(MONTH(L119)=8,"Août",IF(MONTH(L119)=9,"Septembre",IF(MONTH(L119)=10,"Octobre",IF(MONTH(L119)=11,"Novembre","Décembre"))))))))))))</f>
        <v/>
      </c>
      <c r="J119" s="73" t="str">
        <f>IF(L119="","",DAY(L119))</f>
        <v/>
      </c>
      <c r="K119" s="54" t="str">
        <f>IF(L119="","",YEAR(L119))</f>
        <v/>
      </c>
      <c r="L119" s="78" t="str">
        <f>IF(R119=0,"",R119)</f>
        <v/>
      </c>
      <c r="M119" s="5" t="str">
        <f ca="1">IF(L119="","",DATEDIF(L119,TODAY(),"y"))</f>
        <v/>
      </c>
      <c r="R119" s="86" t="str">
        <f t="shared" si="1"/>
        <v/>
      </c>
      <c r="S119" s="81" t="str">
        <f>IFERROR(VLOOKUP($D119,#REF!,11,0),"")</f>
        <v/>
      </c>
      <c r="T119" s="81" t="str">
        <f>IFERROR(VLOOKUP($D119,#REF!,11,0),"")</f>
        <v/>
      </c>
      <c r="U119" s="81" t="str">
        <f>IFERROR(VLOOKUP($D119,#REF!,13,0),"")</f>
        <v/>
      </c>
      <c r="V119" s="81" t="str">
        <f>IFERROR(VLOOKUP($D119,#REF!,13,0),"")</f>
        <v/>
      </c>
      <c r="W119" s="81" t="str">
        <f>IFERROR(VLOOKUP($D119,#REF!,13,0),"")</f>
        <v/>
      </c>
      <c r="X119" s="81" t="str">
        <f>IFERROR(VLOOKUP($D119,#REF!,13,0),"")</f>
        <v/>
      </c>
      <c r="Y119" s="81" t="str">
        <f>IFERROR(VLOOKUP($D119,#REF!,13,0),"")</f>
        <v/>
      </c>
      <c r="Z119" s="81" t="str">
        <f>IFERROR(VLOOKUP($D119,#REF!,13,0),"")</f>
        <v/>
      </c>
      <c r="AA119" s="81" t="str">
        <f>IFERROR(VLOOKUP($D119,#REF!,8,0),"")</f>
        <v/>
      </c>
      <c r="AB119" s="81" t="str">
        <f>IFERROR(VLOOKUP($D119,#REF!,13,0),"")</f>
        <v/>
      </c>
      <c r="AC119" s="81" t="str">
        <f>IFERROR(VLOOKUP($D119,#REF!,13,0),"")</f>
        <v/>
      </c>
    </row>
    <row r="120" spans="1:29">
      <c r="A120" s="64">
        <f>A119+1</f>
        <v>118</v>
      </c>
      <c r="B120" s="9" t="s">
        <v>553</v>
      </c>
      <c r="C120" s="9" t="s">
        <v>554</v>
      </c>
      <c r="D120" s="56">
        <v>198</v>
      </c>
      <c r="E120" s="9" t="s">
        <v>555</v>
      </c>
      <c r="F120" s="3">
        <v>39410</v>
      </c>
      <c r="G120" s="9" t="s">
        <v>449</v>
      </c>
      <c r="H120" s="9"/>
      <c r="I120" s="73" t="str">
        <f>IF((L120)="","",IF(MONTH(L120)=1,"Janvier",IF(MONTH(L120)=2,"Février",IF(MONTH(L120)=3,"Mars",IF(MONTH(L120)=4,"Avril",IF(MONTH(L120)=5,"Mai",IF(MONTH(L120)=6,"Juin",IF(MONTH(L120)=7,"Juillet",IF(MONTH(L120)=8,"Août",IF(MONTH(L120)=9,"Septembre",IF(MONTH(L120)=10,"Octobre",IF(MONTH(L120)=11,"Novembre","Décembre"))))))))))))</f>
        <v/>
      </c>
      <c r="J120" s="73" t="str">
        <f>IF(L120="","",DAY(L120))</f>
        <v/>
      </c>
      <c r="K120" s="54" t="str">
        <f>IF(L120="","",YEAR(L120))</f>
        <v/>
      </c>
      <c r="L120" s="78" t="str">
        <f>IF(R120=0,"",R120)</f>
        <v/>
      </c>
      <c r="M120" s="5" t="str">
        <f ca="1">IF(L120="","",DATEDIF(L120,TODAY(),"y"))</f>
        <v/>
      </c>
      <c r="R120" s="86" t="str">
        <f t="shared" si="1"/>
        <v/>
      </c>
      <c r="S120" s="81" t="str">
        <f>IFERROR(VLOOKUP($D120,#REF!,11,0),"")</f>
        <v/>
      </c>
      <c r="T120" s="81" t="str">
        <f>IFERROR(VLOOKUP($D120,#REF!,11,0),"")</f>
        <v/>
      </c>
      <c r="U120" s="81" t="str">
        <f>IFERROR(VLOOKUP($D120,#REF!,13,0),"")</f>
        <v/>
      </c>
      <c r="V120" s="81" t="str">
        <f>IFERROR(VLOOKUP($D120,#REF!,13,0),"")</f>
        <v/>
      </c>
      <c r="W120" s="81" t="str">
        <f>IFERROR(VLOOKUP($D120,#REF!,13,0),"")</f>
        <v/>
      </c>
      <c r="X120" s="81" t="str">
        <f>IFERROR(VLOOKUP($D120,#REF!,13,0),"")</f>
        <v/>
      </c>
      <c r="Y120" s="81" t="str">
        <f>IFERROR(VLOOKUP($D120,#REF!,13,0),"")</f>
        <v/>
      </c>
      <c r="Z120" s="81" t="str">
        <f>IFERROR(VLOOKUP($D120,#REF!,13,0),"")</f>
        <v/>
      </c>
      <c r="AA120" s="81" t="str">
        <f>IFERROR(VLOOKUP($D120,#REF!,8,0),"")</f>
        <v/>
      </c>
      <c r="AB120" s="81" t="str">
        <f>IFERROR(VLOOKUP($D120,#REF!,13,0),"")</f>
        <v/>
      </c>
      <c r="AC120" s="81" t="str">
        <f>IFERROR(VLOOKUP($D120,#REF!,13,0),"")</f>
        <v/>
      </c>
    </row>
    <row r="121" spans="1:29">
      <c r="A121" s="64">
        <f>A120+1</f>
        <v>119</v>
      </c>
      <c r="B121" s="23" t="s">
        <v>289</v>
      </c>
      <c r="C121" s="23" t="s">
        <v>280</v>
      </c>
      <c r="D121" s="56">
        <v>163</v>
      </c>
      <c r="E121" s="7" t="s">
        <v>446</v>
      </c>
      <c r="F121" s="33">
        <v>21170</v>
      </c>
      <c r="G121" s="8" t="s">
        <v>68</v>
      </c>
      <c r="H121" s="88" t="s">
        <v>447</v>
      </c>
      <c r="I121" s="73" t="str">
        <f>IF((L121)="","",IF(MONTH(L121)=1,"Janvier",IF(MONTH(L121)=2,"Février",IF(MONTH(L121)=3,"Mars",IF(MONTH(L121)=4,"Avril",IF(MONTH(L121)=5,"Mai",IF(MONTH(L121)=6,"Juin",IF(MONTH(L121)=7,"Juillet",IF(MONTH(L121)=8,"Août",IF(MONTH(L121)=9,"Septembre",IF(MONTH(L121)=10,"Octobre",IF(MONTH(L121)=11,"Novembre","Décembre"))))))))))))</f>
        <v/>
      </c>
      <c r="J121" s="73" t="str">
        <f>IF(L121="","",DAY(L121))</f>
        <v/>
      </c>
      <c r="K121" s="54" t="str">
        <f>IF(L121="","",YEAR(L121))</f>
        <v/>
      </c>
      <c r="L121" s="78" t="str">
        <f>IF(R121=0,"",R121)</f>
        <v/>
      </c>
      <c r="M121" s="5" t="str">
        <f ca="1">IF(L121="","",DATEDIF(L121,TODAY(),"y"))</f>
        <v/>
      </c>
      <c r="R121" s="86" t="str">
        <f t="shared" si="1"/>
        <v/>
      </c>
      <c r="S121" s="81" t="str">
        <f>IFERROR(VLOOKUP($D121,#REF!,11,0),"")</f>
        <v/>
      </c>
      <c r="T121" s="81" t="str">
        <f>IFERROR(VLOOKUP($D121,#REF!,11,0),"")</f>
        <v/>
      </c>
      <c r="U121" s="81" t="str">
        <f>IFERROR(VLOOKUP($D121,#REF!,13,0),"")</f>
        <v/>
      </c>
      <c r="V121" s="81" t="str">
        <f>IFERROR(VLOOKUP($D121,#REF!,13,0),"")</f>
        <v/>
      </c>
      <c r="W121" s="81" t="str">
        <f>IFERROR(VLOOKUP($D121,#REF!,13,0),"")</f>
        <v/>
      </c>
      <c r="X121" s="81" t="str">
        <f>IFERROR(VLOOKUP($D121,#REF!,13,0),"")</f>
        <v/>
      </c>
      <c r="Y121" s="81" t="str">
        <f>IFERROR(VLOOKUP($D121,#REF!,13,0),"")</f>
        <v/>
      </c>
      <c r="Z121" s="81" t="str">
        <f>IFERROR(VLOOKUP($D121,#REF!,13,0),"")</f>
        <v/>
      </c>
      <c r="AA121" s="81" t="str">
        <f>IFERROR(VLOOKUP($D121,#REF!,8,0),"")</f>
        <v/>
      </c>
      <c r="AB121" s="81" t="str">
        <f>IFERROR(VLOOKUP($D121,#REF!,13,0),"")</f>
        <v/>
      </c>
      <c r="AC121" s="81" t="str">
        <f>IFERROR(VLOOKUP($D121,#REF!,13,0),"")</f>
        <v/>
      </c>
    </row>
    <row r="122" spans="1:29">
      <c r="A122" s="64">
        <f>A121+1</f>
        <v>120</v>
      </c>
      <c r="B122" s="23" t="s">
        <v>307</v>
      </c>
      <c r="C122" s="23" t="s">
        <v>308</v>
      </c>
      <c r="D122" s="56">
        <v>141</v>
      </c>
      <c r="E122" s="7" t="s">
        <v>319</v>
      </c>
      <c r="F122" s="33">
        <v>21170</v>
      </c>
      <c r="G122" s="7" t="s">
        <v>320</v>
      </c>
      <c r="H122" s="130" t="s">
        <v>454</v>
      </c>
      <c r="I122" s="73" t="str">
        <f>IF((L122)="","",IF(MONTH(L122)=1,"Janvier",IF(MONTH(L122)=2,"Février",IF(MONTH(L122)=3,"Mars",IF(MONTH(L122)=4,"Avril",IF(MONTH(L122)=5,"Mai",IF(MONTH(L122)=6,"Juin",IF(MONTH(L122)=7,"Juillet",IF(MONTH(L122)=8,"Août",IF(MONTH(L122)=9,"Septembre",IF(MONTH(L122)=10,"Octobre",IF(MONTH(L122)=11,"Novembre","Décembre"))))))))))))</f>
        <v/>
      </c>
      <c r="J122" s="73" t="str">
        <f>IF(L122="","",DAY(L122))</f>
        <v/>
      </c>
      <c r="K122" s="54" t="str">
        <f>IF(L122="","",YEAR(L122))</f>
        <v/>
      </c>
      <c r="L122" s="78" t="str">
        <f>IF(R122=0,"",R122)</f>
        <v/>
      </c>
      <c r="M122" s="5" t="str">
        <f ca="1">IF(L122="","",DATEDIF(L122,TODAY(),"y"))</f>
        <v/>
      </c>
      <c r="R122" s="86" t="str">
        <f t="shared" si="1"/>
        <v/>
      </c>
      <c r="S122" s="81" t="str">
        <f>IFERROR(VLOOKUP($D122,#REF!,11,0),"")</f>
        <v/>
      </c>
      <c r="T122" s="81" t="str">
        <f>IFERROR(VLOOKUP($D122,#REF!,11,0),"")</f>
        <v/>
      </c>
      <c r="U122" s="81" t="str">
        <f>IFERROR(VLOOKUP($D122,#REF!,13,0),"")</f>
        <v/>
      </c>
      <c r="V122" s="81" t="str">
        <f>IFERROR(VLOOKUP($D122,#REF!,13,0),"")</f>
        <v/>
      </c>
      <c r="W122" s="81" t="str">
        <f>IFERROR(VLOOKUP($D122,#REF!,13,0),"")</f>
        <v/>
      </c>
      <c r="X122" s="81" t="str">
        <f>IFERROR(VLOOKUP($D122,#REF!,13,0),"")</f>
        <v/>
      </c>
      <c r="Y122" s="81" t="str">
        <f>IFERROR(VLOOKUP($D122,#REF!,13,0),"")</f>
        <v/>
      </c>
      <c r="Z122" s="81" t="str">
        <f>IFERROR(VLOOKUP($D122,#REF!,13,0),"")</f>
        <v/>
      </c>
      <c r="AA122" s="81" t="str">
        <f>IFERROR(VLOOKUP($D122,#REF!,8,0),"")</f>
        <v/>
      </c>
      <c r="AB122" s="81" t="str">
        <f>IFERROR(VLOOKUP($D122,#REF!,13,0),"")</f>
        <v/>
      </c>
      <c r="AC122" s="81" t="str">
        <f>IFERROR(VLOOKUP($D122,#REF!,13,0),"")</f>
        <v/>
      </c>
    </row>
    <row r="123" spans="1:29">
      <c r="A123" s="64">
        <f>A122+1</f>
        <v>121</v>
      </c>
      <c r="B123" s="7" t="s">
        <v>48</v>
      </c>
      <c r="C123" s="7" t="s">
        <v>165</v>
      </c>
      <c r="D123" s="56">
        <v>33</v>
      </c>
      <c r="E123" s="7" t="s">
        <v>323</v>
      </c>
      <c r="F123" s="6">
        <v>21170</v>
      </c>
      <c r="G123" s="7" t="s">
        <v>50</v>
      </c>
      <c r="H123" s="89" t="s">
        <v>51</v>
      </c>
      <c r="I123" s="73" t="str">
        <f>IF((L123)="","",IF(MONTH(L123)=1,"Janvier",IF(MONTH(L123)=2,"Février",IF(MONTH(L123)=3,"Mars",IF(MONTH(L123)=4,"Avril",IF(MONTH(L123)=5,"Mai",IF(MONTH(L123)=6,"Juin",IF(MONTH(L123)=7,"Juillet",IF(MONTH(L123)=8,"Août",IF(MONTH(L123)=9,"Septembre",IF(MONTH(L123)=10,"Octobre",IF(MONTH(L123)=11,"Novembre","Décembre"))))))))))))</f>
        <v/>
      </c>
      <c r="J123" s="73" t="str">
        <f>IF(L123="","",DAY(L123))</f>
        <v/>
      </c>
      <c r="K123" s="54" t="str">
        <f>IF(L123="","",YEAR(L123))</f>
        <v/>
      </c>
      <c r="L123" s="78" t="str">
        <f>IF(R123=0,"",R123)</f>
        <v/>
      </c>
      <c r="M123" s="5" t="str">
        <f ca="1">IF(L123="","",DATEDIF(L123,TODAY(),"y"))</f>
        <v/>
      </c>
      <c r="R123" s="86" t="str">
        <f t="shared" si="1"/>
        <v/>
      </c>
      <c r="S123" s="81" t="str">
        <f>IFERROR(VLOOKUP($D123,#REF!,11,0),"")</f>
        <v/>
      </c>
      <c r="T123" s="81" t="str">
        <f>IFERROR(VLOOKUP($D123,#REF!,11,0),"")</f>
        <v/>
      </c>
      <c r="U123" s="81" t="str">
        <f>IFERROR(VLOOKUP($D123,#REF!,13,0),"")</f>
        <v/>
      </c>
      <c r="V123" s="81" t="str">
        <f>IFERROR(VLOOKUP($D123,#REF!,13,0),"")</f>
        <v/>
      </c>
      <c r="W123" s="81" t="str">
        <f>IFERROR(VLOOKUP($D123,#REF!,13,0),"")</f>
        <v/>
      </c>
      <c r="X123" s="81" t="str">
        <f>IFERROR(VLOOKUP($D123,#REF!,13,0),"")</f>
        <v/>
      </c>
      <c r="Y123" s="81" t="str">
        <f>IFERROR(VLOOKUP($D123,#REF!,13,0),"")</f>
        <v/>
      </c>
      <c r="Z123" s="81" t="str">
        <f>IFERROR(VLOOKUP($D123,#REF!,13,0),"")</f>
        <v/>
      </c>
      <c r="AA123" s="81" t="str">
        <f>IFERROR(VLOOKUP($D123,#REF!,8,0),"")</f>
        <v/>
      </c>
      <c r="AB123" s="81" t="str">
        <f>IFERROR(VLOOKUP($D123,#REF!,13,0),"")</f>
        <v/>
      </c>
      <c r="AC123" s="81" t="str">
        <f>IFERROR(VLOOKUP($D123,#REF!,13,0),"")</f>
        <v/>
      </c>
    </row>
    <row r="124" spans="1:29">
      <c r="A124" s="64">
        <f>A123+1</f>
        <v>122</v>
      </c>
      <c r="B124" s="7" t="s">
        <v>48</v>
      </c>
      <c r="C124" s="7" t="s">
        <v>49</v>
      </c>
      <c r="D124" s="56">
        <v>34</v>
      </c>
      <c r="E124" s="7" t="s">
        <v>323</v>
      </c>
      <c r="F124" s="6">
        <v>21170</v>
      </c>
      <c r="G124" s="7" t="s">
        <v>50</v>
      </c>
      <c r="H124" s="22" t="s">
        <v>51</v>
      </c>
      <c r="I124" s="73" t="str">
        <f>IF((L124)="","",IF(MONTH(L124)=1,"Janvier",IF(MONTH(L124)=2,"Février",IF(MONTH(L124)=3,"Mars",IF(MONTH(L124)=4,"Avril",IF(MONTH(L124)=5,"Mai",IF(MONTH(L124)=6,"Juin",IF(MONTH(L124)=7,"Juillet",IF(MONTH(L124)=8,"Août",IF(MONTH(L124)=9,"Septembre",IF(MONTH(L124)=10,"Octobre",IF(MONTH(L124)=11,"Novembre","Décembre"))))))))))))</f>
        <v/>
      </c>
      <c r="J124" s="73" t="str">
        <f>IF(L124="","",DAY(L124))</f>
        <v/>
      </c>
      <c r="K124" s="54" t="str">
        <f>IF(L124="","",YEAR(L124))</f>
        <v/>
      </c>
      <c r="L124" s="78" t="str">
        <f>IF(R124=0,"",R124)</f>
        <v/>
      </c>
      <c r="M124" s="5" t="str">
        <f ca="1">IF(L124="","",DATEDIF(L124,TODAY(),"y"))</f>
        <v/>
      </c>
      <c r="R124" s="86" t="str">
        <f t="shared" si="1"/>
        <v/>
      </c>
      <c r="S124" s="81" t="str">
        <f>IFERROR(VLOOKUP($D124,#REF!,11,0),"")</f>
        <v/>
      </c>
      <c r="T124" s="81" t="str">
        <f>IFERROR(VLOOKUP($D124,#REF!,11,0),"")</f>
        <v/>
      </c>
      <c r="U124" s="81" t="str">
        <f>IFERROR(VLOOKUP($D124,#REF!,13,0),"")</f>
        <v/>
      </c>
      <c r="V124" s="81" t="str">
        <f>IFERROR(VLOOKUP($D124,#REF!,13,0),"")</f>
        <v/>
      </c>
      <c r="W124" s="81" t="str">
        <f>IFERROR(VLOOKUP($D124,#REF!,13,0),"")</f>
        <v/>
      </c>
      <c r="X124" s="81" t="str">
        <f>IFERROR(VLOOKUP($D124,#REF!,13,0),"")</f>
        <v/>
      </c>
      <c r="Y124" s="81" t="str">
        <f>IFERROR(VLOOKUP($D124,#REF!,13,0),"")</f>
        <v/>
      </c>
      <c r="Z124" s="81" t="str">
        <f>IFERROR(VLOOKUP($D124,#REF!,13,0),"")</f>
        <v/>
      </c>
      <c r="AA124" s="81" t="str">
        <f>IFERROR(VLOOKUP($D124,#REF!,8,0),"")</f>
        <v/>
      </c>
      <c r="AB124" s="81" t="str">
        <f>IFERROR(VLOOKUP($D124,#REF!,13,0),"")</f>
        <v/>
      </c>
      <c r="AC124" s="81" t="str">
        <f>IFERROR(VLOOKUP($D124,#REF!,13,0),"")</f>
        <v/>
      </c>
    </row>
    <row r="125" spans="1:29">
      <c r="A125" s="64">
        <f>A124+1</f>
        <v>123</v>
      </c>
      <c r="B125" s="23" t="s">
        <v>48</v>
      </c>
      <c r="C125" s="23" t="s">
        <v>192</v>
      </c>
      <c r="D125" s="57">
        <v>159</v>
      </c>
      <c r="E125" s="7" t="s">
        <v>441</v>
      </c>
      <c r="F125" s="33">
        <v>21170</v>
      </c>
      <c r="G125" s="8" t="s">
        <v>50</v>
      </c>
      <c r="H125" s="8"/>
      <c r="I125" s="73" t="str">
        <f>IF((L125)="","",IF(MONTH(L125)=1,"Janvier",IF(MONTH(L125)=2,"Février",IF(MONTH(L125)=3,"Mars",IF(MONTH(L125)=4,"Avril",IF(MONTH(L125)=5,"Mai",IF(MONTH(L125)=6,"Juin",IF(MONTH(L125)=7,"Juillet",IF(MONTH(L125)=8,"Août",IF(MONTH(L125)=9,"Septembre",IF(MONTH(L125)=10,"Octobre",IF(MONTH(L125)=11,"Novembre","Décembre"))))))))))))</f>
        <v/>
      </c>
      <c r="J125" s="73" t="str">
        <f>IF(L125="","",DAY(L125))</f>
        <v/>
      </c>
      <c r="K125" s="54" t="str">
        <f>IF(L125="","",YEAR(L125))</f>
        <v/>
      </c>
      <c r="L125" s="78" t="str">
        <f>IF(R125=0,"",R125)</f>
        <v/>
      </c>
      <c r="M125" s="5" t="str">
        <f ca="1">IF(L125="","",DATEDIF(L125,TODAY(),"y"))</f>
        <v/>
      </c>
      <c r="R125" s="86" t="str">
        <f t="shared" si="1"/>
        <v/>
      </c>
      <c r="S125" s="81" t="str">
        <f>IFERROR(VLOOKUP($D125,#REF!,11,0),"")</f>
        <v/>
      </c>
      <c r="T125" s="81" t="str">
        <f>IFERROR(VLOOKUP($D125,#REF!,11,0),"")</f>
        <v/>
      </c>
      <c r="U125" s="81" t="str">
        <f>IFERROR(VLOOKUP($D125,#REF!,13,0),"")</f>
        <v/>
      </c>
      <c r="V125" s="81" t="str">
        <f>IFERROR(VLOOKUP($D125,#REF!,13,0),"")</f>
        <v/>
      </c>
      <c r="W125" s="81" t="str">
        <f>IFERROR(VLOOKUP($D125,#REF!,13,0),"")</f>
        <v/>
      </c>
      <c r="X125" s="81" t="str">
        <f>IFERROR(VLOOKUP($D125,#REF!,13,0),"")</f>
        <v/>
      </c>
      <c r="Y125" s="81" t="str">
        <f>IFERROR(VLOOKUP($D125,#REF!,13,0),"")</f>
        <v/>
      </c>
      <c r="Z125" s="81" t="str">
        <f>IFERROR(VLOOKUP($D125,#REF!,13,0),"")</f>
        <v/>
      </c>
      <c r="AA125" s="81" t="str">
        <f>IFERROR(VLOOKUP($D125,#REF!,8,0),"")</f>
        <v/>
      </c>
      <c r="AB125" s="81" t="str">
        <f>IFERROR(VLOOKUP($D125,#REF!,13,0),"")</f>
        <v/>
      </c>
      <c r="AC125" s="81" t="str">
        <f>IFERROR(VLOOKUP($D125,#REF!,13,0),"")</f>
        <v/>
      </c>
    </row>
    <row r="126" spans="1:29">
      <c r="A126" s="64">
        <f>A125+1</f>
        <v>124</v>
      </c>
      <c r="B126" s="9" t="s">
        <v>48</v>
      </c>
      <c r="C126" s="9" t="s">
        <v>509</v>
      </c>
      <c r="D126" s="57">
        <v>184</v>
      </c>
      <c r="E126" s="9" t="s">
        <v>510</v>
      </c>
      <c r="F126" s="3">
        <v>21470</v>
      </c>
      <c r="G126" s="9" t="s">
        <v>23</v>
      </c>
      <c r="H126" s="40" t="s">
        <v>732</v>
      </c>
      <c r="I126" s="73" t="str">
        <f>IF((L126)="","",IF(MONTH(L126)=1,"Janvier",IF(MONTH(L126)=2,"Février",IF(MONTH(L126)=3,"Mars",IF(MONTH(L126)=4,"Avril",IF(MONTH(L126)=5,"Mai",IF(MONTH(L126)=6,"Juin",IF(MONTH(L126)=7,"Juillet",IF(MONTH(L126)=8,"Août",IF(MONTH(L126)=9,"Septembre",IF(MONTH(L126)=10,"Octobre",IF(MONTH(L126)=11,"Novembre","Décembre"))))))))))))</f>
        <v/>
      </c>
      <c r="J126" s="73" t="str">
        <f>IF(L126="","",DAY(L126))</f>
        <v/>
      </c>
      <c r="K126" s="54" t="str">
        <f>IF(L126="","",YEAR(L126))</f>
        <v/>
      </c>
      <c r="L126" s="78" t="str">
        <f>IF(R126=0,"",R126)</f>
        <v/>
      </c>
      <c r="M126" s="5" t="str">
        <f ca="1">IF(L126="","",DATEDIF(L126,TODAY(),"y"))</f>
        <v/>
      </c>
      <c r="R126" s="86" t="str">
        <f t="shared" si="1"/>
        <v/>
      </c>
      <c r="S126" s="81" t="str">
        <f>IFERROR(VLOOKUP($D126,#REF!,11,0),"")</f>
        <v/>
      </c>
      <c r="T126" s="81" t="str">
        <f>IFERROR(VLOOKUP($D126,#REF!,11,0),"")</f>
        <v/>
      </c>
      <c r="U126" s="81" t="str">
        <f>IFERROR(VLOOKUP($D126,#REF!,13,0),"")</f>
        <v/>
      </c>
      <c r="V126" s="81" t="str">
        <f>IFERROR(VLOOKUP($D126,#REF!,13,0),"")</f>
        <v/>
      </c>
      <c r="W126" s="81" t="str">
        <f>IFERROR(VLOOKUP($D126,#REF!,13,0),"")</f>
        <v/>
      </c>
      <c r="X126" s="81" t="str">
        <f>IFERROR(VLOOKUP($D126,#REF!,13,0),"")</f>
        <v/>
      </c>
      <c r="Y126" s="81" t="str">
        <f>IFERROR(VLOOKUP($D126,#REF!,13,0),"")</f>
        <v/>
      </c>
      <c r="Z126" s="81" t="str">
        <f>IFERROR(VLOOKUP($D126,#REF!,13,0),"")</f>
        <v/>
      </c>
      <c r="AA126" s="81" t="str">
        <f>IFERROR(VLOOKUP($D126,#REF!,8,0),"")</f>
        <v/>
      </c>
      <c r="AB126" s="81" t="str">
        <f>IFERROR(VLOOKUP($D126,#REF!,13,0),"")</f>
        <v/>
      </c>
      <c r="AC126" s="81" t="str">
        <f>IFERROR(VLOOKUP($D126,#REF!,13,0),"")</f>
        <v/>
      </c>
    </row>
    <row r="127" spans="1:29">
      <c r="A127" s="64">
        <f>A126+1</f>
        <v>125</v>
      </c>
      <c r="B127" s="9" t="s">
        <v>660</v>
      </c>
      <c r="C127" s="9" t="s">
        <v>152</v>
      </c>
      <c r="D127" s="56">
        <v>243</v>
      </c>
      <c r="E127" s="9" t="s">
        <v>661</v>
      </c>
      <c r="F127" s="3">
        <v>21170</v>
      </c>
      <c r="G127" s="37" t="s">
        <v>132</v>
      </c>
      <c r="H127" s="9"/>
      <c r="I127" s="73" t="str">
        <f>IF((L127)="","",IF(MONTH(L127)=1,"Janvier",IF(MONTH(L127)=2,"Février",IF(MONTH(L127)=3,"Mars",IF(MONTH(L127)=4,"Avril",IF(MONTH(L127)=5,"Mai",IF(MONTH(L127)=6,"Juin",IF(MONTH(L127)=7,"Juillet",IF(MONTH(L127)=8,"Août",IF(MONTH(L127)=9,"Septembre",IF(MONTH(L127)=10,"Octobre",IF(MONTH(L127)=11,"Novembre","Décembre"))))))))))))</f>
        <v/>
      </c>
      <c r="J127" s="73" t="str">
        <f>IF(L127="","",DAY(L127))</f>
        <v/>
      </c>
      <c r="K127" s="54" t="str">
        <f>IF(L127="","",YEAR(L127))</f>
        <v/>
      </c>
      <c r="L127" s="78" t="str">
        <f>IF(R127=0,"",R127)</f>
        <v/>
      </c>
      <c r="M127" s="5" t="str">
        <f ca="1">IF(L127="","",DATEDIF(L127,TODAY(),"y"))</f>
        <v/>
      </c>
      <c r="R127" s="86">
        <f t="shared" si="1"/>
        <v>0</v>
      </c>
      <c r="S127" s="102"/>
      <c r="T127" s="81"/>
      <c r="U127" s="81"/>
      <c r="V127" s="81"/>
      <c r="W127" s="81"/>
      <c r="X127" s="81"/>
      <c r="Y127" s="81"/>
      <c r="Z127" s="81"/>
      <c r="AA127" s="81" t="str">
        <f>IFERROR(VLOOKUP($D127,#REF!,8,0),"")</f>
        <v/>
      </c>
      <c r="AB127" s="81"/>
      <c r="AC127" s="81"/>
    </row>
    <row r="128" spans="1:29">
      <c r="A128" s="64">
        <f>A127+1</f>
        <v>126</v>
      </c>
      <c r="B128" s="9" t="s">
        <v>649</v>
      </c>
      <c r="C128" s="9" t="s">
        <v>285</v>
      </c>
      <c r="D128" s="56">
        <v>237</v>
      </c>
      <c r="E128" s="23" t="s">
        <v>701</v>
      </c>
      <c r="F128" s="3">
        <v>21000</v>
      </c>
      <c r="G128" s="9" t="s">
        <v>207</v>
      </c>
      <c r="H128" s="51" t="s">
        <v>650</v>
      </c>
      <c r="I128" s="73" t="str">
        <f>IF((L128)="","",IF(MONTH(L128)=1,"Janvier",IF(MONTH(L128)=2,"Février",IF(MONTH(L128)=3,"Mars",IF(MONTH(L128)=4,"Avril",IF(MONTH(L128)=5,"Mai",IF(MONTH(L128)=6,"Juin",IF(MONTH(L128)=7,"Juillet",IF(MONTH(L128)=8,"Août",IF(MONTH(L128)=9,"Septembre",IF(MONTH(L128)=10,"Octobre",IF(MONTH(L128)=11,"Novembre","Décembre"))))))))))))</f>
        <v/>
      </c>
      <c r="J128" s="73" t="str">
        <f>IF(L128="","",DAY(L128))</f>
        <v/>
      </c>
      <c r="K128" s="54" t="str">
        <f>IF(L128="","",YEAR(L128))</f>
        <v/>
      </c>
      <c r="L128" s="78" t="str">
        <f>IF(R128=0,"",R128)</f>
        <v/>
      </c>
      <c r="M128" s="5" t="str">
        <f ca="1">IF(L128="","",DATEDIF(L128,TODAY(),"y"))</f>
        <v/>
      </c>
      <c r="R128" s="86" t="str">
        <f t="shared" si="1"/>
        <v/>
      </c>
      <c r="S128" s="81" t="str">
        <f>IFERROR(VLOOKUP($D128,#REF!,11,0),"")</f>
        <v/>
      </c>
      <c r="T128" s="81" t="str">
        <f>IFERROR(VLOOKUP($D128,#REF!,11,0),"")</f>
        <v/>
      </c>
      <c r="U128" s="81" t="str">
        <f>IFERROR(VLOOKUP($D128,#REF!,13,0),"")</f>
        <v/>
      </c>
      <c r="V128" s="81" t="str">
        <f>IFERROR(VLOOKUP($D128,#REF!,13,0),"")</f>
        <v/>
      </c>
      <c r="W128" s="81" t="str">
        <f>IFERROR(VLOOKUP($D128,#REF!,13,0),"")</f>
        <v/>
      </c>
      <c r="X128" s="81" t="str">
        <f>IFERROR(VLOOKUP($D128,#REF!,13,0),"")</f>
        <v/>
      </c>
      <c r="Y128" s="81" t="str">
        <f>IFERROR(VLOOKUP($D128,#REF!,13,0),"")</f>
        <v/>
      </c>
      <c r="Z128" s="81" t="str">
        <f>IFERROR(VLOOKUP($D128,#REF!,13,0),"")</f>
        <v/>
      </c>
      <c r="AA128" s="81" t="str">
        <f>IFERROR(VLOOKUP($D128,#REF!,8,0),"")</f>
        <v/>
      </c>
      <c r="AB128" s="81" t="str">
        <f>IFERROR(VLOOKUP($D128,#REF!,13,0),"")</f>
        <v/>
      </c>
      <c r="AC128" s="81" t="str">
        <f>IFERROR(VLOOKUP($D128,#REF!,13,0),"")</f>
        <v/>
      </c>
    </row>
    <row r="129" spans="1:29">
      <c r="A129" s="64">
        <f>A128+1</f>
        <v>127</v>
      </c>
      <c r="B129" s="18" t="s">
        <v>830</v>
      </c>
      <c r="C129" s="18" t="s">
        <v>831</v>
      </c>
      <c r="D129" s="56">
        <v>292</v>
      </c>
      <c r="E129" s="18" t="s">
        <v>832</v>
      </c>
      <c r="F129" s="19">
        <v>21470</v>
      </c>
      <c r="G129" s="18" t="s">
        <v>23</v>
      </c>
      <c r="H129" s="40" t="s">
        <v>834</v>
      </c>
      <c r="I129" s="73" t="str">
        <f>IF((L129)="","",IF(MONTH(L129)=1,"Janvier",IF(MONTH(L129)=2,"Février",IF(MONTH(L129)=3,"Mars",IF(MONTH(L129)=4,"Avril",IF(MONTH(L129)=5,"Mai",IF(MONTH(L129)=6,"Juin",IF(MONTH(L129)=7,"Juillet",IF(MONTH(L129)=8,"Août",IF(MONTH(L129)=9,"Septembre",IF(MONTH(L129)=10,"Octobre",IF(MONTH(L129)=11,"Novembre","Décembre"))))))))))))</f>
        <v/>
      </c>
      <c r="J129" s="73" t="str">
        <f>IF(L129="","",DAY(L129))</f>
        <v/>
      </c>
      <c r="K129" s="54" t="str">
        <f>IF(L129="","",YEAR(L129))</f>
        <v/>
      </c>
      <c r="L129" s="78" t="str">
        <f>IF(R129=0,"",R129)</f>
        <v/>
      </c>
      <c r="M129" s="5" t="str">
        <f ca="1">IF(L129="","",DATEDIF(L129,TODAY(),"y"))</f>
        <v/>
      </c>
      <c r="R129" s="86">
        <f t="shared" si="1"/>
        <v>0</v>
      </c>
      <c r="S129" s="102"/>
      <c r="T129" s="81"/>
      <c r="U129" s="81"/>
      <c r="V129" s="81"/>
      <c r="W129" s="81"/>
      <c r="X129" s="81"/>
      <c r="Y129" s="81"/>
      <c r="Z129" s="81"/>
      <c r="AA129" s="81" t="str">
        <f>IFERROR(VLOOKUP($D129,#REF!,8,0),"")</f>
        <v/>
      </c>
      <c r="AB129" s="81"/>
      <c r="AC129" s="81"/>
    </row>
    <row r="130" spans="1:29">
      <c r="A130" s="64">
        <f>A129+1</f>
        <v>128</v>
      </c>
      <c r="B130" s="7" t="s">
        <v>218</v>
      </c>
      <c r="C130" s="7" t="s">
        <v>219</v>
      </c>
      <c r="D130" s="56">
        <v>69</v>
      </c>
      <c r="E130" s="7" t="s">
        <v>361</v>
      </c>
      <c r="F130" s="6">
        <v>21170</v>
      </c>
      <c r="G130" s="7" t="s">
        <v>54</v>
      </c>
      <c r="H130" s="22" t="s">
        <v>733</v>
      </c>
      <c r="I130" s="73" t="str">
        <f>IF((L130)="","",IF(MONTH(L130)=1,"Janvier",IF(MONTH(L130)=2,"Février",IF(MONTH(L130)=3,"Mars",IF(MONTH(L130)=4,"Avril",IF(MONTH(L130)=5,"Mai",IF(MONTH(L130)=6,"Juin",IF(MONTH(L130)=7,"Juillet",IF(MONTH(L130)=8,"Août",IF(MONTH(L130)=9,"Septembre",IF(MONTH(L130)=10,"Octobre",IF(MONTH(L130)=11,"Novembre","Décembre"))))))))))))</f>
        <v/>
      </c>
      <c r="J130" s="73" t="str">
        <f>IF(L130="","",DAY(L130))</f>
        <v/>
      </c>
      <c r="K130" s="54" t="str">
        <f>IF(L130="","",YEAR(L130))</f>
        <v/>
      </c>
      <c r="L130" s="78" t="str">
        <f>IF(R130=0,"",R130)</f>
        <v/>
      </c>
      <c r="M130" s="5" t="str">
        <f ca="1">IF(L130="","",DATEDIF(L130,TODAY(),"y"))</f>
        <v/>
      </c>
      <c r="R130" s="86" t="str">
        <f t="shared" si="1"/>
        <v/>
      </c>
      <c r="S130" s="81" t="str">
        <f>IFERROR(VLOOKUP($D130,#REF!,11,0),"")</f>
        <v/>
      </c>
      <c r="T130" s="81" t="str">
        <f>IFERROR(VLOOKUP($D130,#REF!,11,0),"")</f>
        <v/>
      </c>
      <c r="U130" s="81" t="str">
        <f>IFERROR(VLOOKUP($D130,#REF!,13,0),"")</f>
        <v/>
      </c>
      <c r="V130" s="81" t="str">
        <f>IFERROR(VLOOKUP($D130,#REF!,13,0),"")</f>
        <v/>
      </c>
      <c r="W130" s="81" t="str">
        <f>IFERROR(VLOOKUP($D130,#REF!,13,0),"")</f>
        <v/>
      </c>
      <c r="X130" s="81" t="str">
        <f>IFERROR(VLOOKUP($D130,#REF!,13,0),"")</f>
        <v/>
      </c>
      <c r="Y130" s="81" t="str">
        <f>IFERROR(VLOOKUP($D130,#REF!,13,0),"")</f>
        <v/>
      </c>
      <c r="Z130" s="81" t="str">
        <f>IFERROR(VLOOKUP($D130,#REF!,13,0),"")</f>
        <v/>
      </c>
      <c r="AA130" s="81" t="str">
        <f>IFERROR(VLOOKUP($D130,#REF!,8,0),"")</f>
        <v/>
      </c>
      <c r="AB130" s="81" t="str">
        <f>IFERROR(VLOOKUP($D130,#REF!,13,0),"")</f>
        <v/>
      </c>
      <c r="AC130" s="81" t="str">
        <f>IFERROR(VLOOKUP($D130,#REF!,13,0),"")</f>
        <v/>
      </c>
    </row>
    <row r="131" spans="1:29">
      <c r="A131" s="64">
        <f>A130+1</f>
        <v>129</v>
      </c>
      <c r="B131" s="100" t="s">
        <v>807</v>
      </c>
      <c r="C131" s="100" t="s">
        <v>125</v>
      </c>
      <c r="D131" s="82">
        <v>283</v>
      </c>
      <c r="E131" s="21" t="s">
        <v>808</v>
      </c>
      <c r="F131" s="19">
        <v>21170</v>
      </c>
      <c r="G131" s="21" t="s">
        <v>32</v>
      </c>
      <c r="H131" s="10"/>
      <c r="I131" s="73" t="str">
        <f>IF((L131)="","",IF(MONTH(L131)=1,"Janvier",IF(MONTH(L131)=2,"Février",IF(MONTH(L131)=3,"Mars",IF(MONTH(L131)=4,"Avril",IF(MONTH(L131)=5,"Mai",IF(MONTH(L131)=6,"Juin",IF(MONTH(L131)=7,"Juillet",IF(MONTH(L131)=8,"Août",IF(MONTH(L131)=9,"Septembre",IF(MONTH(L131)=10,"Octobre",IF(MONTH(L131)=11,"Novembre","Décembre"))))))))))))</f>
        <v/>
      </c>
      <c r="J131" s="73" t="str">
        <f>IF(L131="","",DAY(L131))</f>
        <v/>
      </c>
      <c r="K131" s="54" t="str">
        <f>IF(L131="","",YEAR(L131))</f>
        <v/>
      </c>
      <c r="L131" s="78" t="str">
        <f>IF(R131=0,"",R131)</f>
        <v/>
      </c>
      <c r="M131" s="5" t="str">
        <f ca="1">IF(L131="","",DATEDIF(L131,TODAY(),"y"))</f>
        <v/>
      </c>
      <c r="R131" s="86" t="str">
        <f t="shared" si="1"/>
        <v/>
      </c>
      <c r="S131" s="81" t="str">
        <f>IFERROR(VLOOKUP($D131,#REF!,11,0),"")</f>
        <v/>
      </c>
      <c r="T131" s="81" t="str">
        <f>IFERROR(VLOOKUP($D131,#REF!,11,0),"")</f>
        <v/>
      </c>
      <c r="U131" s="81" t="str">
        <f>IFERROR(VLOOKUP($D131,#REF!,13,0),"")</f>
        <v/>
      </c>
      <c r="V131" s="81" t="str">
        <f>IFERROR(VLOOKUP($D131,#REF!,13,0),"")</f>
        <v/>
      </c>
      <c r="W131" s="81" t="str">
        <f>IFERROR(VLOOKUP($D131,#REF!,13,0),"")</f>
        <v/>
      </c>
      <c r="X131" s="81" t="str">
        <f>IFERROR(VLOOKUP($D131,#REF!,13,0),"")</f>
        <v/>
      </c>
      <c r="Y131" s="81" t="str">
        <f>IFERROR(VLOOKUP($D131,#REF!,13,0),"")</f>
        <v/>
      </c>
      <c r="Z131" s="81" t="str">
        <f>IFERROR(VLOOKUP($D131,#REF!,13,0),"")</f>
        <v/>
      </c>
      <c r="AA131" s="81" t="str">
        <f>IFERROR(VLOOKUP($D131,#REF!,8,0),"")</f>
        <v/>
      </c>
      <c r="AB131" s="81" t="str">
        <f>IFERROR(VLOOKUP($D131,#REF!,13,0),"")</f>
        <v/>
      </c>
      <c r="AC131" s="81" t="str">
        <f>IFERROR(VLOOKUP($D131,#REF!,13,0),"")</f>
        <v/>
      </c>
    </row>
    <row r="132" spans="1:29">
      <c r="A132" s="64">
        <f>A131+1</f>
        <v>130</v>
      </c>
      <c r="B132" s="9" t="s">
        <v>658</v>
      </c>
      <c r="C132" s="23" t="s">
        <v>659</v>
      </c>
      <c r="D132" s="57">
        <v>242</v>
      </c>
      <c r="E132" s="9" t="s">
        <v>657</v>
      </c>
      <c r="F132" s="3">
        <v>21171</v>
      </c>
      <c r="G132" s="9" t="s">
        <v>50</v>
      </c>
      <c r="H132" s="9"/>
      <c r="I132" s="73" t="str">
        <f>IF((L132)="","",IF(MONTH(L132)=1,"Janvier",IF(MONTH(L132)=2,"Février",IF(MONTH(L132)=3,"Mars",IF(MONTH(L132)=4,"Avril",IF(MONTH(L132)=5,"Mai",IF(MONTH(L132)=6,"Juin",IF(MONTH(L132)=7,"Juillet",IF(MONTH(L132)=8,"Août",IF(MONTH(L132)=9,"Septembre",IF(MONTH(L132)=10,"Octobre",IF(MONTH(L132)=11,"Novembre","Décembre"))))))))))))</f>
        <v/>
      </c>
      <c r="J132" s="73" t="str">
        <f>IF(L132="","",DAY(L132))</f>
        <v/>
      </c>
      <c r="K132" s="54" t="str">
        <f>IF(L132="","",YEAR(L132))</f>
        <v/>
      </c>
      <c r="L132" s="78" t="str">
        <f>IF(R132=0,"",R132)</f>
        <v/>
      </c>
      <c r="M132" s="5" t="str">
        <f ca="1">IF(L132="","",DATEDIF(L132,TODAY(),"y"))</f>
        <v/>
      </c>
      <c r="R132" s="86" t="str">
        <f t="shared" ref="R132:R195" si="2">IF(S132&lt;&gt;"",S132,IF(U132&lt;&gt;"",U132,IF(V132&lt;&gt;"",V132,IF(W132&lt;&gt;"",W132,IF(X132&lt;&gt;"",X132,IF(Y132&lt;&gt;"",Y132,IF(Z132&lt;&gt;"",Z132,IF(AA132&lt;&gt;"",AA132,IF(AB132&lt;&gt;"",AB132,AC132)))))))))</f>
        <v/>
      </c>
      <c r="S132" s="81" t="str">
        <f>IFERROR(VLOOKUP($D132,#REF!,11,0),"")</f>
        <v/>
      </c>
      <c r="T132" s="81" t="str">
        <f>IFERROR(VLOOKUP($D132,#REF!,11,0),"")</f>
        <v/>
      </c>
      <c r="U132" s="81" t="str">
        <f>IFERROR(VLOOKUP($D132,#REF!,13,0),"")</f>
        <v/>
      </c>
      <c r="V132" s="81" t="str">
        <f>IFERROR(VLOOKUP($D132,#REF!,13,0),"")</f>
        <v/>
      </c>
      <c r="W132" s="81" t="str">
        <f>IFERROR(VLOOKUP($D132,#REF!,13,0),"")</f>
        <v/>
      </c>
      <c r="X132" s="81" t="str">
        <f>IFERROR(VLOOKUP($D132,#REF!,13,0),"")</f>
        <v/>
      </c>
      <c r="Y132" s="81" t="str">
        <f>IFERROR(VLOOKUP($D132,#REF!,13,0),"")</f>
        <v/>
      </c>
      <c r="Z132" s="81" t="str">
        <f>IFERROR(VLOOKUP($D132,#REF!,13,0),"")</f>
        <v/>
      </c>
      <c r="AA132" s="81" t="str">
        <f>IFERROR(VLOOKUP($D132,#REF!,8,0),"")</f>
        <v/>
      </c>
      <c r="AB132" s="81" t="str">
        <f>IFERROR(VLOOKUP($D132,#REF!,13,0),"")</f>
        <v/>
      </c>
      <c r="AC132" s="81" t="str">
        <f>IFERROR(VLOOKUP($D132,#REF!,13,0),"")</f>
        <v/>
      </c>
    </row>
    <row r="133" spans="1:29">
      <c r="A133" s="64">
        <f>A132+1</f>
        <v>131</v>
      </c>
      <c r="B133" s="100" t="s">
        <v>756</v>
      </c>
      <c r="C133" s="100" t="s">
        <v>757</v>
      </c>
      <c r="D133" s="56">
        <v>271</v>
      </c>
      <c r="E133" s="21" t="s">
        <v>776</v>
      </c>
      <c r="F133" s="3">
        <v>21470</v>
      </c>
      <c r="G133" s="21" t="s">
        <v>23</v>
      </c>
      <c r="H133" s="4" t="s">
        <v>777</v>
      </c>
      <c r="I133" s="73" t="str">
        <f>IF((L133)="","",IF(MONTH(L133)=1,"Janvier",IF(MONTH(L133)=2,"Février",IF(MONTH(L133)=3,"Mars",IF(MONTH(L133)=4,"Avril",IF(MONTH(L133)=5,"Mai",IF(MONTH(L133)=6,"Juin",IF(MONTH(L133)=7,"Juillet",IF(MONTH(L133)=8,"Août",IF(MONTH(L133)=9,"Septembre",IF(MONTH(L133)=10,"Octobre",IF(MONTH(L133)=11,"Novembre","Décembre"))))))))))))</f>
        <v/>
      </c>
      <c r="J133" s="73" t="str">
        <f>IF(L133="","",DAY(L133))</f>
        <v/>
      </c>
      <c r="K133" s="54" t="str">
        <f>IF(L133="","",YEAR(L133))</f>
        <v/>
      </c>
      <c r="L133" s="78" t="str">
        <f>IF(R133=0,"",R133)</f>
        <v/>
      </c>
      <c r="M133" s="5" t="str">
        <f ca="1">IF(L133="","",DATEDIF(L133,TODAY(),"y"))</f>
        <v/>
      </c>
      <c r="R133" s="86" t="str">
        <f t="shared" si="2"/>
        <v/>
      </c>
      <c r="S133" s="81" t="str">
        <f>IFERROR(VLOOKUP($D133,#REF!,11,0),"")</f>
        <v/>
      </c>
      <c r="T133" s="81" t="str">
        <f>IFERROR(VLOOKUP($D133,#REF!,11,0),"")</f>
        <v/>
      </c>
      <c r="U133" s="81" t="str">
        <f>IFERROR(VLOOKUP($D133,#REF!,13,0),"")</f>
        <v/>
      </c>
      <c r="V133" s="81" t="str">
        <f>IFERROR(VLOOKUP($D133,#REF!,13,0),"")</f>
        <v/>
      </c>
      <c r="W133" s="81" t="str">
        <f>IFERROR(VLOOKUP($D133,#REF!,13,0),"")</f>
        <v/>
      </c>
      <c r="X133" s="81" t="str">
        <f>IFERROR(VLOOKUP($D133,#REF!,13,0),"")</f>
        <v/>
      </c>
      <c r="Y133" s="81" t="str">
        <f>IFERROR(VLOOKUP($D133,#REF!,13,0),"")</f>
        <v/>
      </c>
      <c r="Z133" s="81" t="str">
        <f>IFERROR(VLOOKUP($D133,#REF!,13,0),"")</f>
        <v/>
      </c>
      <c r="AA133" s="81" t="str">
        <f>IFERROR(VLOOKUP($D133,#REF!,8,0),"")</f>
        <v/>
      </c>
      <c r="AB133" s="81" t="str">
        <f>IFERROR(VLOOKUP($D133,#REF!,13,0),"")</f>
        <v/>
      </c>
      <c r="AC133" s="81" t="str">
        <f>IFERROR(VLOOKUP($D133,#REF!,13,0),"")</f>
        <v/>
      </c>
    </row>
    <row r="134" spans="1:29">
      <c r="A134" s="64">
        <f>A133+1</f>
        <v>132</v>
      </c>
      <c r="B134" s="48" t="s">
        <v>671</v>
      </c>
      <c r="C134" s="48" t="s">
        <v>435</v>
      </c>
      <c r="D134" s="58">
        <v>248</v>
      </c>
      <c r="E134" s="48" t="s">
        <v>672</v>
      </c>
      <c r="F134" s="6">
        <v>21170</v>
      </c>
      <c r="G134" s="48" t="s">
        <v>132</v>
      </c>
      <c r="H134" s="51" t="s">
        <v>673</v>
      </c>
      <c r="I134" s="73" t="str">
        <f>IF((L134)="","",IF(MONTH(L134)=1,"Janvier",IF(MONTH(L134)=2,"Février",IF(MONTH(L134)=3,"Mars",IF(MONTH(L134)=4,"Avril",IF(MONTH(L134)=5,"Mai",IF(MONTH(L134)=6,"Juin",IF(MONTH(L134)=7,"Juillet",IF(MONTH(L134)=8,"Août",IF(MONTH(L134)=9,"Septembre",IF(MONTH(L134)=10,"Octobre",IF(MONTH(L134)=11,"Novembre","Décembre"))))))))))))</f>
        <v/>
      </c>
      <c r="J134" s="73" t="str">
        <f>IF(L134="","",DAY(L134))</f>
        <v/>
      </c>
      <c r="K134" s="54" t="str">
        <f>IF(L134="","",YEAR(L134))</f>
        <v/>
      </c>
      <c r="L134" s="78" t="str">
        <f>IF(R134=0,"",R134)</f>
        <v/>
      </c>
      <c r="M134" s="5" t="str">
        <f ca="1">IF(L134="","",DATEDIF(L134,TODAY(),"y"))</f>
        <v/>
      </c>
      <c r="R134" s="86" t="str">
        <f t="shared" si="2"/>
        <v/>
      </c>
      <c r="S134" s="81" t="str">
        <f>IFERROR(VLOOKUP($D134,#REF!,11,0),"")</f>
        <v/>
      </c>
      <c r="T134" s="81" t="str">
        <f>IFERROR(VLOOKUP($D134,#REF!,11,0),"")</f>
        <v/>
      </c>
      <c r="U134" s="81" t="str">
        <f>IFERROR(VLOOKUP($D134,#REF!,13,0),"")</f>
        <v/>
      </c>
      <c r="V134" s="81" t="str">
        <f>IFERROR(VLOOKUP($D134,#REF!,13,0),"")</f>
        <v/>
      </c>
      <c r="W134" s="81" t="str">
        <f>IFERROR(VLOOKUP($D134,#REF!,13,0),"")</f>
        <v/>
      </c>
      <c r="X134" s="81" t="str">
        <f>IFERROR(VLOOKUP($D134,#REF!,13,0),"")</f>
        <v/>
      </c>
      <c r="Y134" s="81" t="str">
        <f>IFERROR(VLOOKUP($D134,#REF!,13,0),"")</f>
        <v/>
      </c>
      <c r="Z134" s="81" t="str">
        <f>IFERROR(VLOOKUP($D134,#REF!,13,0),"")</f>
        <v/>
      </c>
      <c r="AA134" s="81" t="str">
        <f>IFERROR(VLOOKUP($D134,#REF!,8,0),"")</f>
        <v/>
      </c>
      <c r="AB134" s="81" t="str">
        <f>IFERROR(VLOOKUP($D134,#REF!,13,0),"")</f>
        <v/>
      </c>
      <c r="AC134" s="81" t="str">
        <f>IFERROR(VLOOKUP($D134,#REF!,13,0),"")</f>
        <v/>
      </c>
    </row>
    <row r="135" spans="1:29">
      <c r="A135" s="64">
        <f>A134+1</f>
        <v>133</v>
      </c>
      <c r="B135" s="9" t="s">
        <v>556</v>
      </c>
      <c r="C135" s="9" t="s">
        <v>53</v>
      </c>
      <c r="D135" s="56">
        <v>199</v>
      </c>
      <c r="E135" s="9" t="s">
        <v>557</v>
      </c>
      <c r="F135" s="3">
        <v>21170</v>
      </c>
      <c r="G135" s="9" t="s">
        <v>558</v>
      </c>
      <c r="H135" s="51" t="s">
        <v>587</v>
      </c>
      <c r="I135" s="73" t="str">
        <f>IF((L135)="","",IF(MONTH(L135)=1,"Janvier",IF(MONTH(L135)=2,"Février",IF(MONTH(L135)=3,"Mars",IF(MONTH(L135)=4,"Avril",IF(MONTH(L135)=5,"Mai",IF(MONTH(L135)=6,"Juin",IF(MONTH(L135)=7,"Juillet",IF(MONTH(L135)=8,"Août",IF(MONTH(L135)=9,"Septembre",IF(MONTH(L135)=10,"Octobre",IF(MONTH(L135)=11,"Novembre","Décembre"))))))))))))</f>
        <v/>
      </c>
      <c r="J135" s="73" t="str">
        <f>IF(L135="","",DAY(L135))</f>
        <v/>
      </c>
      <c r="K135" s="54" t="str">
        <f>IF(L135="","",YEAR(L135))</f>
        <v/>
      </c>
      <c r="L135" s="78" t="str">
        <f>IF(R135=0,"",R135)</f>
        <v/>
      </c>
      <c r="M135" s="5" t="str">
        <f ca="1">IF(L135="","",DATEDIF(L135,TODAY(),"y"))</f>
        <v/>
      </c>
      <c r="R135" s="86" t="str">
        <f t="shared" si="2"/>
        <v/>
      </c>
      <c r="S135" s="81" t="str">
        <f>IFERROR(VLOOKUP($D135,#REF!,11,0),"")</f>
        <v/>
      </c>
      <c r="T135" s="81" t="str">
        <f>IFERROR(VLOOKUP($D135,#REF!,11,0),"")</f>
        <v/>
      </c>
      <c r="U135" s="81" t="str">
        <f>IFERROR(VLOOKUP($D135,#REF!,13,0),"")</f>
        <v/>
      </c>
      <c r="V135" s="81" t="str">
        <f>IFERROR(VLOOKUP($D135,#REF!,13,0),"")</f>
        <v/>
      </c>
      <c r="W135" s="81" t="str">
        <f>IFERROR(VLOOKUP($D135,#REF!,13,0),"")</f>
        <v/>
      </c>
      <c r="X135" s="81" t="str">
        <f>IFERROR(VLOOKUP($D135,#REF!,13,0),"")</f>
        <v/>
      </c>
      <c r="Y135" s="81" t="str">
        <f>IFERROR(VLOOKUP($D135,#REF!,13,0),"")</f>
        <v/>
      </c>
      <c r="Z135" s="81" t="str">
        <f>IFERROR(VLOOKUP($D135,#REF!,13,0),"")</f>
        <v/>
      </c>
      <c r="AA135" s="81" t="str">
        <f>IFERROR(VLOOKUP($D135,#REF!,8,0),"")</f>
        <v/>
      </c>
      <c r="AB135" s="81" t="str">
        <f>IFERROR(VLOOKUP($D135,#REF!,13,0),"")</f>
        <v/>
      </c>
      <c r="AC135" s="81" t="str">
        <f>IFERROR(VLOOKUP($D135,#REF!,13,0),"")</f>
        <v/>
      </c>
    </row>
    <row r="136" spans="1:29">
      <c r="A136" s="64">
        <f>A135+1</f>
        <v>134</v>
      </c>
      <c r="B136" s="7" t="s">
        <v>26</v>
      </c>
      <c r="C136" s="7" t="s">
        <v>27</v>
      </c>
      <c r="D136" s="56">
        <v>123</v>
      </c>
      <c r="E136" s="8" t="s">
        <v>28</v>
      </c>
      <c r="F136" s="6">
        <v>21250</v>
      </c>
      <c r="G136" s="8" t="s">
        <v>10</v>
      </c>
      <c r="H136" s="123" t="s">
        <v>29</v>
      </c>
      <c r="I136" s="73" t="str">
        <f>IF((L136)="","",IF(MONTH(L136)=1,"Janvier",IF(MONTH(L136)=2,"Février",IF(MONTH(L136)=3,"Mars",IF(MONTH(L136)=4,"Avril",IF(MONTH(L136)=5,"Mai",IF(MONTH(L136)=6,"Juin",IF(MONTH(L136)=7,"Juillet",IF(MONTH(L136)=8,"Août",IF(MONTH(L136)=9,"Septembre",IF(MONTH(L136)=10,"Octobre",IF(MONTH(L136)=11,"Novembre","Décembre"))))))))))))</f>
        <v/>
      </c>
      <c r="J136" s="73" t="str">
        <f>IF(L136="","",DAY(L136))</f>
        <v/>
      </c>
      <c r="K136" s="54" t="str">
        <f>IF(L136="","",YEAR(L136))</f>
        <v/>
      </c>
      <c r="L136" s="78" t="str">
        <f>IF(R136=0,"",R136)</f>
        <v/>
      </c>
      <c r="M136" s="5" t="str">
        <f ca="1">IF(L136="","",DATEDIF(L136,TODAY(),"y"))</f>
        <v/>
      </c>
      <c r="R136" s="86" t="str">
        <f t="shared" si="2"/>
        <v/>
      </c>
      <c r="S136" s="81" t="str">
        <f>IFERROR(VLOOKUP($D136,#REF!,11,0),"")</f>
        <v/>
      </c>
      <c r="T136" s="81" t="str">
        <f>IFERROR(VLOOKUP($D136,#REF!,11,0),"")</f>
        <v/>
      </c>
      <c r="U136" s="81" t="str">
        <f>IFERROR(VLOOKUP($D136,#REF!,13,0),"")</f>
        <v/>
      </c>
      <c r="V136" s="81" t="str">
        <f>IFERROR(VLOOKUP($D136,#REF!,13,0),"")</f>
        <v/>
      </c>
      <c r="W136" s="81" t="str">
        <f>IFERROR(VLOOKUP($D136,#REF!,13,0),"")</f>
        <v/>
      </c>
      <c r="X136" s="81" t="str">
        <f>IFERROR(VLOOKUP($D136,#REF!,13,0),"")</f>
        <v/>
      </c>
      <c r="Y136" s="81" t="str">
        <f>IFERROR(VLOOKUP($D136,#REF!,13,0),"")</f>
        <v/>
      </c>
      <c r="Z136" s="81" t="str">
        <f>IFERROR(VLOOKUP($D136,#REF!,13,0),"")</f>
        <v/>
      </c>
      <c r="AA136" s="81" t="str">
        <f>IFERROR(VLOOKUP($D136,#REF!,8,0),"")</f>
        <v/>
      </c>
      <c r="AB136" s="81" t="str">
        <f>IFERROR(VLOOKUP($D136,#REF!,13,0),"")</f>
        <v/>
      </c>
      <c r="AC136" s="81" t="str">
        <f>IFERROR(VLOOKUP($D136,#REF!,13,0),"")</f>
        <v/>
      </c>
    </row>
    <row r="137" spans="1:29">
      <c r="A137" s="64">
        <f>A136+1</f>
        <v>135</v>
      </c>
      <c r="B137" s="48" t="s">
        <v>624</v>
      </c>
      <c r="C137" s="48" t="s">
        <v>625</v>
      </c>
      <c r="D137" s="57">
        <v>227</v>
      </c>
      <c r="E137" s="48" t="s">
        <v>626</v>
      </c>
      <c r="F137" s="33">
        <v>21170</v>
      </c>
      <c r="G137" s="8" t="s">
        <v>68</v>
      </c>
      <c r="H137" s="32" t="s">
        <v>627</v>
      </c>
      <c r="I137" s="73" t="str">
        <f>IF((L137)="","",IF(MONTH(L137)=1,"Janvier",IF(MONTH(L137)=2,"Février",IF(MONTH(L137)=3,"Mars",IF(MONTH(L137)=4,"Avril",IF(MONTH(L137)=5,"Mai",IF(MONTH(L137)=6,"Juin",IF(MONTH(L137)=7,"Juillet",IF(MONTH(L137)=8,"Août",IF(MONTH(L137)=9,"Septembre",IF(MONTH(L137)=10,"Octobre",IF(MONTH(L137)=11,"Novembre","Décembre"))))))))))))</f>
        <v/>
      </c>
      <c r="J137" s="73" t="str">
        <f>IF(L137="","",DAY(L137))</f>
        <v/>
      </c>
      <c r="K137" s="54" t="str">
        <f>IF(L137="","",YEAR(L137))</f>
        <v/>
      </c>
      <c r="L137" s="78" t="str">
        <f>IF(R137=0,"",R137)</f>
        <v/>
      </c>
      <c r="M137" s="5" t="str">
        <f ca="1">IF(L137="","",DATEDIF(L137,TODAY(),"y"))</f>
        <v/>
      </c>
      <c r="R137" s="86" t="str">
        <f t="shared" si="2"/>
        <v/>
      </c>
      <c r="S137" s="81" t="str">
        <f>IFERROR(VLOOKUP($D137,#REF!,11,0),"")</f>
        <v/>
      </c>
      <c r="T137" s="81" t="str">
        <f>IFERROR(VLOOKUP($D137,#REF!,11,0),"")</f>
        <v/>
      </c>
      <c r="U137" s="81" t="str">
        <f>IFERROR(VLOOKUP($D137,#REF!,13,0),"")</f>
        <v/>
      </c>
      <c r="V137" s="81" t="str">
        <f>IFERROR(VLOOKUP($D137,#REF!,13,0),"")</f>
        <v/>
      </c>
      <c r="W137" s="81" t="str">
        <f>IFERROR(VLOOKUP($D137,#REF!,13,0),"")</f>
        <v/>
      </c>
      <c r="X137" s="81" t="str">
        <f>IFERROR(VLOOKUP($D137,#REF!,13,0),"")</f>
        <v/>
      </c>
      <c r="Y137" s="81" t="str">
        <f>IFERROR(VLOOKUP($D137,#REF!,13,0),"")</f>
        <v/>
      </c>
      <c r="Z137" s="81" t="str">
        <f>IFERROR(VLOOKUP($D137,#REF!,13,0),"")</f>
        <v/>
      </c>
      <c r="AA137" s="81" t="str">
        <f>IFERROR(VLOOKUP($D137,#REF!,8,0),"")</f>
        <v/>
      </c>
      <c r="AB137" s="81" t="str">
        <f>IFERROR(VLOOKUP($D137,#REF!,13,0),"")</f>
        <v/>
      </c>
      <c r="AC137" s="81" t="str">
        <f>IFERROR(VLOOKUP($D137,#REF!,13,0),"")</f>
        <v/>
      </c>
    </row>
    <row r="138" spans="1:29">
      <c r="A138" s="64">
        <f>A137+1</f>
        <v>136</v>
      </c>
      <c r="B138" s="9" t="s">
        <v>559</v>
      </c>
      <c r="C138" s="9" t="s">
        <v>560</v>
      </c>
      <c r="D138" s="56">
        <v>200</v>
      </c>
      <c r="E138" s="9" t="s">
        <v>561</v>
      </c>
      <c r="F138" s="3">
        <v>21410</v>
      </c>
      <c r="G138" s="9" t="s">
        <v>449</v>
      </c>
      <c r="H138" s="44"/>
      <c r="I138" s="73" t="str">
        <f>IF((L138)="","",IF(MONTH(L138)=1,"Janvier",IF(MONTH(L138)=2,"Février",IF(MONTH(L138)=3,"Mars",IF(MONTH(L138)=4,"Avril",IF(MONTH(L138)=5,"Mai",IF(MONTH(L138)=6,"Juin",IF(MONTH(L138)=7,"Juillet",IF(MONTH(L138)=8,"Août",IF(MONTH(L138)=9,"Septembre",IF(MONTH(L138)=10,"Octobre",IF(MONTH(L138)=11,"Novembre","Décembre"))))))))))))</f>
        <v/>
      </c>
      <c r="J138" s="73" t="str">
        <f>IF(L138="","",DAY(L138))</f>
        <v/>
      </c>
      <c r="K138" s="54" t="str">
        <f>IF(L138="","",YEAR(L138))</f>
        <v/>
      </c>
      <c r="L138" s="78" t="str">
        <f>IF(R138=0,"",R138)</f>
        <v/>
      </c>
      <c r="M138" s="5" t="str">
        <f ca="1">IF(L138="","",DATEDIF(L138,TODAY(),"y"))</f>
        <v/>
      </c>
      <c r="R138" s="86" t="str">
        <f t="shared" si="2"/>
        <v/>
      </c>
      <c r="S138" s="81" t="str">
        <f>IFERROR(VLOOKUP($D138,#REF!,11,0),"")</f>
        <v/>
      </c>
      <c r="T138" s="81" t="str">
        <f>IFERROR(VLOOKUP($D138,#REF!,11,0),"")</f>
        <v/>
      </c>
      <c r="U138" s="81" t="str">
        <f>IFERROR(VLOOKUP($D138,#REF!,13,0),"")</f>
        <v/>
      </c>
      <c r="V138" s="81" t="str">
        <f>IFERROR(VLOOKUP($D138,#REF!,13,0),"")</f>
        <v/>
      </c>
      <c r="W138" s="81" t="str">
        <f>IFERROR(VLOOKUP($D138,#REF!,13,0),"")</f>
        <v/>
      </c>
      <c r="X138" s="81" t="str">
        <f>IFERROR(VLOOKUP($D138,#REF!,13,0),"")</f>
        <v/>
      </c>
      <c r="Y138" s="81" t="str">
        <f>IFERROR(VLOOKUP($D138,#REF!,13,0),"")</f>
        <v/>
      </c>
      <c r="Z138" s="81" t="str">
        <f>IFERROR(VLOOKUP($D138,#REF!,13,0),"")</f>
        <v/>
      </c>
      <c r="AA138" s="81" t="str">
        <f>IFERROR(VLOOKUP($D138,#REF!,8,0),"")</f>
        <v/>
      </c>
      <c r="AB138" s="81" t="str">
        <f>IFERROR(VLOOKUP($D138,#REF!,13,0),"")</f>
        <v/>
      </c>
      <c r="AC138" s="81" t="str">
        <f>IFERROR(VLOOKUP($D138,#REF!,13,0),"")</f>
        <v/>
      </c>
    </row>
    <row r="139" spans="1:29">
      <c r="A139" s="64">
        <f>A138+1</f>
        <v>137</v>
      </c>
      <c r="B139" s="7" t="s">
        <v>220</v>
      </c>
      <c r="C139" s="7" t="s">
        <v>221</v>
      </c>
      <c r="D139" s="56">
        <v>35</v>
      </c>
      <c r="E139" s="7" t="s">
        <v>222</v>
      </c>
      <c r="F139" s="6">
        <v>21250</v>
      </c>
      <c r="G139" s="7" t="s">
        <v>223</v>
      </c>
      <c r="H139" s="53"/>
      <c r="I139" s="73" t="str">
        <f>IF((L139)="","",IF(MONTH(L139)=1,"Janvier",IF(MONTH(L139)=2,"Février",IF(MONTH(L139)=3,"Mars",IF(MONTH(L139)=4,"Avril",IF(MONTH(L139)=5,"Mai",IF(MONTH(L139)=6,"Juin",IF(MONTH(L139)=7,"Juillet",IF(MONTH(L139)=8,"Août",IF(MONTH(L139)=9,"Septembre",IF(MONTH(L139)=10,"Octobre",IF(MONTH(L139)=11,"Novembre","Décembre"))))))))))))</f>
        <v/>
      </c>
      <c r="J139" s="73" t="str">
        <f>IF(L139="","",DAY(L139))</f>
        <v/>
      </c>
      <c r="K139" s="54" t="str">
        <f>IF(L139="","",YEAR(L139))</f>
        <v/>
      </c>
      <c r="L139" s="78" t="str">
        <f>IF(R139=0,"",R139)</f>
        <v/>
      </c>
      <c r="M139" s="5" t="str">
        <f ca="1">IF(L139="","",DATEDIF(L139,TODAY(),"y"))</f>
        <v/>
      </c>
      <c r="R139" s="86" t="str">
        <f t="shared" si="2"/>
        <v/>
      </c>
      <c r="S139" s="81" t="str">
        <f>IFERROR(VLOOKUP($D139,#REF!,11,0),"")</f>
        <v/>
      </c>
      <c r="T139" s="81" t="str">
        <f>IFERROR(VLOOKUP($D139,#REF!,11,0),"")</f>
        <v/>
      </c>
      <c r="U139" s="81" t="str">
        <f>IFERROR(VLOOKUP($D139,#REF!,13,0),"")</f>
        <v/>
      </c>
      <c r="V139" s="81" t="str">
        <f>IFERROR(VLOOKUP($D139,#REF!,13,0),"")</f>
        <v/>
      </c>
      <c r="W139" s="81" t="str">
        <f>IFERROR(VLOOKUP($D139,#REF!,13,0),"")</f>
        <v/>
      </c>
      <c r="X139" s="81" t="str">
        <f>IFERROR(VLOOKUP($D139,#REF!,13,0),"")</f>
        <v/>
      </c>
      <c r="Y139" s="81" t="str">
        <f>IFERROR(VLOOKUP($D139,#REF!,13,0),"")</f>
        <v/>
      </c>
      <c r="Z139" s="81" t="str">
        <f>IFERROR(VLOOKUP($D139,#REF!,13,0),"")</f>
        <v/>
      </c>
      <c r="AA139" s="81" t="str">
        <f>IFERROR(VLOOKUP($D139,#REF!,8,0),"")</f>
        <v/>
      </c>
      <c r="AB139" s="81" t="str">
        <f>IFERROR(VLOOKUP($D139,#REF!,13,0),"")</f>
        <v/>
      </c>
      <c r="AC139" s="81" t="str">
        <f>IFERROR(VLOOKUP($D139,#REF!,13,0),"")</f>
        <v/>
      </c>
    </row>
    <row r="140" spans="1:29">
      <c r="A140" s="64">
        <f>A139+1</f>
        <v>138</v>
      </c>
      <c r="B140" s="7" t="s">
        <v>224</v>
      </c>
      <c r="C140" s="7" t="s">
        <v>133</v>
      </c>
      <c r="D140" s="56">
        <v>89</v>
      </c>
      <c r="E140" s="7" t="s">
        <v>134</v>
      </c>
      <c r="F140" s="6">
        <v>21170</v>
      </c>
      <c r="G140" s="7" t="s">
        <v>50</v>
      </c>
      <c r="H140" s="53"/>
      <c r="I140" s="73" t="str">
        <f>IF((L140)="","",IF(MONTH(L140)=1,"Janvier",IF(MONTH(L140)=2,"Février",IF(MONTH(L140)=3,"Mars",IF(MONTH(L140)=4,"Avril",IF(MONTH(L140)=5,"Mai",IF(MONTH(L140)=6,"Juin",IF(MONTH(L140)=7,"Juillet",IF(MONTH(L140)=8,"Août",IF(MONTH(L140)=9,"Septembre",IF(MONTH(L140)=10,"Octobre",IF(MONTH(L140)=11,"Novembre","Décembre"))))))))))))</f>
        <v/>
      </c>
      <c r="J140" s="73" t="str">
        <f>IF(L140="","",DAY(L140))</f>
        <v/>
      </c>
      <c r="K140" s="54" t="str">
        <f>IF(L140="","",YEAR(L140))</f>
        <v/>
      </c>
      <c r="L140" s="78" t="str">
        <f>IF(R140=0,"",R140)</f>
        <v/>
      </c>
      <c r="M140" s="5" t="str">
        <f ca="1">IF(L140="","",DATEDIF(L140,TODAY(),"y"))</f>
        <v/>
      </c>
      <c r="R140" s="86" t="str">
        <f t="shared" si="2"/>
        <v/>
      </c>
      <c r="S140" s="81" t="str">
        <f>IFERROR(VLOOKUP($D140,#REF!,11,0),"")</f>
        <v/>
      </c>
      <c r="T140" s="81" t="str">
        <f>IFERROR(VLOOKUP($D140,#REF!,11,0),"")</f>
        <v/>
      </c>
      <c r="U140" s="81" t="str">
        <f>IFERROR(VLOOKUP($D140,#REF!,13,0),"")</f>
        <v/>
      </c>
      <c r="V140" s="81" t="str">
        <f>IFERROR(VLOOKUP($D140,#REF!,13,0),"")</f>
        <v/>
      </c>
      <c r="W140" s="81" t="str">
        <f>IFERROR(VLOOKUP($D140,#REF!,13,0),"")</f>
        <v/>
      </c>
      <c r="X140" s="81" t="str">
        <f>IFERROR(VLOOKUP($D140,#REF!,13,0),"")</f>
        <v/>
      </c>
      <c r="Y140" s="81" t="str">
        <f>IFERROR(VLOOKUP($D140,#REF!,13,0),"")</f>
        <v/>
      </c>
      <c r="Z140" s="81" t="str">
        <f>IFERROR(VLOOKUP($D140,#REF!,13,0),"")</f>
        <v/>
      </c>
      <c r="AA140" s="81" t="str">
        <f>IFERROR(VLOOKUP($D140,#REF!,8,0),"")</f>
        <v/>
      </c>
      <c r="AB140" s="81" t="str">
        <f>IFERROR(VLOOKUP($D140,#REF!,13,0),"")</f>
        <v/>
      </c>
      <c r="AC140" s="81" t="str">
        <f>IFERROR(VLOOKUP($D140,#REF!,13,0),"")</f>
        <v/>
      </c>
    </row>
    <row r="141" spans="1:29">
      <c r="A141" s="64">
        <f>A140+1</f>
        <v>139</v>
      </c>
      <c r="B141" s="9" t="s">
        <v>224</v>
      </c>
      <c r="C141" s="37" t="s">
        <v>159</v>
      </c>
      <c r="D141" s="56">
        <v>213</v>
      </c>
      <c r="E141" s="9" t="s">
        <v>595</v>
      </c>
      <c r="F141" s="3">
        <v>21170</v>
      </c>
      <c r="G141" s="9" t="s">
        <v>32</v>
      </c>
      <c r="H141" s="40" t="s">
        <v>596</v>
      </c>
      <c r="I141" s="73" t="str">
        <f>IF((L141)="","",IF(MONTH(L141)=1,"Janvier",IF(MONTH(L141)=2,"Février",IF(MONTH(L141)=3,"Mars",IF(MONTH(L141)=4,"Avril",IF(MONTH(L141)=5,"Mai",IF(MONTH(L141)=6,"Juin",IF(MONTH(L141)=7,"Juillet",IF(MONTH(L141)=8,"Août",IF(MONTH(L141)=9,"Septembre",IF(MONTH(L141)=10,"Octobre",IF(MONTH(L141)=11,"Novembre","Décembre"))))))))))))</f>
        <v/>
      </c>
      <c r="J141" s="73" t="str">
        <f>IF(L141="","",DAY(L141))</f>
        <v/>
      </c>
      <c r="K141" s="54" t="str">
        <f>IF(L141="","",YEAR(L141))</f>
        <v/>
      </c>
      <c r="L141" s="78" t="str">
        <f>IF(R141=0,"",R141)</f>
        <v/>
      </c>
      <c r="M141" s="5" t="str">
        <f ca="1">IF(L141="","",DATEDIF(L141,TODAY(),"y"))</f>
        <v/>
      </c>
      <c r="R141" s="86" t="str">
        <f t="shared" si="2"/>
        <v/>
      </c>
      <c r="S141" s="81" t="str">
        <f>IFERROR(VLOOKUP($D141,#REF!,11,0),"")</f>
        <v/>
      </c>
      <c r="T141" s="81" t="str">
        <f>IFERROR(VLOOKUP($D141,#REF!,11,0),"")</f>
        <v/>
      </c>
      <c r="U141" s="81" t="str">
        <f>IFERROR(VLOOKUP($D141,#REF!,13,0),"")</f>
        <v/>
      </c>
      <c r="V141" s="81" t="str">
        <f>IFERROR(VLOOKUP($D141,#REF!,13,0),"")</f>
        <v/>
      </c>
      <c r="W141" s="81" t="str">
        <f>IFERROR(VLOOKUP($D141,#REF!,13,0),"")</f>
        <v/>
      </c>
      <c r="X141" s="81" t="str">
        <f>IFERROR(VLOOKUP($D141,#REF!,13,0),"")</f>
        <v/>
      </c>
      <c r="Y141" s="81" t="str">
        <f>IFERROR(VLOOKUP($D141,#REF!,13,0),"")</f>
        <v/>
      </c>
      <c r="Z141" s="81" t="str">
        <f>IFERROR(VLOOKUP($D141,#REF!,13,0),"")</f>
        <v/>
      </c>
      <c r="AA141" s="81" t="str">
        <f>IFERROR(VLOOKUP($D141,#REF!,8,0),"")</f>
        <v/>
      </c>
      <c r="AB141" s="81" t="str">
        <f>IFERROR(VLOOKUP($D141,#REF!,13,0),"")</f>
        <v/>
      </c>
      <c r="AC141" s="81" t="str">
        <f>IFERROR(VLOOKUP($D141,#REF!,13,0),"")</f>
        <v/>
      </c>
    </row>
    <row r="142" spans="1:29">
      <c r="A142" s="64">
        <f>A141+1</f>
        <v>140</v>
      </c>
      <c r="B142" s="9" t="s">
        <v>562</v>
      </c>
      <c r="C142" s="37" t="s">
        <v>278</v>
      </c>
      <c r="D142" s="56">
        <v>201</v>
      </c>
      <c r="E142" s="9" t="s">
        <v>563</v>
      </c>
      <c r="F142" s="3">
        <v>21150</v>
      </c>
      <c r="G142" s="9" t="s">
        <v>564</v>
      </c>
      <c r="H142" s="44"/>
      <c r="I142" s="73" t="str">
        <f>IF((L142)="","",IF(MONTH(L142)=1,"Janvier",IF(MONTH(L142)=2,"Février",IF(MONTH(L142)=3,"Mars",IF(MONTH(L142)=4,"Avril",IF(MONTH(L142)=5,"Mai",IF(MONTH(L142)=6,"Juin",IF(MONTH(L142)=7,"Juillet",IF(MONTH(L142)=8,"Août",IF(MONTH(L142)=9,"Septembre",IF(MONTH(L142)=10,"Octobre",IF(MONTH(L142)=11,"Novembre","Décembre"))))))))))))</f>
        <v/>
      </c>
      <c r="J142" s="73" t="str">
        <f>IF(L142="","",DAY(L142))</f>
        <v/>
      </c>
      <c r="K142" s="54" t="str">
        <f>IF(L142="","",YEAR(L142))</f>
        <v/>
      </c>
      <c r="L142" s="78" t="str">
        <f>IF(R142=0,"",R142)</f>
        <v/>
      </c>
      <c r="M142" s="5" t="str">
        <f ca="1">IF(L142="","",DATEDIF(L142,TODAY(),"y"))</f>
        <v/>
      </c>
      <c r="R142" s="86" t="str">
        <f t="shared" si="2"/>
        <v/>
      </c>
      <c r="S142" s="81" t="str">
        <f>IFERROR(VLOOKUP($D142,#REF!,11,0),"")</f>
        <v/>
      </c>
      <c r="T142" s="81" t="str">
        <f>IFERROR(VLOOKUP($D142,#REF!,11,0),"")</f>
        <v/>
      </c>
      <c r="U142" s="81" t="str">
        <f>IFERROR(VLOOKUP($D142,#REF!,13,0),"")</f>
        <v/>
      </c>
      <c r="V142" s="81" t="str">
        <f>IFERROR(VLOOKUP($D142,#REF!,13,0),"")</f>
        <v/>
      </c>
      <c r="W142" s="81" t="str">
        <f>IFERROR(VLOOKUP($D142,#REF!,13,0),"")</f>
        <v/>
      </c>
      <c r="X142" s="81" t="str">
        <f>IFERROR(VLOOKUP($D142,#REF!,13,0),"")</f>
        <v/>
      </c>
      <c r="Y142" s="81" t="str">
        <f>IFERROR(VLOOKUP($D142,#REF!,13,0),"")</f>
        <v/>
      </c>
      <c r="Z142" s="81" t="str">
        <f>IFERROR(VLOOKUP($D142,#REF!,13,0),"")</f>
        <v/>
      </c>
      <c r="AA142" s="81" t="str">
        <f>IFERROR(VLOOKUP($D142,#REF!,8,0),"")</f>
        <v/>
      </c>
      <c r="AB142" s="81" t="str">
        <f>IFERROR(VLOOKUP($D142,#REF!,13,0),"")</f>
        <v/>
      </c>
      <c r="AC142" s="81" t="str">
        <f>IFERROR(VLOOKUP($D142,#REF!,13,0),"")</f>
        <v/>
      </c>
    </row>
    <row r="143" spans="1:29">
      <c r="A143" s="64">
        <f>A142+1</f>
        <v>141</v>
      </c>
      <c r="B143" s="23" t="s">
        <v>695</v>
      </c>
      <c r="C143" s="41" t="s">
        <v>692</v>
      </c>
      <c r="D143" s="56">
        <v>255</v>
      </c>
      <c r="E143" s="23" t="s">
        <v>693</v>
      </c>
      <c r="F143" s="33">
        <v>21170</v>
      </c>
      <c r="G143" s="23" t="s">
        <v>422</v>
      </c>
      <c r="H143" s="62"/>
      <c r="I143" s="73" t="str">
        <f>IF((L143)="","",IF(MONTH(L143)=1,"Janvier",IF(MONTH(L143)=2,"Février",IF(MONTH(L143)=3,"Mars",IF(MONTH(L143)=4,"Avril",IF(MONTH(L143)=5,"Mai",IF(MONTH(L143)=6,"Juin",IF(MONTH(L143)=7,"Juillet",IF(MONTH(L143)=8,"Août",IF(MONTH(L143)=9,"Septembre",IF(MONTH(L143)=10,"Octobre",IF(MONTH(L143)=11,"Novembre","Décembre"))))))))))))</f>
        <v/>
      </c>
      <c r="J143" s="73" t="str">
        <f>IF(L143="","",DAY(L143))</f>
        <v/>
      </c>
      <c r="K143" s="54" t="str">
        <f>IF(L143="","",YEAR(L143))</f>
        <v/>
      </c>
      <c r="L143" s="78" t="str">
        <f>IF(R143=0,"",R143)</f>
        <v/>
      </c>
      <c r="M143" s="5" t="str">
        <f ca="1">IF(L143="","",DATEDIF(L143,TODAY(),"y"))</f>
        <v/>
      </c>
      <c r="R143" s="86" t="str">
        <f t="shared" si="2"/>
        <v/>
      </c>
      <c r="S143" s="81" t="str">
        <f>IFERROR(VLOOKUP($D143,#REF!,11,0),"")</f>
        <v/>
      </c>
      <c r="T143" s="81" t="str">
        <f>IFERROR(VLOOKUP($D143,#REF!,11,0),"")</f>
        <v/>
      </c>
      <c r="U143" s="81" t="str">
        <f>IFERROR(VLOOKUP($D143,#REF!,13,0),"")</f>
        <v/>
      </c>
      <c r="V143" s="81" t="str">
        <f>IFERROR(VLOOKUP($D143,#REF!,13,0),"")</f>
        <v/>
      </c>
      <c r="W143" s="81" t="str">
        <f>IFERROR(VLOOKUP($D143,#REF!,13,0),"")</f>
        <v/>
      </c>
      <c r="X143" s="81" t="str">
        <f>IFERROR(VLOOKUP($D143,#REF!,13,0),"")</f>
        <v/>
      </c>
      <c r="Y143" s="81" t="str">
        <f>IFERROR(VLOOKUP($D143,#REF!,13,0),"")</f>
        <v/>
      </c>
      <c r="Z143" s="81" t="str">
        <f>IFERROR(VLOOKUP($D143,#REF!,13,0),"")</f>
        <v/>
      </c>
      <c r="AA143" s="81" t="str">
        <f>IFERROR(VLOOKUP($D143,#REF!,8,0),"")</f>
        <v/>
      </c>
      <c r="AB143" s="81" t="str">
        <f>IFERROR(VLOOKUP($D143,#REF!,13,0),"")</f>
        <v/>
      </c>
      <c r="AC143" s="81" t="str">
        <f>IFERROR(VLOOKUP($D143,#REF!,13,0),"")</f>
        <v/>
      </c>
    </row>
    <row r="144" spans="1:29">
      <c r="A144" s="64">
        <f>A143+1</f>
        <v>142</v>
      </c>
      <c r="B144" s="8" t="s">
        <v>24</v>
      </c>
      <c r="C144" s="36" t="s">
        <v>25</v>
      </c>
      <c r="D144" s="56">
        <v>122</v>
      </c>
      <c r="E144" s="25" t="s">
        <v>311</v>
      </c>
      <c r="F144" s="8">
        <v>21470</v>
      </c>
      <c r="G144" s="8" t="s">
        <v>23</v>
      </c>
      <c r="H144" s="8"/>
      <c r="I144" s="73" t="str">
        <f>IF((L144)="","",IF(MONTH(L144)=1,"Janvier",IF(MONTH(L144)=2,"Février",IF(MONTH(L144)=3,"Mars",IF(MONTH(L144)=4,"Avril",IF(MONTH(L144)=5,"Mai",IF(MONTH(L144)=6,"Juin",IF(MONTH(L144)=7,"Juillet",IF(MONTH(L144)=8,"Août",IF(MONTH(L144)=9,"Septembre",IF(MONTH(L144)=10,"Octobre",IF(MONTH(L144)=11,"Novembre","Décembre"))))))))))))</f>
        <v/>
      </c>
      <c r="J144" s="73" t="str">
        <f>IF(L144="","",DAY(L144))</f>
        <v/>
      </c>
      <c r="K144" s="54" t="str">
        <f>IF(L144="","",YEAR(L144))</f>
        <v/>
      </c>
      <c r="L144" s="78" t="str">
        <f>IF(R144=0,"",R144)</f>
        <v/>
      </c>
      <c r="M144" s="5" t="str">
        <f ca="1">IF(L144="","",DATEDIF(L144,TODAY(),"y"))</f>
        <v/>
      </c>
      <c r="R144" s="86" t="str">
        <f t="shared" si="2"/>
        <v/>
      </c>
      <c r="S144" s="81" t="str">
        <f>IFERROR(VLOOKUP($D144,#REF!,11,0),"")</f>
        <v/>
      </c>
      <c r="T144" s="81" t="str">
        <f>IFERROR(VLOOKUP($D144,#REF!,11,0),"")</f>
        <v/>
      </c>
      <c r="U144" s="81" t="str">
        <f>IFERROR(VLOOKUP($D144,#REF!,13,0),"")</f>
        <v/>
      </c>
      <c r="V144" s="81" t="str">
        <f>IFERROR(VLOOKUP($D144,#REF!,13,0),"")</f>
        <v/>
      </c>
      <c r="W144" s="81" t="str">
        <f>IFERROR(VLOOKUP($D144,#REF!,13,0),"")</f>
        <v/>
      </c>
      <c r="X144" s="81" t="str">
        <f>IFERROR(VLOOKUP($D144,#REF!,13,0),"")</f>
        <v/>
      </c>
      <c r="Y144" s="81" t="str">
        <f>IFERROR(VLOOKUP($D144,#REF!,13,0),"")</f>
        <v/>
      </c>
      <c r="Z144" s="81" t="str">
        <f>IFERROR(VLOOKUP($D144,#REF!,13,0),"")</f>
        <v/>
      </c>
      <c r="AA144" s="81" t="str">
        <f>IFERROR(VLOOKUP($D144,#REF!,8,0),"")</f>
        <v/>
      </c>
      <c r="AB144" s="81" t="str">
        <f>IFERROR(VLOOKUP($D144,#REF!,13,0),"")</f>
        <v/>
      </c>
      <c r="AC144" s="81" t="str">
        <f>IFERROR(VLOOKUP($D144,#REF!,13,0),"")</f>
        <v/>
      </c>
    </row>
    <row r="145" spans="1:29">
      <c r="A145" s="64">
        <f>A144+1</f>
        <v>143</v>
      </c>
      <c r="B145" s="7" t="s">
        <v>225</v>
      </c>
      <c r="C145" s="36" t="s">
        <v>39</v>
      </c>
      <c r="D145" s="56">
        <v>90</v>
      </c>
      <c r="E145" s="7" t="s">
        <v>362</v>
      </c>
      <c r="F145" s="6">
        <v>21470</v>
      </c>
      <c r="G145" s="7" t="s">
        <v>23</v>
      </c>
      <c r="H145" s="22" t="s">
        <v>135</v>
      </c>
      <c r="I145" s="73" t="str">
        <f>IF((L145)="","",IF(MONTH(L145)=1,"Janvier",IF(MONTH(L145)=2,"Février",IF(MONTH(L145)=3,"Mars",IF(MONTH(L145)=4,"Avril",IF(MONTH(L145)=5,"Mai",IF(MONTH(L145)=6,"Juin",IF(MONTH(L145)=7,"Juillet",IF(MONTH(L145)=8,"Août",IF(MONTH(L145)=9,"Septembre",IF(MONTH(L145)=10,"Octobre",IF(MONTH(L145)=11,"Novembre","Décembre"))))))))))))</f>
        <v/>
      </c>
      <c r="J145" s="73" t="str">
        <f>IF(L145="","",DAY(L145))</f>
        <v/>
      </c>
      <c r="K145" s="54" t="str">
        <f>IF(L145="","",YEAR(L145))</f>
        <v/>
      </c>
      <c r="L145" s="78" t="str">
        <f>IF(R145=0,"",R145)</f>
        <v/>
      </c>
      <c r="M145" s="5" t="str">
        <f ca="1">IF(L145="","",DATEDIF(L145,TODAY(),"y"))</f>
        <v/>
      </c>
      <c r="R145" s="86" t="str">
        <f t="shared" si="2"/>
        <v/>
      </c>
      <c r="S145" s="81" t="str">
        <f>IFERROR(VLOOKUP($D145,#REF!,11,0),"")</f>
        <v/>
      </c>
      <c r="T145" s="81" t="str">
        <f>IFERROR(VLOOKUP($D145,#REF!,11,0),"")</f>
        <v/>
      </c>
      <c r="U145" s="81" t="str">
        <f>IFERROR(VLOOKUP($D145,#REF!,13,0),"")</f>
        <v/>
      </c>
      <c r="V145" s="81" t="str">
        <f>IFERROR(VLOOKUP($D145,#REF!,13,0),"")</f>
        <v/>
      </c>
      <c r="W145" s="81" t="str">
        <f>IFERROR(VLOOKUP($D145,#REF!,13,0),"")</f>
        <v/>
      </c>
      <c r="X145" s="81" t="str">
        <f>IFERROR(VLOOKUP($D145,#REF!,13,0),"")</f>
        <v/>
      </c>
      <c r="Y145" s="81" t="str">
        <f>IFERROR(VLOOKUP($D145,#REF!,13,0),"")</f>
        <v/>
      </c>
      <c r="Z145" s="81" t="str">
        <f>IFERROR(VLOOKUP($D145,#REF!,13,0),"")</f>
        <v/>
      </c>
      <c r="AA145" s="81" t="str">
        <f>IFERROR(VLOOKUP($D145,#REF!,8,0),"")</f>
        <v/>
      </c>
      <c r="AB145" s="81" t="str">
        <f>IFERROR(VLOOKUP($D145,#REF!,13,0),"")</f>
        <v/>
      </c>
      <c r="AC145" s="81" t="str">
        <f>IFERROR(VLOOKUP($D145,#REF!,13,0),"")</f>
        <v/>
      </c>
    </row>
    <row r="146" spans="1:29">
      <c r="A146" s="64">
        <f>A145+1</f>
        <v>144</v>
      </c>
      <c r="B146" s="7" t="s">
        <v>225</v>
      </c>
      <c r="C146" s="36" t="s">
        <v>136</v>
      </c>
      <c r="D146" s="56">
        <v>91</v>
      </c>
      <c r="E146" s="7" t="s">
        <v>362</v>
      </c>
      <c r="F146" s="6">
        <v>21470</v>
      </c>
      <c r="G146" s="7" t="s">
        <v>23</v>
      </c>
      <c r="H146" s="7"/>
      <c r="I146" s="73" t="str">
        <f>IF((L146)="","",IF(MONTH(L146)=1,"Janvier",IF(MONTH(L146)=2,"Février",IF(MONTH(L146)=3,"Mars",IF(MONTH(L146)=4,"Avril",IF(MONTH(L146)=5,"Mai",IF(MONTH(L146)=6,"Juin",IF(MONTH(L146)=7,"Juillet",IF(MONTH(L146)=8,"Août",IF(MONTH(L146)=9,"Septembre",IF(MONTH(L146)=10,"Octobre",IF(MONTH(L146)=11,"Novembre","Décembre"))))))))))))</f>
        <v/>
      </c>
      <c r="J146" s="73" t="str">
        <f>IF(L146="","",DAY(L146))</f>
        <v/>
      </c>
      <c r="K146" s="54" t="str">
        <f>IF(L146="","",YEAR(L146))</f>
        <v/>
      </c>
      <c r="L146" s="78" t="str">
        <f>IF(R146=0,"",R146)</f>
        <v/>
      </c>
      <c r="M146" s="5" t="str">
        <f ca="1">IF(L146="","",DATEDIF(L146,TODAY(),"y"))</f>
        <v/>
      </c>
      <c r="R146" s="86" t="str">
        <f t="shared" si="2"/>
        <v/>
      </c>
      <c r="S146" s="81" t="str">
        <f>IFERROR(VLOOKUP($D146,#REF!,11,0),"")</f>
        <v/>
      </c>
      <c r="T146" s="81" t="str">
        <f>IFERROR(VLOOKUP($D146,#REF!,11,0),"")</f>
        <v/>
      </c>
      <c r="U146" s="81" t="str">
        <f>IFERROR(VLOOKUP($D146,#REF!,13,0),"")</f>
        <v/>
      </c>
      <c r="V146" s="81" t="str">
        <f>IFERROR(VLOOKUP($D146,#REF!,13,0),"")</f>
        <v/>
      </c>
      <c r="W146" s="81" t="str">
        <f>IFERROR(VLOOKUP($D146,#REF!,13,0),"")</f>
        <v/>
      </c>
      <c r="X146" s="81" t="str">
        <f>IFERROR(VLOOKUP($D146,#REF!,13,0),"")</f>
        <v/>
      </c>
      <c r="Y146" s="81" t="str">
        <f>IFERROR(VLOOKUP($D146,#REF!,13,0),"")</f>
        <v/>
      </c>
      <c r="Z146" s="81" t="str">
        <f>IFERROR(VLOOKUP($D146,#REF!,13,0),"")</f>
        <v/>
      </c>
      <c r="AA146" s="81" t="str">
        <f>IFERROR(VLOOKUP($D146,#REF!,8,0),"")</f>
        <v/>
      </c>
      <c r="AB146" s="81" t="str">
        <f>IFERROR(VLOOKUP($D146,#REF!,13,0),"")</f>
        <v/>
      </c>
      <c r="AC146" s="81" t="str">
        <f>IFERROR(VLOOKUP($D146,#REF!,13,0),"")</f>
        <v/>
      </c>
    </row>
    <row r="147" spans="1:29">
      <c r="A147" s="64">
        <f>A146+1</f>
        <v>145</v>
      </c>
      <c r="B147" s="7" t="s">
        <v>225</v>
      </c>
      <c r="C147" s="36" t="s">
        <v>137</v>
      </c>
      <c r="D147" s="56">
        <v>92</v>
      </c>
      <c r="E147" s="7" t="s">
        <v>362</v>
      </c>
      <c r="F147" s="6">
        <v>21470</v>
      </c>
      <c r="G147" s="7" t="s">
        <v>23</v>
      </c>
      <c r="H147" s="7"/>
      <c r="I147" s="73" t="str">
        <f>IF((L147)="","",IF(MONTH(L147)=1,"Janvier",IF(MONTH(L147)=2,"Février",IF(MONTH(L147)=3,"Mars",IF(MONTH(L147)=4,"Avril",IF(MONTH(L147)=5,"Mai",IF(MONTH(L147)=6,"Juin",IF(MONTH(L147)=7,"Juillet",IF(MONTH(L147)=8,"Août",IF(MONTH(L147)=9,"Septembre",IF(MONTH(L147)=10,"Octobre",IF(MONTH(L147)=11,"Novembre","Décembre"))))))))))))</f>
        <v/>
      </c>
      <c r="J147" s="73" t="str">
        <f>IF(L147="","",DAY(L147))</f>
        <v/>
      </c>
      <c r="K147" s="54" t="str">
        <f>IF(L147="","",YEAR(L147))</f>
        <v/>
      </c>
      <c r="L147" s="78" t="str">
        <f>IF(R147=0,"",R147)</f>
        <v/>
      </c>
      <c r="M147" s="5" t="str">
        <f ca="1">IF(L147="","",DATEDIF(L147,TODAY(),"y"))</f>
        <v/>
      </c>
      <c r="R147" s="86" t="str">
        <f t="shared" si="2"/>
        <v/>
      </c>
      <c r="S147" s="81" t="str">
        <f>IFERROR(VLOOKUP($D147,#REF!,11,0),"")</f>
        <v/>
      </c>
      <c r="T147" s="81" t="str">
        <f>IFERROR(VLOOKUP($D147,#REF!,11,0),"")</f>
        <v/>
      </c>
      <c r="U147" s="81" t="str">
        <f>IFERROR(VLOOKUP($D147,#REF!,13,0),"")</f>
        <v/>
      </c>
      <c r="V147" s="81" t="str">
        <f>IFERROR(VLOOKUP($D147,#REF!,13,0),"")</f>
        <v/>
      </c>
      <c r="W147" s="81" t="str">
        <f>IFERROR(VLOOKUP($D147,#REF!,13,0),"")</f>
        <v/>
      </c>
      <c r="X147" s="81" t="str">
        <f>IFERROR(VLOOKUP($D147,#REF!,13,0),"")</f>
        <v/>
      </c>
      <c r="Y147" s="81" t="str">
        <f>IFERROR(VLOOKUP($D147,#REF!,13,0),"")</f>
        <v/>
      </c>
      <c r="Z147" s="81" t="str">
        <f>IFERROR(VLOOKUP($D147,#REF!,13,0),"")</f>
        <v/>
      </c>
      <c r="AA147" s="81" t="str">
        <f>IFERROR(VLOOKUP($D147,#REF!,8,0),"")</f>
        <v/>
      </c>
      <c r="AB147" s="81" t="str">
        <f>IFERROR(VLOOKUP($D147,#REF!,13,0),"")</f>
        <v/>
      </c>
      <c r="AC147" s="81" t="str">
        <f>IFERROR(VLOOKUP($D147,#REF!,13,0),"")</f>
        <v/>
      </c>
    </row>
    <row r="148" spans="1:29">
      <c r="A148" s="64">
        <f>A147+1</f>
        <v>146</v>
      </c>
      <c r="B148" s="14" t="s">
        <v>104</v>
      </c>
      <c r="C148" s="47" t="s">
        <v>105</v>
      </c>
      <c r="D148" s="61">
        <v>130</v>
      </c>
      <c r="E148" s="15" t="s">
        <v>106</v>
      </c>
      <c r="F148" s="16">
        <v>21250</v>
      </c>
      <c r="G148" s="14" t="s">
        <v>95</v>
      </c>
      <c r="H148" s="130" t="s">
        <v>455</v>
      </c>
      <c r="I148" s="73" t="str">
        <f>IF((L148)="","",IF(MONTH(L148)=1,"Janvier",IF(MONTH(L148)=2,"Février",IF(MONTH(L148)=3,"Mars",IF(MONTH(L148)=4,"Avril",IF(MONTH(L148)=5,"Mai",IF(MONTH(L148)=6,"Juin",IF(MONTH(L148)=7,"Juillet",IF(MONTH(L148)=8,"Août",IF(MONTH(L148)=9,"Septembre",IF(MONTH(L148)=10,"Octobre",IF(MONTH(L148)=11,"Novembre","Décembre"))))))))))))</f>
        <v/>
      </c>
      <c r="J148" s="73" t="str">
        <f>IF(L148="","",DAY(L148))</f>
        <v/>
      </c>
      <c r="K148" s="54" t="str">
        <f>IF(L148="","",YEAR(L148))</f>
        <v/>
      </c>
      <c r="L148" s="78" t="str">
        <f>IF(R148=0,"",R148)</f>
        <v/>
      </c>
      <c r="M148" s="5" t="str">
        <f ca="1">IF(L148="","",DATEDIF(L148,TODAY(),"y"))</f>
        <v/>
      </c>
      <c r="R148" s="86" t="str">
        <f t="shared" si="2"/>
        <v/>
      </c>
      <c r="S148" s="81" t="str">
        <f>IFERROR(VLOOKUP($D148,#REF!,11,0),"")</f>
        <v/>
      </c>
      <c r="T148" s="81" t="str">
        <f>IFERROR(VLOOKUP($D148,#REF!,11,0),"")</f>
        <v/>
      </c>
      <c r="U148" s="81" t="str">
        <f>IFERROR(VLOOKUP($D148,#REF!,13,0),"")</f>
        <v/>
      </c>
      <c r="V148" s="81" t="str">
        <f>IFERROR(VLOOKUP($D148,#REF!,13,0),"")</f>
        <v/>
      </c>
      <c r="W148" s="81" t="str">
        <f>IFERROR(VLOOKUP($D148,#REF!,13,0),"")</f>
        <v/>
      </c>
      <c r="X148" s="81" t="str">
        <f>IFERROR(VLOOKUP($D148,#REF!,13,0),"")</f>
        <v/>
      </c>
      <c r="Y148" s="81" t="str">
        <f>IFERROR(VLOOKUP($D148,#REF!,13,0),"")</f>
        <v/>
      </c>
      <c r="Z148" s="81" t="str">
        <f>IFERROR(VLOOKUP($D148,#REF!,13,0),"")</f>
        <v/>
      </c>
      <c r="AA148" s="81" t="str">
        <f>IFERROR(VLOOKUP($D148,#REF!,8,0),"")</f>
        <v/>
      </c>
      <c r="AB148" s="81" t="str">
        <f>IFERROR(VLOOKUP($D148,#REF!,13,0),"")</f>
        <v/>
      </c>
      <c r="AC148" s="81" t="str">
        <f>IFERROR(VLOOKUP($D148,#REF!,13,0),"")</f>
        <v/>
      </c>
    </row>
    <row r="149" spans="1:29">
      <c r="A149" s="64">
        <f>A148+1</f>
        <v>147</v>
      </c>
      <c r="B149" s="7" t="s">
        <v>104</v>
      </c>
      <c r="C149" s="36" t="s">
        <v>448</v>
      </c>
      <c r="D149" s="57">
        <v>164</v>
      </c>
      <c r="E149" s="7" t="s">
        <v>450</v>
      </c>
      <c r="F149" s="33">
        <v>21250</v>
      </c>
      <c r="G149" s="8" t="s">
        <v>95</v>
      </c>
      <c r="H149" s="88" t="s">
        <v>453</v>
      </c>
      <c r="I149" s="73" t="str">
        <f>IF((L149)="","",IF(MONTH(L149)=1,"Janvier",IF(MONTH(L149)=2,"Février",IF(MONTH(L149)=3,"Mars",IF(MONTH(L149)=4,"Avril",IF(MONTH(L149)=5,"Mai",IF(MONTH(L149)=6,"Juin",IF(MONTH(L149)=7,"Juillet",IF(MONTH(L149)=8,"Août",IF(MONTH(L149)=9,"Septembre",IF(MONTH(L149)=10,"Octobre",IF(MONTH(L149)=11,"Novembre","Décembre"))))))))))))</f>
        <v/>
      </c>
      <c r="J149" s="73" t="str">
        <f>IF(L149="","",DAY(L149))</f>
        <v/>
      </c>
      <c r="K149" s="54" t="str">
        <f>IF(L149="","",YEAR(L149))</f>
        <v/>
      </c>
      <c r="L149" s="78" t="str">
        <f>IF(R149=0,"",R149)</f>
        <v/>
      </c>
      <c r="M149" s="5" t="str">
        <f ca="1">IF(L149="","",DATEDIF(L149,TODAY(),"y"))</f>
        <v/>
      </c>
      <c r="R149" s="86" t="str">
        <f t="shared" si="2"/>
        <v/>
      </c>
      <c r="S149" s="81" t="str">
        <f>IFERROR(VLOOKUP($D149,#REF!,11,0),"")</f>
        <v/>
      </c>
      <c r="T149" s="81" t="str">
        <f>IFERROR(VLOOKUP($D149,#REF!,11,0),"")</f>
        <v/>
      </c>
      <c r="U149" s="81" t="str">
        <f>IFERROR(VLOOKUP($D149,#REF!,13,0),"")</f>
        <v/>
      </c>
      <c r="V149" s="81" t="str">
        <f>IFERROR(VLOOKUP($D149,#REF!,13,0),"")</f>
        <v/>
      </c>
      <c r="W149" s="81" t="str">
        <f>IFERROR(VLOOKUP($D149,#REF!,13,0),"")</f>
        <v/>
      </c>
      <c r="X149" s="81" t="str">
        <f>IFERROR(VLOOKUP($D149,#REF!,13,0),"")</f>
        <v/>
      </c>
      <c r="Y149" s="81" t="str">
        <f>IFERROR(VLOOKUP($D149,#REF!,13,0),"")</f>
        <v/>
      </c>
      <c r="Z149" s="81" t="str">
        <f>IFERROR(VLOOKUP($D149,#REF!,13,0),"")</f>
        <v/>
      </c>
      <c r="AA149" s="81" t="str">
        <f>IFERROR(VLOOKUP($D149,#REF!,8,0),"")</f>
        <v/>
      </c>
      <c r="AB149" s="81" t="str">
        <f>IFERROR(VLOOKUP($D149,#REF!,13,0),"")</f>
        <v/>
      </c>
      <c r="AC149" s="81" t="str">
        <f>IFERROR(VLOOKUP($D149,#REF!,13,0),"")</f>
        <v/>
      </c>
    </row>
    <row r="150" spans="1:29">
      <c r="A150" s="64">
        <f>A149+1</f>
        <v>148</v>
      </c>
      <c r="B150" s="7" t="s">
        <v>15</v>
      </c>
      <c r="C150" s="36" t="s">
        <v>16</v>
      </c>
      <c r="D150" s="56">
        <v>120</v>
      </c>
      <c r="E150" s="7" t="s">
        <v>17</v>
      </c>
      <c r="F150" s="6">
        <v>39410</v>
      </c>
      <c r="G150" s="7" t="s">
        <v>18</v>
      </c>
      <c r="H150" s="123" t="s">
        <v>19</v>
      </c>
      <c r="I150" s="73" t="str">
        <f>IF((L150)="","",IF(MONTH(L150)=1,"Janvier",IF(MONTH(L150)=2,"Février",IF(MONTH(L150)=3,"Mars",IF(MONTH(L150)=4,"Avril",IF(MONTH(L150)=5,"Mai",IF(MONTH(L150)=6,"Juin",IF(MONTH(L150)=7,"Juillet",IF(MONTH(L150)=8,"Août",IF(MONTH(L150)=9,"Septembre",IF(MONTH(L150)=10,"Octobre",IF(MONTH(L150)=11,"Novembre","Décembre"))))))))))))</f>
        <v/>
      </c>
      <c r="J150" s="73" t="str">
        <f>IF(L150="","",DAY(L150))</f>
        <v/>
      </c>
      <c r="K150" s="54" t="str">
        <f>IF(L150="","",YEAR(L150))</f>
        <v/>
      </c>
      <c r="L150" s="78" t="str">
        <f>IF(R150=0,"",R150)</f>
        <v/>
      </c>
      <c r="M150" s="5" t="str">
        <f ca="1">IF(L150="","",DATEDIF(L150,TODAY(),"y"))</f>
        <v/>
      </c>
      <c r="R150" s="86" t="str">
        <f t="shared" si="2"/>
        <v/>
      </c>
      <c r="S150" s="81" t="str">
        <f>IFERROR(VLOOKUP($D150,#REF!,11,0),"")</f>
        <v/>
      </c>
      <c r="T150" s="81" t="str">
        <f>IFERROR(VLOOKUP($D150,#REF!,11,0),"")</f>
        <v/>
      </c>
      <c r="U150" s="81" t="str">
        <f>IFERROR(VLOOKUP($D150,#REF!,13,0),"")</f>
        <v/>
      </c>
      <c r="V150" s="81" t="str">
        <f>IFERROR(VLOOKUP($D150,#REF!,13,0),"")</f>
        <v/>
      </c>
      <c r="W150" s="81" t="str">
        <f>IFERROR(VLOOKUP($D150,#REF!,13,0),"")</f>
        <v/>
      </c>
      <c r="X150" s="81" t="str">
        <f>IFERROR(VLOOKUP($D150,#REF!,13,0),"")</f>
        <v/>
      </c>
      <c r="Y150" s="81" t="str">
        <f>IFERROR(VLOOKUP($D150,#REF!,13,0),"")</f>
        <v/>
      </c>
      <c r="Z150" s="81" t="str">
        <f>IFERROR(VLOOKUP($D150,#REF!,13,0),"")</f>
        <v/>
      </c>
      <c r="AA150" s="81" t="str">
        <f>IFERROR(VLOOKUP($D150,#REF!,8,0),"")</f>
        <v/>
      </c>
      <c r="AB150" s="81" t="str">
        <f>IFERROR(VLOOKUP($D150,#REF!,13,0),"")</f>
        <v/>
      </c>
      <c r="AC150" s="81" t="str">
        <f>IFERROR(VLOOKUP($D150,#REF!,13,0),"")</f>
        <v/>
      </c>
    </row>
    <row r="151" spans="1:29">
      <c r="A151" s="64">
        <f>A150+1</f>
        <v>149</v>
      </c>
      <c r="B151" s="23" t="s">
        <v>293</v>
      </c>
      <c r="C151" s="41" t="s">
        <v>93</v>
      </c>
      <c r="D151" s="56">
        <v>151</v>
      </c>
      <c r="E151" s="7" t="s">
        <v>429</v>
      </c>
      <c r="F151" s="33">
        <v>21470</v>
      </c>
      <c r="G151" s="7" t="s">
        <v>23</v>
      </c>
      <c r="H151" s="88" t="s">
        <v>430</v>
      </c>
      <c r="I151" s="73" t="str">
        <f>IF((L151)="","",IF(MONTH(L151)=1,"Janvier",IF(MONTH(L151)=2,"Février",IF(MONTH(L151)=3,"Mars",IF(MONTH(L151)=4,"Avril",IF(MONTH(L151)=5,"Mai",IF(MONTH(L151)=6,"Juin",IF(MONTH(L151)=7,"Juillet",IF(MONTH(L151)=8,"Août",IF(MONTH(L151)=9,"Septembre",IF(MONTH(L151)=10,"Octobre",IF(MONTH(L151)=11,"Novembre","Décembre"))))))))))))</f>
        <v/>
      </c>
      <c r="J151" s="73" t="str">
        <f>IF(L151="","",DAY(L151))</f>
        <v/>
      </c>
      <c r="K151" s="54" t="str">
        <f>IF(L151="","",YEAR(L151))</f>
        <v/>
      </c>
      <c r="L151" s="78" t="str">
        <f>IF(R151=0,"",R151)</f>
        <v/>
      </c>
      <c r="M151" s="5" t="str">
        <f ca="1">IF(L151="","",DATEDIF(L151,TODAY(),"y"))</f>
        <v/>
      </c>
      <c r="R151" s="86" t="str">
        <f t="shared" si="2"/>
        <v/>
      </c>
      <c r="S151" s="81" t="str">
        <f>IFERROR(VLOOKUP($D151,#REF!,11,0),"")</f>
        <v/>
      </c>
      <c r="T151" s="81" t="str">
        <f>IFERROR(VLOOKUP($D151,#REF!,11,0),"")</f>
        <v/>
      </c>
      <c r="U151" s="81" t="str">
        <f>IFERROR(VLOOKUP($D151,#REF!,13,0),"")</f>
        <v/>
      </c>
      <c r="V151" s="81" t="str">
        <f>IFERROR(VLOOKUP($D151,#REF!,13,0),"")</f>
        <v/>
      </c>
      <c r="W151" s="81" t="str">
        <f>IFERROR(VLOOKUP($D151,#REF!,13,0),"")</f>
        <v/>
      </c>
      <c r="X151" s="81" t="str">
        <f>IFERROR(VLOOKUP($D151,#REF!,13,0),"")</f>
        <v/>
      </c>
      <c r="Y151" s="81" t="str">
        <f>IFERROR(VLOOKUP($D151,#REF!,13,0),"")</f>
        <v/>
      </c>
      <c r="Z151" s="81" t="str">
        <f>IFERROR(VLOOKUP($D151,#REF!,13,0),"")</f>
        <v/>
      </c>
      <c r="AA151" s="81" t="str">
        <f>IFERROR(VLOOKUP($D151,#REF!,8,0),"")</f>
        <v/>
      </c>
      <c r="AB151" s="81" t="str">
        <f>IFERROR(VLOOKUP($D151,#REF!,13,0),"")</f>
        <v/>
      </c>
      <c r="AC151" s="81" t="str">
        <f>IFERROR(VLOOKUP($D151,#REF!,13,0),"")</f>
        <v/>
      </c>
    </row>
    <row r="152" spans="1:29">
      <c r="A152" s="64">
        <f>A151+1</f>
        <v>150</v>
      </c>
      <c r="B152" s="7" t="s">
        <v>226</v>
      </c>
      <c r="C152" s="36" t="s">
        <v>227</v>
      </c>
      <c r="D152" s="56">
        <v>6</v>
      </c>
      <c r="E152" s="7" t="s">
        <v>363</v>
      </c>
      <c r="F152" s="6">
        <v>21170</v>
      </c>
      <c r="G152" s="7" t="s">
        <v>54</v>
      </c>
      <c r="H152" s="7"/>
      <c r="I152" s="73" t="str">
        <f>IF((L152)="","",IF(MONTH(L152)=1,"Janvier",IF(MONTH(L152)=2,"Février",IF(MONTH(L152)=3,"Mars",IF(MONTH(L152)=4,"Avril",IF(MONTH(L152)=5,"Mai",IF(MONTH(L152)=6,"Juin",IF(MONTH(L152)=7,"Juillet",IF(MONTH(L152)=8,"Août",IF(MONTH(L152)=9,"Septembre",IF(MONTH(L152)=10,"Octobre",IF(MONTH(L152)=11,"Novembre","Décembre"))))))))))))</f>
        <v/>
      </c>
      <c r="J152" s="73" t="str">
        <f>IF(L152="","",DAY(L152))</f>
        <v/>
      </c>
      <c r="K152" s="54" t="str">
        <f>IF(L152="","",YEAR(L152))</f>
        <v/>
      </c>
      <c r="L152" s="78" t="str">
        <f>IF(R152=0,"",R152)</f>
        <v/>
      </c>
      <c r="M152" s="5" t="str">
        <f ca="1">IF(L152="","",DATEDIF(L152,TODAY(),"y"))</f>
        <v/>
      </c>
      <c r="R152" s="86" t="str">
        <f t="shared" si="2"/>
        <v/>
      </c>
      <c r="S152" s="81" t="str">
        <f>IFERROR(VLOOKUP($D152,#REF!,11,0),"")</f>
        <v/>
      </c>
      <c r="T152" s="81" t="str">
        <f>IFERROR(VLOOKUP($D152,#REF!,11,0),"")</f>
        <v/>
      </c>
      <c r="U152" s="81" t="str">
        <f>IFERROR(VLOOKUP($D152,#REF!,13,0),"")</f>
        <v/>
      </c>
      <c r="V152" s="81" t="str">
        <f>IFERROR(VLOOKUP($D152,#REF!,13,0),"")</f>
        <v/>
      </c>
      <c r="W152" s="81" t="str">
        <f>IFERROR(VLOOKUP($D152,#REF!,13,0),"")</f>
        <v/>
      </c>
      <c r="X152" s="81" t="str">
        <f>IFERROR(VLOOKUP($D152,#REF!,13,0),"")</f>
        <v/>
      </c>
      <c r="Y152" s="81" t="str">
        <f>IFERROR(VLOOKUP($D152,#REF!,13,0),"")</f>
        <v/>
      </c>
      <c r="Z152" s="81" t="str">
        <f>IFERROR(VLOOKUP($D152,#REF!,13,0),"")</f>
        <v/>
      </c>
      <c r="AA152" s="81" t="str">
        <f>IFERROR(VLOOKUP($D152,#REF!,8,0),"")</f>
        <v/>
      </c>
      <c r="AB152" s="81" t="str">
        <f>IFERROR(VLOOKUP($D152,#REF!,13,0),"")</f>
        <v/>
      </c>
      <c r="AC152" s="81" t="str">
        <f>IFERROR(VLOOKUP($D152,#REF!,13,0),"")</f>
        <v/>
      </c>
    </row>
    <row r="153" spans="1:29">
      <c r="A153" s="64">
        <f>A152+1</f>
        <v>151</v>
      </c>
      <c r="B153" s="7" t="s">
        <v>30</v>
      </c>
      <c r="C153" s="36" t="s">
        <v>31</v>
      </c>
      <c r="D153" s="56">
        <v>36</v>
      </c>
      <c r="E153" s="7" t="s">
        <v>324</v>
      </c>
      <c r="F153" s="6">
        <v>21170</v>
      </c>
      <c r="G153" s="7" t="s">
        <v>32</v>
      </c>
      <c r="H153" s="124" t="s">
        <v>525</v>
      </c>
      <c r="I153" s="73" t="str">
        <f>IF((L153)="","",IF(MONTH(L153)=1,"Janvier",IF(MONTH(L153)=2,"Février",IF(MONTH(L153)=3,"Mars",IF(MONTH(L153)=4,"Avril",IF(MONTH(L153)=5,"Mai",IF(MONTH(L153)=6,"Juin",IF(MONTH(L153)=7,"Juillet",IF(MONTH(L153)=8,"Août",IF(MONTH(L153)=9,"Septembre",IF(MONTH(L153)=10,"Octobre",IF(MONTH(L153)=11,"Novembre","Décembre"))))))))))))</f>
        <v/>
      </c>
      <c r="J153" s="73" t="str">
        <f>IF(L153="","",DAY(L153))</f>
        <v/>
      </c>
      <c r="K153" s="54" t="str">
        <f>IF(L153="","",YEAR(L153))</f>
        <v/>
      </c>
      <c r="L153" s="78" t="str">
        <f>IF(R153=0,"",R153)</f>
        <v/>
      </c>
      <c r="M153" s="5" t="str">
        <f ca="1">IF(L153="","",DATEDIF(L153,TODAY(),"y"))</f>
        <v/>
      </c>
      <c r="R153" s="86" t="str">
        <f t="shared" si="2"/>
        <v/>
      </c>
      <c r="S153" s="81" t="str">
        <f>IFERROR(VLOOKUP($D153,#REF!,11,0),"")</f>
        <v/>
      </c>
      <c r="T153" s="81" t="str">
        <f>IFERROR(VLOOKUP($D153,#REF!,11,0),"")</f>
        <v/>
      </c>
      <c r="U153" s="81" t="str">
        <f>IFERROR(VLOOKUP($D153,#REF!,13,0),"")</f>
        <v/>
      </c>
      <c r="V153" s="81" t="str">
        <f>IFERROR(VLOOKUP($D153,#REF!,13,0),"")</f>
        <v/>
      </c>
      <c r="W153" s="81" t="str">
        <f>IFERROR(VLOOKUP($D153,#REF!,13,0),"")</f>
        <v/>
      </c>
      <c r="X153" s="81" t="str">
        <f>IFERROR(VLOOKUP($D153,#REF!,13,0),"")</f>
        <v/>
      </c>
      <c r="Y153" s="81" t="str">
        <f>IFERROR(VLOOKUP($D153,#REF!,13,0),"")</f>
        <v/>
      </c>
      <c r="Z153" s="81" t="str">
        <f>IFERROR(VLOOKUP($D153,#REF!,13,0),"")</f>
        <v/>
      </c>
      <c r="AA153" s="81" t="str">
        <f>IFERROR(VLOOKUP($D153,#REF!,8,0),"")</f>
        <v/>
      </c>
      <c r="AB153" s="81" t="str">
        <f>IFERROR(VLOOKUP($D153,#REF!,13,0),"")</f>
        <v/>
      </c>
      <c r="AC153" s="81" t="str">
        <f>IFERROR(VLOOKUP($D153,#REF!,13,0),"")</f>
        <v/>
      </c>
    </row>
    <row r="154" spans="1:29">
      <c r="A154" s="64">
        <f>A153+1</f>
        <v>152</v>
      </c>
      <c r="B154" s="23" t="s">
        <v>684</v>
      </c>
      <c r="C154" s="23" t="s">
        <v>685</v>
      </c>
      <c r="D154" s="56">
        <v>253</v>
      </c>
      <c r="E154" s="23" t="s">
        <v>686</v>
      </c>
      <c r="F154" s="33">
        <v>21700</v>
      </c>
      <c r="G154" s="23" t="s">
        <v>687</v>
      </c>
      <c r="H154" s="129"/>
      <c r="I154" s="73" t="str">
        <f>IF((L154)="","",IF(MONTH(L154)=1,"Janvier",IF(MONTH(L154)=2,"Février",IF(MONTH(L154)=3,"Mars",IF(MONTH(L154)=4,"Avril",IF(MONTH(L154)=5,"Mai",IF(MONTH(L154)=6,"Juin",IF(MONTH(L154)=7,"Juillet",IF(MONTH(L154)=8,"Août",IF(MONTH(L154)=9,"Septembre",IF(MONTH(L154)=10,"Octobre",IF(MONTH(L154)=11,"Novembre","Décembre"))))))))))))</f>
        <v/>
      </c>
      <c r="J154" s="73" t="str">
        <f>IF(L154="","",DAY(L154))</f>
        <v/>
      </c>
      <c r="K154" s="54" t="str">
        <f>IF(L154="","",YEAR(L154))</f>
        <v/>
      </c>
      <c r="L154" s="78" t="str">
        <f>IF(R154=0,"",R154)</f>
        <v/>
      </c>
      <c r="M154" s="5" t="str">
        <f ca="1">IF(L154="","",DATEDIF(L154,TODAY(),"y"))</f>
        <v/>
      </c>
      <c r="R154" s="86">
        <f t="shared" si="2"/>
        <v>0</v>
      </c>
      <c r="S154" s="102"/>
      <c r="T154" s="81"/>
      <c r="U154" s="81"/>
      <c r="V154" s="81"/>
      <c r="W154" s="81"/>
      <c r="X154" s="81"/>
      <c r="Y154" s="81"/>
      <c r="Z154" s="81"/>
      <c r="AA154" s="81" t="str">
        <f>IFERROR(VLOOKUP($D154,#REF!,8,0),"")</f>
        <v/>
      </c>
      <c r="AB154" s="81"/>
      <c r="AC154" s="81"/>
    </row>
    <row r="155" spans="1:29">
      <c r="A155" s="64">
        <f>A154+1</f>
        <v>153</v>
      </c>
      <c r="B155" s="7" t="s">
        <v>113</v>
      </c>
      <c r="C155" s="36" t="s">
        <v>114</v>
      </c>
      <c r="D155" s="56">
        <v>134</v>
      </c>
      <c r="E155" s="7" t="s">
        <v>115</v>
      </c>
      <c r="F155" s="6">
        <v>21110</v>
      </c>
      <c r="G155" s="7" t="s">
        <v>116</v>
      </c>
      <c r="H155" s="22" t="s">
        <v>117</v>
      </c>
      <c r="I155" s="73" t="str">
        <f>IF((L155)="","",IF(MONTH(L155)=1,"Janvier",IF(MONTH(L155)=2,"Février",IF(MONTH(L155)=3,"Mars",IF(MONTH(L155)=4,"Avril",IF(MONTH(L155)=5,"Mai",IF(MONTH(L155)=6,"Juin",IF(MONTH(L155)=7,"Juillet",IF(MONTH(L155)=8,"Août",IF(MONTH(L155)=9,"Septembre",IF(MONTH(L155)=10,"Octobre",IF(MONTH(L155)=11,"Novembre","Décembre"))))))))))))</f>
        <v/>
      </c>
      <c r="J155" s="73" t="str">
        <f>IF(L155="","",DAY(L155))</f>
        <v/>
      </c>
      <c r="K155" s="54" t="str">
        <f>IF(L155="","",YEAR(L155))</f>
        <v/>
      </c>
      <c r="L155" s="78" t="str">
        <f>IF(R155=0,"",R155)</f>
        <v/>
      </c>
      <c r="M155" s="5" t="str">
        <f ca="1">IF(L155="","",DATEDIF(L155,TODAY(),"y"))</f>
        <v/>
      </c>
      <c r="R155" s="86" t="str">
        <f t="shared" si="2"/>
        <v/>
      </c>
      <c r="S155" s="81" t="str">
        <f>IFERROR(VLOOKUP($D155,#REF!,11,0),"")</f>
        <v/>
      </c>
      <c r="T155" s="81" t="str">
        <f>IFERROR(VLOOKUP($D155,#REF!,11,0),"")</f>
        <v/>
      </c>
      <c r="U155" s="81" t="str">
        <f>IFERROR(VLOOKUP($D155,#REF!,13,0),"")</f>
        <v/>
      </c>
      <c r="V155" s="81" t="str">
        <f>IFERROR(VLOOKUP($D155,#REF!,13,0),"")</f>
        <v/>
      </c>
      <c r="W155" s="81" t="str">
        <f>IFERROR(VLOOKUP($D155,#REF!,13,0),"")</f>
        <v/>
      </c>
      <c r="X155" s="81" t="str">
        <f>IFERROR(VLOOKUP($D155,#REF!,13,0),"")</f>
        <v/>
      </c>
      <c r="Y155" s="81" t="str">
        <f>IFERROR(VLOOKUP($D155,#REF!,13,0),"")</f>
        <v/>
      </c>
      <c r="Z155" s="81" t="str">
        <f>IFERROR(VLOOKUP($D155,#REF!,13,0),"")</f>
        <v/>
      </c>
      <c r="AA155" s="81" t="str">
        <f>IFERROR(VLOOKUP($D155,#REF!,8,0),"")</f>
        <v/>
      </c>
      <c r="AB155" s="81" t="str">
        <f>IFERROR(VLOOKUP($D155,#REF!,13,0),"")</f>
        <v/>
      </c>
      <c r="AC155" s="81" t="str">
        <f>IFERROR(VLOOKUP($D155,#REF!,13,0),"")</f>
        <v/>
      </c>
    </row>
    <row r="156" spans="1:29">
      <c r="A156" s="64">
        <f>A155+1</f>
        <v>154</v>
      </c>
      <c r="B156" s="7" t="s">
        <v>228</v>
      </c>
      <c r="C156" s="84" t="s">
        <v>76</v>
      </c>
      <c r="D156" s="56">
        <v>93</v>
      </c>
      <c r="E156" s="7" t="s">
        <v>364</v>
      </c>
      <c r="F156" s="6">
        <v>21170</v>
      </c>
      <c r="G156" s="7" t="s">
        <v>132</v>
      </c>
      <c r="H156" s="123" t="s">
        <v>138</v>
      </c>
      <c r="I156" s="73" t="str">
        <f>IF((L156)="","",IF(MONTH(L156)=1,"Janvier",IF(MONTH(L156)=2,"Février",IF(MONTH(L156)=3,"Mars",IF(MONTH(L156)=4,"Avril",IF(MONTH(L156)=5,"Mai",IF(MONTH(L156)=6,"Juin",IF(MONTH(L156)=7,"Juillet",IF(MONTH(L156)=8,"Août",IF(MONTH(L156)=9,"Septembre",IF(MONTH(L156)=10,"Octobre",IF(MONTH(L156)=11,"Novembre","Décembre"))))))))))))</f>
        <v/>
      </c>
      <c r="J156" s="73" t="str">
        <f>IF(L156="","",DAY(L156))</f>
        <v/>
      </c>
      <c r="K156" s="54" t="str">
        <f>IF(L156="","",YEAR(L156))</f>
        <v/>
      </c>
      <c r="L156" s="78" t="str">
        <f>IF(R156=0,"",R156)</f>
        <v/>
      </c>
      <c r="M156" s="5" t="str">
        <f ca="1">IF(L156="","",DATEDIF(L156,TODAY(),"y"))</f>
        <v/>
      </c>
      <c r="R156" s="86" t="str">
        <f t="shared" si="2"/>
        <v/>
      </c>
      <c r="S156" s="81" t="str">
        <f>IFERROR(VLOOKUP($D156,#REF!,11,0),"")</f>
        <v/>
      </c>
      <c r="T156" s="81" t="str">
        <f>IFERROR(VLOOKUP($D156,#REF!,11,0),"")</f>
        <v/>
      </c>
      <c r="U156" s="81" t="str">
        <f>IFERROR(VLOOKUP($D156,#REF!,13,0),"")</f>
        <v/>
      </c>
      <c r="V156" s="81" t="str">
        <f>IFERROR(VLOOKUP($D156,#REF!,13,0),"")</f>
        <v/>
      </c>
      <c r="W156" s="81" t="str">
        <f>IFERROR(VLOOKUP($D156,#REF!,13,0),"")</f>
        <v/>
      </c>
      <c r="X156" s="81" t="str">
        <f>IFERROR(VLOOKUP($D156,#REF!,13,0),"")</f>
        <v/>
      </c>
      <c r="Y156" s="81" t="str">
        <f>IFERROR(VLOOKUP($D156,#REF!,13,0),"")</f>
        <v/>
      </c>
      <c r="Z156" s="81" t="str">
        <f>IFERROR(VLOOKUP($D156,#REF!,13,0),"")</f>
        <v/>
      </c>
      <c r="AA156" s="81" t="str">
        <f>IFERROR(VLOOKUP($D156,#REF!,8,0),"")</f>
        <v/>
      </c>
      <c r="AB156" s="81" t="str">
        <f>IFERROR(VLOOKUP($D156,#REF!,13,0),"")</f>
        <v/>
      </c>
      <c r="AC156" s="81" t="str">
        <f>IFERROR(VLOOKUP($D156,#REF!,13,0),"")</f>
        <v/>
      </c>
    </row>
    <row r="157" spans="1:29">
      <c r="A157" s="64">
        <f>A156+1</f>
        <v>155</v>
      </c>
      <c r="B157" s="7" t="s">
        <v>228</v>
      </c>
      <c r="C157" s="18" t="s">
        <v>21</v>
      </c>
      <c r="D157" s="56">
        <v>94</v>
      </c>
      <c r="E157" s="7" t="s">
        <v>364</v>
      </c>
      <c r="F157" s="6">
        <v>21170</v>
      </c>
      <c r="G157" s="7" t="s">
        <v>132</v>
      </c>
      <c r="H157" s="7"/>
      <c r="I157" s="73" t="str">
        <f>IF((L157)="","",IF(MONTH(L157)=1,"Janvier",IF(MONTH(L157)=2,"Février",IF(MONTH(L157)=3,"Mars",IF(MONTH(L157)=4,"Avril",IF(MONTH(L157)=5,"Mai",IF(MONTH(L157)=6,"Juin",IF(MONTH(L157)=7,"Juillet",IF(MONTH(L157)=8,"Août",IF(MONTH(L157)=9,"Septembre",IF(MONTH(L157)=10,"Octobre",IF(MONTH(L157)=11,"Novembre","Décembre"))))))))))))</f>
        <v/>
      </c>
      <c r="J157" s="73" t="str">
        <f>IF(L157="","",DAY(L157))</f>
        <v/>
      </c>
      <c r="K157" s="54" t="str">
        <f>IF(L157="","",YEAR(L157))</f>
        <v/>
      </c>
      <c r="L157" s="78" t="str">
        <f>IF(R157=0,"",R157)</f>
        <v/>
      </c>
      <c r="M157" s="5" t="str">
        <f ca="1">IF(L157="","",DATEDIF(L157,TODAY(),"y"))</f>
        <v/>
      </c>
      <c r="R157" s="86">
        <f t="shared" si="2"/>
        <v>0</v>
      </c>
      <c r="S157" s="102"/>
      <c r="T157" s="81"/>
      <c r="U157" s="81"/>
      <c r="V157" s="81"/>
      <c r="W157" s="81"/>
      <c r="X157" s="81"/>
      <c r="Y157" s="81"/>
      <c r="Z157" s="81"/>
      <c r="AA157" s="81" t="str">
        <f>IFERROR(VLOOKUP($D157,#REF!,8,0),"")</f>
        <v/>
      </c>
      <c r="AB157" s="81"/>
      <c r="AC157" s="81"/>
    </row>
    <row r="158" spans="1:29">
      <c r="A158" s="64">
        <f>A157+1</f>
        <v>156</v>
      </c>
      <c r="B158" s="100" t="s">
        <v>800</v>
      </c>
      <c r="C158" s="101" t="s">
        <v>573</v>
      </c>
      <c r="D158" s="57">
        <v>280</v>
      </c>
      <c r="E158" s="21" t="s">
        <v>801</v>
      </c>
      <c r="F158" s="103">
        <v>21250</v>
      </c>
      <c r="G158" s="20"/>
      <c r="H158" s="127"/>
      <c r="I158" s="73" t="str">
        <f>IF((L158)="","",IF(MONTH(L158)=1,"Janvier",IF(MONTH(L158)=2,"Février",IF(MONTH(L158)=3,"Mars",IF(MONTH(L158)=4,"Avril",IF(MONTH(L158)=5,"Mai",IF(MONTH(L158)=6,"Juin",IF(MONTH(L158)=7,"Juillet",IF(MONTH(L158)=8,"Août",IF(MONTH(L158)=9,"Septembre",IF(MONTH(L158)=10,"Octobre",IF(MONTH(L158)=11,"Novembre","Décembre"))))))))))))</f>
        <v/>
      </c>
      <c r="J158" s="73" t="str">
        <f>IF(L158="","",DAY(L158))</f>
        <v/>
      </c>
      <c r="K158" s="54" t="str">
        <f>IF(L158="","",YEAR(L158))</f>
        <v/>
      </c>
      <c r="L158" s="78" t="str">
        <f>IF(R158=0,"",R158)</f>
        <v/>
      </c>
      <c r="M158" s="5" t="str">
        <f ca="1">IF(L158="","",DATEDIF(L158,TODAY(),"y"))</f>
        <v/>
      </c>
      <c r="R158" s="86" t="str">
        <f t="shared" si="2"/>
        <v/>
      </c>
      <c r="S158" s="81" t="str">
        <f>IFERROR(VLOOKUP($D158,#REF!,11,0),"")</f>
        <v/>
      </c>
      <c r="T158" s="81" t="str">
        <f>IFERROR(VLOOKUP($D158,#REF!,11,0),"")</f>
        <v/>
      </c>
      <c r="U158" s="81" t="str">
        <f>IFERROR(VLOOKUP($D158,#REF!,13,0),"")</f>
        <v/>
      </c>
      <c r="V158" s="81" t="str">
        <f>IFERROR(VLOOKUP($D158,#REF!,13,0),"")</f>
        <v/>
      </c>
      <c r="W158" s="81" t="str">
        <f>IFERROR(VLOOKUP($D158,#REF!,13,0),"")</f>
        <v/>
      </c>
      <c r="X158" s="81" t="str">
        <f>IFERROR(VLOOKUP($D158,#REF!,13,0),"")</f>
        <v/>
      </c>
      <c r="Y158" s="81" t="str">
        <f>IFERROR(VLOOKUP($D158,#REF!,13,0),"")</f>
        <v/>
      </c>
      <c r="Z158" s="81" t="str">
        <f>IFERROR(VLOOKUP($D158,#REF!,13,0),"")</f>
        <v/>
      </c>
      <c r="AA158" s="81" t="str">
        <f>IFERROR(VLOOKUP($D158,#REF!,8,0),"")</f>
        <v/>
      </c>
      <c r="AB158" s="81" t="str">
        <f>IFERROR(VLOOKUP($D158,#REF!,13,0),"")</f>
        <v/>
      </c>
      <c r="AC158" s="81" t="str">
        <f>IFERROR(VLOOKUP($D158,#REF!,13,0),"")</f>
        <v/>
      </c>
    </row>
    <row r="159" spans="1:29">
      <c r="A159" s="64">
        <f>A158+1</f>
        <v>157</v>
      </c>
      <c r="B159" s="7" t="s">
        <v>75</v>
      </c>
      <c r="C159" s="36" t="s">
        <v>76</v>
      </c>
      <c r="D159" s="56">
        <v>37</v>
      </c>
      <c r="E159" s="7" t="s">
        <v>229</v>
      </c>
      <c r="F159" s="6">
        <v>21250</v>
      </c>
      <c r="G159" s="7" t="s">
        <v>77</v>
      </c>
      <c r="H159" s="22" t="s">
        <v>78</v>
      </c>
      <c r="I159" s="73" t="str">
        <f>IF((L159)="","",IF(MONTH(L159)=1,"Janvier",IF(MONTH(L159)=2,"Février",IF(MONTH(L159)=3,"Mars",IF(MONTH(L159)=4,"Avril",IF(MONTH(L159)=5,"Mai",IF(MONTH(L159)=6,"Juin",IF(MONTH(L159)=7,"Juillet",IF(MONTH(L159)=8,"Août",IF(MONTH(L159)=9,"Septembre",IF(MONTH(L159)=10,"Octobre",IF(MONTH(L159)=11,"Novembre","Décembre"))))))))))))</f>
        <v/>
      </c>
      <c r="J159" s="73" t="str">
        <f>IF(L159="","",DAY(L159))</f>
        <v/>
      </c>
      <c r="K159" s="54" t="str">
        <f>IF(L159="","",YEAR(L159))</f>
        <v/>
      </c>
      <c r="L159" s="78" t="str">
        <f>IF(R159=0,"",R159)</f>
        <v/>
      </c>
      <c r="M159" s="5" t="str">
        <f ca="1">IF(L159="","",DATEDIF(L159,TODAY(),"y"))</f>
        <v/>
      </c>
      <c r="R159" s="86" t="str">
        <f t="shared" si="2"/>
        <v/>
      </c>
      <c r="S159" s="81" t="str">
        <f>IFERROR(VLOOKUP($D159,#REF!,11,0),"")</f>
        <v/>
      </c>
      <c r="T159" s="81" t="str">
        <f>IFERROR(VLOOKUP($D159,#REF!,11,0),"")</f>
        <v/>
      </c>
      <c r="U159" s="81" t="str">
        <f>IFERROR(VLOOKUP($D159,#REF!,13,0),"")</f>
        <v/>
      </c>
      <c r="V159" s="81" t="str">
        <f>IFERROR(VLOOKUP($D159,#REF!,13,0),"")</f>
        <v/>
      </c>
      <c r="W159" s="81" t="str">
        <f>IFERROR(VLOOKUP($D159,#REF!,13,0),"")</f>
        <v/>
      </c>
      <c r="X159" s="81" t="str">
        <f>IFERROR(VLOOKUP($D159,#REF!,13,0),"")</f>
        <v/>
      </c>
      <c r="Y159" s="81" t="str">
        <f>IFERROR(VLOOKUP($D159,#REF!,13,0),"")</f>
        <v/>
      </c>
      <c r="Z159" s="81" t="str">
        <f>IFERROR(VLOOKUP($D159,#REF!,13,0),"")</f>
        <v/>
      </c>
      <c r="AA159" s="81" t="str">
        <f>IFERROR(VLOOKUP($D159,#REF!,8,0),"")</f>
        <v/>
      </c>
      <c r="AB159" s="81" t="str">
        <f>IFERROR(VLOOKUP($D159,#REF!,13,0),"")</f>
        <v/>
      </c>
      <c r="AC159" s="81" t="str">
        <f>IFERROR(VLOOKUP($D159,#REF!,13,0),"")</f>
        <v/>
      </c>
    </row>
    <row r="160" spans="1:29">
      <c r="A160" s="64">
        <f>A159+1</f>
        <v>158</v>
      </c>
      <c r="B160" s="9" t="s">
        <v>613</v>
      </c>
      <c r="C160" s="37" t="s">
        <v>466</v>
      </c>
      <c r="D160" s="56">
        <v>215</v>
      </c>
      <c r="E160" s="9" t="s">
        <v>614</v>
      </c>
      <c r="F160" s="3">
        <v>21110</v>
      </c>
      <c r="G160" s="9" t="s">
        <v>116</v>
      </c>
      <c r="H160" s="9"/>
      <c r="I160" s="73" t="str">
        <f>IF((L160)="","",IF(MONTH(L160)=1,"Janvier",IF(MONTH(L160)=2,"Février",IF(MONTH(L160)=3,"Mars",IF(MONTH(L160)=4,"Avril",IF(MONTH(L160)=5,"Mai",IF(MONTH(L160)=6,"Juin",IF(MONTH(L160)=7,"Juillet",IF(MONTH(L160)=8,"Août",IF(MONTH(L160)=9,"Septembre",IF(MONTH(L160)=10,"Octobre",IF(MONTH(L160)=11,"Novembre","Décembre"))))))))))))</f>
        <v/>
      </c>
      <c r="J160" s="73" t="str">
        <f>IF(L160="","",DAY(L160))</f>
        <v/>
      </c>
      <c r="K160" s="54" t="str">
        <f>IF(L160="","",YEAR(L160))</f>
        <v/>
      </c>
      <c r="L160" s="78" t="str">
        <f>IF(R160=0,"",R160)</f>
        <v/>
      </c>
      <c r="M160" s="5" t="str">
        <f ca="1">IF(L160="","",DATEDIF(L160,TODAY(),"y"))</f>
        <v/>
      </c>
      <c r="R160" s="86" t="str">
        <f t="shared" si="2"/>
        <v/>
      </c>
      <c r="S160" s="81" t="str">
        <f>IFERROR(VLOOKUP($D160,#REF!,11,0),"")</f>
        <v/>
      </c>
      <c r="T160" s="81" t="str">
        <f>IFERROR(VLOOKUP($D160,#REF!,11,0),"")</f>
        <v/>
      </c>
      <c r="U160" s="81" t="str">
        <f>IFERROR(VLOOKUP($D160,#REF!,13,0),"")</f>
        <v/>
      </c>
      <c r="V160" s="81" t="str">
        <f>IFERROR(VLOOKUP($D160,#REF!,13,0),"")</f>
        <v/>
      </c>
      <c r="W160" s="81" t="str">
        <f>IFERROR(VLOOKUP($D160,#REF!,13,0),"")</f>
        <v/>
      </c>
      <c r="X160" s="81" t="str">
        <f>IFERROR(VLOOKUP($D160,#REF!,13,0),"")</f>
        <v/>
      </c>
      <c r="Y160" s="81" t="str">
        <f>IFERROR(VLOOKUP($D160,#REF!,13,0),"")</f>
        <v/>
      </c>
      <c r="Z160" s="81" t="str">
        <f>IFERROR(VLOOKUP($D160,#REF!,13,0),"")</f>
        <v/>
      </c>
      <c r="AA160" s="81" t="str">
        <f>IFERROR(VLOOKUP($D160,#REF!,8,0),"")</f>
        <v/>
      </c>
      <c r="AB160" s="81" t="str">
        <f>IFERROR(VLOOKUP($D160,#REF!,13,0),"")</f>
        <v/>
      </c>
      <c r="AC160" s="81" t="str">
        <f>IFERROR(VLOOKUP($D160,#REF!,13,0),"")</f>
        <v/>
      </c>
    </row>
    <row r="161" spans="1:29">
      <c r="A161" s="64">
        <f>A160+1</f>
        <v>159</v>
      </c>
      <c r="B161" s="100" t="s">
        <v>759</v>
      </c>
      <c r="C161" s="101" t="s">
        <v>466</v>
      </c>
      <c r="D161" s="56">
        <v>273</v>
      </c>
      <c r="E161" s="21" t="s">
        <v>788</v>
      </c>
      <c r="F161" s="3">
        <v>21250</v>
      </c>
      <c r="G161" s="21" t="s">
        <v>77</v>
      </c>
      <c r="H161" s="18"/>
      <c r="I161" s="73" t="str">
        <f>IF((L161)="","",IF(MONTH(L161)=1,"Janvier",IF(MONTH(L161)=2,"Février",IF(MONTH(L161)=3,"Mars",IF(MONTH(L161)=4,"Avril",IF(MONTH(L161)=5,"Mai",IF(MONTH(L161)=6,"Juin",IF(MONTH(L161)=7,"Juillet",IF(MONTH(L161)=8,"Août",IF(MONTH(L161)=9,"Septembre",IF(MONTH(L161)=10,"Octobre",IF(MONTH(L161)=11,"Novembre","Décembre"))))))))))))</f>
        <v/>
      </c>
      <c r="J161" s="73" t="str">
        <f>IF(L161="","",DAY(L161))</f>
        <v/>
      </c>
      <c r="K161" s="54" t="str">
        <f>IF(L161="","",YEAR(L161))</f>
        <v/>
      </c>
      <c r="L161" s="78" t="str">
        <f>IF(R161=0,"",R161)</f>
        <v/>
      </c>
      <c r="M161" s="5" t="str">
        <f ca="1">IF(L161="","",DATEDIF(L161,TODAY(),"y"))</f>
        <v/>
      </c>
      <c r="R161" s="86" t="str">
        <f t="shared" si="2"/>
        <v/>
      </c>
      <c r="S161" s="81" t="str">
        <f>IFERROR(VLOOKUP($D161,#REF!,11,0),"")</f>
        <v/>
      </c>
      <c r="T161" s="81" t="str">
        <f>IFERROR(VLOOKUP($D161,#REF!,11,0),"")</f>
        <v/>
      </c>
      <c r="U161" s="81" t="str">
        <f>IFERROR(VLOOKUP($D161,#REF!,13,0),"")</f>
        <v/>
      </c>
      <c r="V161" s="81" t="str">
        <f>IFERROR(VLOOKUP($D161,#REF!,13,0),"")</f>
        <v/>
      </c>
      <c r="W161" s="81" t="str">
        <f>IFERROR(VLOOKUP($D161,#REF!,13,0),"")</f>
        <v/>
      </c>
      <c r="X161" s="81" t="str">
        <f>IFERROR(VLOOKUP($D161,#REF!,13,0),"")</f>
        <v/>
      </c>
      <c r="Y161" s="81" t="str">
        <f>IFERROR(VLOOKUP($D161,#REF!,13,0),"")</f>
        <v/>
      </c>
      <c r="Z161" s="81" t="str">
        <f>IFERROR(VLOOKUP($D161,#REF!,13,0),"")</f>
        <v/>
      </c>
      <c r="AA161" s="81" t="str">
        <f>IFERROR(VLOOKUP($D161,#REF!,8,0),"")</f>
        <v/>
      </c>
      <c r="AB161" s="81" t="str">
        <f>IFERROR(VLOOKUP($D161,#REF!,13,0),"")</f>
        <v/>
      </c>
      <c r="AC161" s="81" t="str">
        <f>IFERROR(VLOOKUP($D161,#REF!,13,0),"")</f>
        <v/>
      </c>
    </row>
    <row r="162" spans="1:29">
      <c r="A162" s="64">
        <f>A161+1</f>
        <v>160</v>
      </c>
      <c r="B162" s="23" t="s">
        <v>295</v>
      </c>
      <c r="C162" s="41" t="s">
        <v>178</v>
      </c>
      <c r="D162" s="56">
        <v>145</v>
      </c>
      <c r="E162" s="7" t="s">
        <v>409</v>
      </c>
      <c r="F162" s="33">
        <v>21170</v>
      </c>
      <c r="G162" s="7" t="s">
        <v>320</v>
      </c>
      <c r="H162" s="7"/>
      <c r="I162" s="73" t="str">
        <f>IF((L162)="","",IF(MONTH(L162)=1,"Janvier",IF(MONTH(L162)=2,"Février",IF(MONTH(L162)=3,"Mars",IF(MONTH(L162)=4,"Avril",IF(MONTH(L162)=5,"Mai",IF(MONTH(L162)=6,"Juin",IF(MONTH(L162)=7,"Juillet",IF(MONTH(L162)=8,"Août",IF(MONTH(L162)=9,"Septembre",IF(MONTH(L162)=10,"Octobre",IF(MONTH(L162)=11,"Novembre","Décembre"))))))))))))</f>
        <v/>
      </c>
      <c r="J162" s="73" t="str">
        <f>IF(L162="","",DAY(L162))</f>
        <v/>
      </c>
      <c r="K162" s="54" t="str">
        <f>IF(L162="","",YEAR(L162))</f>
        <v/>
      </c>
      <c r="L162" s="78" t="str">
        <f>IF(R162=0,"",R162)</f>
        <v/>
      </c>
      <c r="M162" s="5" t="str">
        <f ca="1">IF(L162="","",DATEDIF(L162,TODAY(),"y"))</f>
        <v/>
      </c>
      <c r="R162" s="86">
        <f t="shared" si="2"/>
        <v>0</v>
      </c>
      <c r="S162" s="81"/>
      <c r="T162" s="81"/>
      <c r="U162" s="81"/>
      <c r="V162" s="81"/>
      <c r="W162" s="81"/>
      <c r="X162" s="81"/>
      <c r="Y162" s="81"/>
      <c r="Z162" s="81"/>
      <c r="AA162" s="81" t="str">
        <f>IFERROR(VLOOKUP($D162,#REF!,8,0),"")</f>
        <v/>
      </c>
      <c r="AB162" s="81"/>
      <c r="AC162" s="81"/>
    </row>
    <row r="163" spans="1:29">
      <c r="A163" s="64">
        <f>A162+1</f>
        <v>161</v>
      </c>
      <c r="B163" s="9" t="s">
        <v>565</v>
      </c>
      <c r="C163" s="37" t="s">
        <v>198</v>
      </c>
      <c r="D163" s="56">
        <v>202</v>
      </c>
      <c r="E163" s="9" t="s">
        <v>566</v>
      </c>
      <c r="F163" s="3">
        <v>21170</v>
      </c>
      <c r="G163" s="9" t="s">
        <v>567</v>
      </c>
      <c r="H163" s="124" t="s">
        <v>734</v>
      </c>
      <c r="I163" s="73" t="str">
        <f>IF((L163)="","",IF(MONTH(L163)=1,"Janvier",IF(MONTH(L163)=2,"Février",IF(MONTH(L163)=3,"Mars",IF(MONTH(L163)=4,"Avril",IF(MONTH(L163)=5,"Mai",IF(MONTH(L163)=6,"Juin",IF(MONTH(L163)=7,"Juillet",IF(MONTH(L163)=8,"Août",IF(MONTH(L163)=9,"Septembre",IF(MONTH(L163)=10,"Octobre",IF(MONTH(L163)=11,"Novembre","Décembre"))))))))))))</f>
        <v/>
      </c>
      <c r="J163" s="73" t="str">
        <f>IF(L163="","",DAY(L163))</f>
        <v/>
      </c>
      <c r="K163" s="54" t="str">
        <f>IF(L163="","",YEAR(L163))</f>
        <v/>
      </c>
      <c r="L163" s="78" t="str">
        <f>IF(R163=0,"",R163)</f>
        <v/>
      </c>
      <c r="M163" s="5" t="str">
        <f ca="1">IF(L163="","",DATEDIF(L163,TODAY(),"y"))</f>
        <v/>
      </c>
      <c r="R163" s="86" t="str">
        <f t="shared" si="2"/>
        <v/>
      </c>
      <c r="S163" s="81" t="str">
        <f>IFERROR(VLOOKUP($D163,#REF!,11,0),"")</f>
        <v/>
      </c>
      <c r="T163" s="81" t="str">
        <f>IFERROR(VLOOKUP($D163,#REF!,11,0),"")</f>
        <v/>
      </c>
      <c r="U163" s="81" t="str">
        <f>IFERROR(VLOOKUP($D163,#REF!,13,0),"")</f>
        <v/>
      </c>
      <c r="V163" s="81" t="str">
        <f>IFERROR(VLOOKUP($D163,#REF!,13,0),"")</f>
        <v/>
      </c>
      <c r="W163" s="81" t="str">
        <f>IFERROR(VLOOKUP($D163,#REF!,13,0),"")</f>
        <v/>
      </c>
      <c r="X163" s="81" t="str">
        <f>IFERROR(VLOOKUP($D163,#REF!,13,0),"")</f>
        <v/>
      </c>
      <c r="Y163" s="81" t="str">
        <f>IFERROR(VLOOKUP($D163,#REF!,13,0),"")</f>
        <v/>
      </c>
      <c r="Z163" s="81" t="str">
        <f>IFERROR(VLOOKUP($D163,#REF!,13,0),"")</f>
        <v/>
      </c>
      <c r="AA163" s="81" t="str">
        <f>IFERROR(VLOOKUP($D163,#REF!,8,0),"")</f>
        <v/>
      </c>
      <c r="AB163" s="81" t="str">
        <f>IFERROR(VLOOKUP($D163,#REF!,13,0),"")</f>
        <v/>
      </c>
      <c r="AC163" s="81" t="str">
        <f>IFERROR(VLOOKUP($D163,#REF!,13,0),"")</f>
        <v/>
      </c>
    </row>
    <row r="164" spans="1:29">
      <c r="A164" s="64">
        <f>A163+1</f>
        <v>162</v>
      </c>
      <c r="B164" s="9" t="s">
        <v>530</v>
      </c>
      <c r="C164" s="37" t="s">
        <v>531</v>
      </c>
      <c r="D164" s="56">
        <v>190</v>
      </c>
      <c r="E164" s="9" t="s">
        <v>532</v>
      </c>
      <c r="F164" s="3">
        <v>21110</v>
      </c>
      <c r="G164" s="9" t="s">
        <v>533</v>
      </c>
      <c r="H164" s="51" t="s">
        <v>535</v>
      </c>
      <c r="I164" s="73" t="str">
        <f>IF((L164)="","",IF(MONTH(L164)=1,"Janvier",IF(MONTH(L164)=2,"Février",IF(MONTH(L164)=3,"Mars",IF(MONTH(L164)=4,"Avril",IF(MONTH(L164)=5,"Mai",IF(MONTH(L164)=6,"Juin",IF(MONTH(L164)=7,"Juillet",IF(MONTH(L164)=8,"Août",IF(MONTH(L164)=9,"Septembre",IF(MONTH(L164)=10,"Octobre",IF(MONTH(L164)=11,"Novembre","Décembre"))))))))))))</f>
        <v/>
      </c>
      <c r="J164" s="73" t="str">
        <f>IF(L164="","",DAY(L164))</f>
        <v/>
      </c>
      <c r="K164" s="54" t="str">
        <f>IF(L164="","",YEAR(L164))</f>
        <v/>
      </c>
      <c r="L164" s="78" t="str">
        <f>IF(R164=0,"",R164)</f>
        <v/>
      </c>
      <c r="M164" s="5" t="str">
        <f ca="1">IF(L164="","",DATEDIF(L164,TODAY(),"y"))</f>
        <v/>
      </c>
      <c r="R164" s="86" t="str">
        <f t="shared" si="2"/>
        <v/>
      </c>
      <c r="S164" s="81" t="str">
        <f>IFERROR(VLOOKUP($D164,#REF!,11,0),"")</f>
        <v/>
      </c>
      <c r="T164" s="81" t="str">
        <f>IFERROR(VLOOKUP($D164,#REF!,11,0),"")</f>
        <v/>
      </c>
      <c r="U164" s="81" t="str">
        <f>IFERROR(VLOOKUP($D164,#REF!,13,0),"")</f>
        <v/>
      </c>
      <c r="V164" s="81" t="str">
        <f>IFERROR(VLOOKUP($D164,#REF!,13,0),"")</f>
        <v/>
      </c>
      <c r="W164" s="81" t="str">
        <f>IFERROR(VLOOKUP($D164,#REF!,13,0),"")</f>
        <v/>
      </c>
      <c r="X164" s="81" t="str">
        <f>IFERROR(VLOOKUP($D164,#REF!,13,0),"")</f>
        <v/>
      </c>
      <c r="Y164" s="81" t="str">
        <f>IFERROR(VLOOKUP($D164,#REF!,13,0),"")</f>
        <v/>
      </c>
      <c r="Z164" s="81" t="str">
        <f>IFERROR(VLOOKUP($D164,#REF!,13,0),"")</f>
        <v/>
      </c>
      <c r="AA164" s="81" t="str">
        <f>IFERROR(VLOOKUP($D164,#REF!,8,0),"")</f>
        <v/>
      </c>
      <c r="AB164" s="81" t="str">
        <f>IFERROR(VLOOKUP($D164,#REF!,13,0),"")</f>
        <v/>
      </c>
      <c r="AC164" s="81" t="str">
        <f>IFERROR(VLOOKUP($D164,#REF!,13,0),"")</f>
        <v/>
      </c>
    </row>
    <row r="165" spans="1:29">
      <c r="A165" s="64">
        <f>A164+1</f>
        <v>163</v>
      </c>
      <c r="B165" s="9" t="s">
        <v>530</v>
      </c>
      <c r="C165" s="37" t="s">
        <v>534</v>
      </c>
      <c r="D165" s="56">
        <v>191</v>
      </c>
      <c r="E165" s="9" t="s">
        <v>532</v>
      </c>
      <c r="F165" s="3">
        <v>21110</v>
      </c>
      <c r="G165" s="9" t="s">
        <v>533</v>
      </c>
      <c r="H165" s="40" t="s">
        <v>536</v>
      </c>
      <c r="I165" s="73" t="str">
        <f>IF((L165)="","",IF(MONTH(L165)=1,"Janvier",IF(MONTH(L165)=2,"Février",IF(MONTH(L165)=3,"Mars",IF(MONTH(L165)=4,"Avril",IF(MONTH(L165)=5,"Mai",IF(MONTH(L165)=6,"Juin",IF(MONTH(L165)=7,"Juillet",IF(MONTH(L165)=8,"Août",IF(MONTH(L165)=9,"Septembre",IF(MONTH(L165)=10,"Octobre",IF(MONTH(L165)=11,"Novembre","Décembre"))))))))))))</f>
        <v/>
      </c>
      <c r="J165" s="73" t="str">
        <f>IF(L165="","",DAY(L165))</f>
        <v/>
      </c>
      <c r="K165" s="54" t="str">
        <f>IF(L165="","",YEAR(L165))</f>
        <v/>
      </c>
      <c r="L165" s="78" t="str">
        <f>IF(R165=0,"",R165)</f>
        <v/>
      </c>
      <c r="M165" s="5" t="str">
        <f ca="1">IF(L165="","",DATEDIF(L165,TODAY(),"y"))</f>
        <v/>
      </c>
      <c r="R165" s="86" t="str">
        <f t="shared" si="2"/>
        <v/>
      </c>
      <c r="S165" s="81" t="str">
        <f>IFERROR(VLOOKUP($D165,#REF!,11,0),"")</f>
        <v/>
      </c>
      <c r="T165" s="81" t="str">
        <f>IFERROR(VLOOKUP($D165,#REF!,11,0),"")</f>
        <v/>
      </c>
      <c r="U165" s="81" t="str">
        <f>IFERROR(VLOOKUP($D165,#REF!,13,0),"")</f>
        <v/>
      </c>
      <c r="V165" s="81" t="str">
        <f>IFERROR(VLOOKUP($D165,#REF!,13,0),"")</f>
        <v/>
      </c>
      <c r="W165" s="81" t="str">
        <f>IFERROR(VLOOKUP($D165,#REF!,13,0),"")</f>
        <v/>
      </c>
      <c r="X165" s="81" t="str">
        <f>IFERROR(VLOOKUP($D165,#REF!,13,0),"")</f>
        <v/>
      </c>
      <c r="Y165" s="81" t="str">
        <f>IFERROR(VLOOKUP($D165,#REF!,13,0),"")</f>
        <v/>
      </c>
      <c r="Z165" s="81" t="str">
        <f>IFERROR(VLOOKUP($D165,#REF!,13,0),"")</f>
        <v/>
      </c>
      <c r="AA165" s="81" t="str">
        <f>IFERROR(VLOOKUP($D165,#REF!,8,0),"")</f>
        <v/>
      </c>
      <c r="AB165" s="81" t="str">
        <f>IFERROR(VLOOKUP($D165,#REF!,13,0),"")</f>
        <v/>
      </c>
      <c r="AC165" s="81" t="str">
        <f>IFERROR(VLOOKUP($D165,#REF!,13,0),"")</f>
        <v/>
      </c>
    </row>
    <row r="166" spans="1:29">
      <c r="A166" s="64">
        <f>A165+1</f>
        <v>164</v>
      </c>
      <c r="B166" s="21" t="s">
        <v>530</v>
      </c>
      <c r="C166" s="21" t="s">
        <v>129</v>
      </c>
      <c r="D166" s="56">
        <v>285</v>
      </c>
      <c r="E166" s="9" t="s">
        <v>532</v>
      </c>
      <c r="F166" s="3">
        <v>21110</v>
      </c>
      <c r="G166" s="9" t="s">
        <v>533</v>
      </c>
      <c r="H166" s="40" t="s">
        <v>813</v>
      </c>
      <c r="I166" s="73" t="str">
        <f>IF((L166)="","",IF(MONTH(L166)=1,"Janvier",IF(MONTH(L166)=2,"Février",IF(MONTH(L166)=3,"Mars",IF(MONTH(L166)=4,"Avril",IF(MONTH(L166)=5,"Mai",IF(MONTH(L166)=6,"Juin",IF(MONTH(L166)=7,"Juillet",IF(MONTH(L166)=8,"Août",IF(MONTH(L166)=9,"Septembre",IF(MONTH(L166)=10,"Octobre",IF(MONTH(L166)=11,"Novembre","Décembre"))))))))))))</f>
        <v>Février</v>
      </c>
      <c r="J166" s="73">
        <f>IF(L166="","",DAY(L166))</f>
        <v>8</v>
      </c>
      <c r="K166" s="54">
        <f>IF(L166="","",YEAR(L166))</f>
        <v>1958</v>
      </c>
      <c r="L166" s="78">
        <v>21224</v>
      </c>
      <c r="M166" s="5">
        <f ca="1">IF(L166="","",DATEDIF(L166,TODAY(),"y"))</f>
        <v>56</v>
      </c>
      <c r="R166" s="86" t="str">
        <f t="shared" si="2"/>
        <v/>
      </c>
      <c r="S166" s="81" t="str">
        <f>IFERROR(VLOOKUP($D166,#REF!,11,0),"")</f>
        <v/>
      </c>
      <c r="T166" s="81" t="str">
        <f>IFERROR(VLOOKUP($D166,#REF!,11,0),"")</f>
        <v/>
      </c>
      <c r="U166" s="81" t="str">
        <f>IFERROR(VLOOKUP($D166,#REF!,13,0),"")</f>
        <v/>
      </c>
      <c r="V166" s="81" t="str">
        <f>IFERROR(VLOOKUP($D166,#REF!,13,0),"")</f>
        <v/>
      </c>
      <c r="W166" s="81" t="str">
        <f>IFERROR(VLOOKUP($D166,#REF!,13,0),"")</f>
        <v/>
      </c>
      <c r="X166" s="81" t="str">
        <f>IFERROR(VLOOKUP($D166,#REF!,13,0),"")</f>
        <v/>
      </c>
      <c r="Y166" s="81" t="str">
        <f>IFERROR(VLOOKUP($D166,#REF!,13,0),"")</f>
        <v/>
      </c>
      <c r="Z166" s="81" t="str">
        <f>IFERROR(VLOOKUP($D166,#REF!,13,0),"")</f>
        <v/>
      </c>
      <c r="AA166" s="81" t="str">
        <f>IFERROR(VLOOKUP($D166,#REF!,8,0),"")</f>
        <v/>
      </c>
      <c r="AB166" s="81" t="str">
        <f>IFERROR(VLOOKUP($D166,#REF!,13,0),"")</f>
        <v/>
      </c>
      <c r="AC166" s="81" t="str">
        <f>IFERROR(VLOOKUP($D166,#REF!,13,0),"")</f>
        <v/>
      </c>
    </row>
    <row r="167" spans="1:29">
      <c r="A167" s="64">
        <f>A166+1</f>
        <v>165</v>
      </c>
      <c r="B167" s="7" t="s">
        <v>230</v>
      </c>
      <c r="C167" s="7" t="s">
        <v>27</v>
      </c>
      <c r="D167" s="56">
        <v>38</v>
      </c>
      <c r="E167" s="7" t="s">
        <v>231</v>
      </c>
      <c r="F167" s="6">
        <v>21250</v>
      </c>
      <c r="G167" s="7" t="s">
        <v>232</v>
      </c>
      <c r="H167" s="7"/>
      <c r="I167" s="73" t="str">
        <f>IF((L167)="","",IF(MONTH(L167)=1,"Janvier",IF(MONTH(L167)=2,"Février",IF(MONTH(L167)=3,"Mars",IF(MONTH(L167)=4,"Avril",IF(MONTH(L167)=5,"Mai",IF(MONTH(L167)=6,"Juin",IF(MONTH(L167)=7,"Juillet",IF(MONTH(L167)=8,"Août",IF(MONTH(L167)=9,"Septembre",IF(MONTH(L167)=10,"Octobre",IF(MONTH(L167)=11,"Novembre","Décembre"))))))))))))</f>
        <v/>
      </c>
      <c r="J167" s="73" t="str">
        <f>IF(L167="","",DAY(L167))</f>
        <v/>
      </c>
      <c r="K167" s="54" t="str">
        <f>IF(L167="","",YEAR(L167))</f>
        <v/>
      </c>
      <c r="L167" s="78" t="str">
        <f>IF(R167=0,"",R167)</f>
        <v/>
      </c>
      <c r="M167" s="5" t="str">
        <f ca="1">IF(L167="","",DATEDIF(L167,TODAY(),"y"))</f>
        <v/>
      </c>
      <c r="R167" s="86" t="str">
        <f t="shared" si="2"/>
        <v/>
      </c>
      <c r="S167" s="81" t="str">
        <f>IFERROR(VLOOKUP($D167,#REF!,11,0),"")</f>
        <v/>
      </c>
      <c r="T167" s="81" t="str">
        <f>IFERROR(VLOOKUP($D167,#REF!,11,0),"")</f>
        <v/>
      </c>
      <c r="U167" s="81" t="str">
        <f>IFERROR(VLOOKUP($D167,#REF!,13,0),"")</f>
        <v/>
      </c>
      <c r="V167" s="81" t="str">
        <f>IFERROR(VLOOKUP($D167,#REF!,13,0),"")</f>
        <v/>
      </c>
      <c r="W167" s="81" t="str">
        <f>IFERROR(VLOOKUP($D167,#REF!,13,0),"")</f>
        <v/>
      </c>
      <c r="X167" s="81" t="str">
        <f>IFERROR(VLOOKUP($D167,#REF!,13,0),"")</f>
        <v/>
      </c>
      <c r="Y167" s="81" t="str">
        <f>IFERROR(VLOOKUP($D167,#REF!,13,0),"")</f>
        <v/>
      </c>
      <c r="Z167" s="81" t="str">
        <f>IFERROR(VLOOKUP($D167,#REF!,13,0),"")</f>
        <v/>
      </c>
      <c r="AA167" s="81" t="str">
        <f>IFERROR(VLOOKUP($D167,#REF!,8,0),"")</f>
        <v/>
      </c>
      <c r="AB167" s="81" t="str">
        <f>IFERROR(VLOOKUP($D167,#REF!,13,0),"")</f>
        <v/>
      </c>
      <c r="AC167" s="81" t="str">
        <f>IFERROR(VLOOKUP($D167,#REF!,13,0),"")</f>
        <v/>
      </c>
    </row>
    <row r="168" spans="1:29">
      <c r="A168" s="64">
        <f>A167+1</f>
        <v>166</v>
      </c>
      <c r="B168" s="7" t="s">
        <v>230</v>
      </c>
      <c r="C168" s="7" t="s">
        <v>160</v>
      </c>
      <c r="D168" s="56">
        <v>39</v>
      </c>
      <c r="E168" s="7" t="s">
        <v>231</v>
      </c>
      <c r="F168" s="6">
        <v>21250</v>
      </c>
      <c r="G168" s="7" t="s">
        <v>232</v>
      </c>
      <c r="H168" s="7"/>
      <c r="I168" s="73" t="str">
        <f>IF((L168)="","",IF(MONTH(L168)=1,"Janvier",IF(MONTH(L168)=2,"Février",IF(MONTH(L168)=3,"Mars",IF(MONTH(L168)=4,"Avril",IF(MONTH(L168)=5,"Mai",IF(MONTH(L168)=6,"Juin",IF(MONTH(L168)=7,"Juillet",IF(MONTH(L168)=8,"Août",IF(MONTH(L168)=9,"Septembre",IF(MONTH(L168)=10,"Octobre",IF(MONTH(L168)=11,"Novembre","Décembre"))))))))))))</f>
        <v/>
      </c>
      <c r="J168" s="73" t="str">
        <f>IF(L168="","",DAY(L168))</f>
        <v/>
      </c>
      <c r="K168" s="54" t="str">
        <f>IF(L168="","",YEAR(L168))</f>
        <v/>
      </c>
      <c r="L168" s="78" t="str">
        <f>IF(R168=0,"",R168)</f>
        <v/>
      </c>
      <c r="M168" s="5" t="str">
        <f ca="1">IF(L168="","",DATEDIF(L168,TODAY(),"y"))</f>
        <v/>
      </c>
      <c r="R168" s="86" t="str">
        <f t="shared" si="2"/>
        <v/>
      </c>
      <c r="S168" s="81" t="str">
        <f>IFERROR(VLOOKUP($D168,#REF!,11,0),"")</f>
        <v/>
      </c>
      <c r="T168" s="81" t="str">
        <f>IFERROR(VLOOKUP($D168,#REF!,11,0),"")</f>
        <v/>
      </c>
      <c r="U168" s="81" t="str">
        <f>IFERROR(VLOOKUP($D168,#REF!,13,0),"")</f>
        <v/>
      </c>
      <c r="V168" s="81" t="str">
        <f>IFERROR(VLOOKUP($D168,#REF!,13,0),"")</f>
        <v/>
      </c>
      <c r="W168" s="81" t="str">
        <f>IFERROR(VLOOKUP($D168,#REF!,13,0),"")</f>
        <v/>
      </c>
      <c r="X168" s="81" t="str">
        <f>IFERROR(VLOOKUP($D168,#REF!,13,0),"")</f>
        <v/>
      </c>
      <c r="Y168" s="81" t="str">
        <f>IFERROR(VLOOKUP($D168,#REF!,13,0),"")</f>
        <v/>
      </c>
      <c r="Z168" s="81" t="str">
        <f>IFERROR(VLOOKUP($D168,#REF!,13,0),"")</f>
        <v/>
      </c>
      <c r="AA168" s="81" t="str">
        <f>IFERROR(VLOOKUP($D168,#REF!,8,0),"")</f>
        <v/>
      </c>
      <c r="AB168" s="81" t="str">
        <f>IFERROR(VLOOKUP($D168,#REF!,13,0),"")</f>
        <v/>
      </c>
      <c r="AC168" s="81" t="str">
        <f>IFERROR(VLOOKUP($D168,#REF!,13,0),"")</f>
        <v/>
      </c>
    </row>
    <row r="169" spans="1:29">
      <c r="A169" s="64">
        <f>A168+1</f>
        <v>167</v>
      </c>
      <c r="B169" s="7" t="s">
        <v>43</v>
      </c>
      <c r="C169" s="7" t="s">
        <v>44</v>
      </c>
      <c r="D169" s="56">
        <v>40</v>
      </c>
      <c r="E169" s="7" t="s">
        <v>85</v>
      </c>
      <c r="F169" s="6">
        <v>21250</v>
      </c>
      <c r="G169" s="7" t="s">
        <v>45</v>
      </c>
      <c r="H169" s="123" t="s">
        <v>46</v>
      </c>
      <c r="I169" s="73" t="str">
        <f>IF((L169)="","",IF(MONTH(L169)=1,"Janvier",IF(MONTH(L169)=2,"Février",IF(MONTH(L169)=3,"Mars",IF(MONTH(L169)=4,"Avril",IF(MONTH(L169)=5,"Mai",IF(MONTH(L169)=6,"Juin",IF(MONTH(L169)=7,"Juillet",IF(MONTH(L169)=8,"Août",IF(MONTH(L169)=9,"Septembre",IF(MONTH(L169)=10,"Octobre",IF(MONTH(L169)=11,"Novembre","Décembre"))))))))))))</f>
        <v/>
      </c>
      <c r="J169" s="73" t="str">
        <f>IF(L169="","",DAY(L169))</f>
        <v/>
      </c>
      <c r="K169" s="54" t="str">
        <f>IF(L169="","",YEAR(L169))</f>
        <v/>
      </c>
      <c r="L169" s="78" t="str">
        <f>IF(R169=0,"",R169)</f>
        <v/>
      </c>
      <c r="M169" s="5" t="str">
        <f ca="1">IF(L169="","",DATEDIF(L169,TODAY(),"y"))</f>
        <v/>
      </c>
      <c r="R169" s="86" t="str">
        <f t="shared" si="2"/>
        <v/>
      </c>
      <c r="S169" s="81" t="str">
        <f>IFERROR(VLOOKUP($D169,#REF!,11,0),"")</f>
        <v/>
      </c>
      <c r="T169" s="81" t="str">
        <f>IFERROR(VLOOKUP($D169,#REF!,11,0),"")</f>
        <v/>
      </c>
      <c r="U169" s="81" t="str">
        <f>IFERROR(VLOOKUP($D169,#REF!,13,0),"")</f>
        <v/>
      </c>
      <c r="V169" s="81" t="str">
        <f>IFERROR(VLOOKUP($D169,#REF!,13,0),"")</f>
        <v/>
      </c>
      <c r="W169" s="81" t="str">
        <f>IFERROR(VLOOKUP($D169,#REF!,13,0),"")</f>
        <v/>
      </c>
      <c r="X169" s="81" t="str">
        <f>IFERROR(VLOOKUP($D169,#REF!,13,0),"")</f>
        <v/>
      </c>
      <c r="Y169" s="81" t="str">
        <f>IFERROR(VLOOKUP($D169,#REF!,13,0),"")</f>
        <v/>
      </c>
      <c r="Z169" s="81" t="str">
        <f>IFERROR(VLOOKUP($D169,#REF!,13,0),"")</f>
        <v/>
      </c>
      <c r="AA169" s="81" t="str">
        <f>IFERROR(VLOOKUP($D169,#REF!,8,0),"")</f>
        <v/>
      </c>
      <c r="AB169" s="81" t="str">
        <f>IFERROR(VLOOKUP($D169,#REF!,13,0),"")</f>
        <v/>
      </c>
      <c r="AC169" s="81" t="str">
        <f>IFERROR(VLOOKUP($D169,#REF!,13,0),"")</f>
        <v/>
      </c>
    </row>
    <row r="170" spans="1:29">
      <c r="A170" s="64">
        <f>A169+1</f>
        <v>168</v>
      </c>
      <c r="B170" s="23" t="s">
        <v>442</v>
      </c>
      <c r="C170" s="23" t="s">
        <v>72</v>
      </c>
      <c r="D170" s="57">
        <v>161</v>
      </c>
      <c r="E170" s="7" t="s">
        <v>443</v>
      </c>
      <c r="F170" s="33">
        <v>21250</v>
      </c>
      <c r="G170" s="8" t="s">
        <v>77</v>
      </c>
      <c r="H170" s="51" t="s">
        <v>522</v>
      </c>
      <c r="I170" s="73" t="str">
        <f>IF((L170)="","",IF(MONTH(L170)=1,"Janvier",IF(MONTH(L170)=2,"Février",IF(MONTH(L170)=3,"Mars",IF(MONTH(L170)=4,"Avril",IF(MONTH(L170)=5,"Mai",IF(MONTH(L170)=6,"Juin",IF(MONTH(L170)=7,"Juillet",IF(MONTH(L170)=8,"Août",IF(MONTH(L170)=9,"Septembre",IF(MONTH(L170)=10,"Octobre",IF(MONTH(L170)=11,"Novembre","Décembre"))))))))))))</f>
        <v/>
      </c>
      <c r="J170" s="73" t="str">
        <f>IF(L170="","",DAY(L170))</f>
        <v/>
      </c>
      <c r="K170" s="54" t="str">
        <f>IF(L170="","",YEAR(L170))</f>
        <v/>
      </c>
      <c r="L170" s="78" t="str">
        <f>IF(R170=0,"",R170)</f>
        <v/>
      </c>
      <c r="M170" s="5" t="str">
        <f ca="1">IF(L170="","",DATEDIF(L170,TODAY(),"y"))</f>
        <v/>
      </c>
      <c r="R170" s="86" t="str">
        <f t="shared" si="2"/>
        <v/>
      </c>
      <c r="S170" s="81" t="str">
        <f>IFERROR(VLOOKUP($D170,#REF!,11,0),"")</f>
        <v/>
      </c>
      <c r="T170" s="81" t="str">
        <f>IFERROR(VLOOKUP($D170,#REF!,11,0),"")</f>
        <v/>
      </c>
      <c r="U170" s="81" t="str">
        <f>IFERROR(VLOOKUP($D170,#REF!,13,0),"")</f>
        <v/>
      </c>
      <c r="V170" s="81" t="str">
        <f>IFERROR(VLOOKUP($D170,#REF!,13,0),"")</f>
        <v/>
      </c>
      <c r="W170" s="81" t="str">
        <f>IFERROR(VLOOKUP($D170,#REF!,13,0),"")</f>
        <v/>
      </c>
      <c r="X170" s="81" t="str">
        <f>IFERROR(VLOOKUP($D170,#REF!,13,0),"")</f>
        <v/>
      </c>
      <c r="Y170" s="81" t="str">
        <f>IFERROR(VLOOKUP($D170,#REF!,13,0),"")</f>
        <v/>
      </c>
      <c r="Z170" s="81" t="str">
        <f>IFERROR(VLOOKUP($D170,#REF!,13,0),"")</f>
        <v/>
      </c>
      <c r="AA170" s="81" t="str">
        <f>IFERROR(VLOOKUP($D170,#REF!,8,0),"")</f>
        <v/>
      </c>
      <c r="AB170" s="81" t="str">
        <f>IFERROR(VLOOKUP($D170,#REF!,13,0),"")</f>
        <v/>
      </c>
      <c r="AC170" s="81" t="str">
        <f>IFERROR(VLOOKUP($D170,#REF!,13,0),"")</f>
        <v/>
      </c>
    </row>
    <row r="171" spans="1:29">
      <c r="A171" s="64">
        <f>A170+1</f>
        <v>169</v>
      </c>
      <c r="B171" s="23" t="s">
        <v>442</v>
      </c>
      <c r="C171" s="23" t="s">
        <v>41</v>
      </c>
      <c r="D171" s="57">
        <v>239</v>
      </c>
      <c r="E171" s="7" t="s">
        <v>653</v>
      </c>
      <c r="F171" s="33">
        <v>21251</v>
      </c>
      <c r="G171" s="8" t="s">
        <v>77</v>
      </c>
      <c r="H171" s="51" t="s">
        <v>522</v>
      </c>
      <c r="I171" s="73" t="str">
        <f>IF((L171)="","",IF(MONTH(L171)=1,"Janvier",IF(MONTH(L171)=2,"Février",IF(MONTH(L171)=3,"Mars",IF(MONTH(L171)=4,"Avril",IF(MONTH(L171)=5,"Mai",IF(MONTH(L171)=6,"Juin",IF(MONTH(L171)=7,"Juillet",IF(MONTH(L171)=8,"Août",IF(MONTH(L171)=9,"Septembre",IF(MONTH(L171)=10,"Octobre",IF(MONTH(L171)=11,"Novembre","Décembre"))))))))))))</f>
        <v/>
      </c>
      <c r="J171" s="73" t="str">
        <f>IF(L171="","",DAY(L171))</f>
        <v/>
      </c>
      <c r="K171" s="54" t="str">
        <f>IF(L171="","",YEAR(L171))</f>
        <v/>
      </c>
      <c r="L171" s="78" t="str">
        <f>IF(R171=0,"",R171)</f>
        <v/>
      </c>
      <c r="M171" s="5" t="str">
        <f ca="1">IF(L171="","",DATEDIF(L171,TODAY(),"y"))</f>
        <v/>
      </c>
      <c r="R171" s="86" t="str">
        <f t="shared" si="2"/>
        <v/>
      </c>
      <c r="S171" s="81" t="str">
        <f>IFERROR(VLOOKUP($D171,#REF!,11,0),"")</f>
        <v/>
      </c>
      <c r="T171" s="81" t="str">
        <f>IFERROR(VLOOKUP($D171,#REF!,11,0),"")</f>
        <v/>
      </c>
      <c r="U171" s="81" t="str">
        <f>IFERROR(VLOOKUP($D171,#REF!,13,0),"")</f>
        <v/>
      </c>
      <c r="V171" s="81" t="str">
        <f>IFERROR(VLOOKUP($D171,#REF!,13,0),"")</f>
        <v/>
      </c>
      <c r="W171" s="81" t="str">
        <f>IFERROR(VLOOKUP($D171,#REF!,13,0),"")</f>
        <v/>
      </c>
      <c r="X171" s="81" t="str">
        <f>IFERROR(VLOOKUP($D171,#REF!,13,0),"")</f>
        <v/>
      </c>
      <c r="Y171" s="81" t="str">
        <f>IFERROR(VLOOKUP($D171,#REF!,13,0),"")</f>
        <v/>
      </c>
      <c r="Z171" s="81" t="str">
        <f>IFERROR(VLOOKUP($D171,#REF!,13,0),"")</f>
        <v/>
      </c>
      <c r="AA171" s="81" t="str">
        <f>IFERROR(VLOOKUP($D171,#REF!,8,0),"")</f>
        <v/>
      </c>
      <c r="AB171" s="81" t="str">
        <f>IFERROR(VLOOKUP($D171,#REF!,13,0),"")</f>
        <v/>
      </c>
      <c r="AC171" s="81" t="str">
        <f>IFERROR(VLOOKUP($D171,#REF!,13,0),"")</f>
        <v/>
      </c>
    </row>
    <row r="172" spans="1:29">
      <c r="A172" s="64">
        <f>A171+1</f>
        <v>170</v>
      </c>
      <c r="B172" s="7" t="s">
        <v>233</v>
      </c>
      <c r="C172" s="7" t="s">
        <v>129</v>
      </c>
      <c r="D172" s="56">
        <v>95</v>
      </c>
      <c r="E172" s="7" t="s">
        <v>311</v>
      </c>
      <c r="F172" s="6">
        <v>21470</v>
      </c>
      <c r="G172" s="7" t="s">
        <v>23</v>
      </c>
      <c r="H172" s="123" t="s">
        <v>404</v>
      </c>
      <c r="I172" s="73" t="str">
        <f>IF((L172)="","",IF(MONTH(L172)=1,"Janvier",IF(MONTH(L172)=2,"Février",IF(MONTH(L172)=3,"Mars",IF(MONTH(L172)=4,"Avril",IF(MONTH(L172)=5,"Mai",IF(MONTH(L172)=6,"Juin",IF(MONTH(L172)=7,"Juillet",IF(MONTH(L172)=8,"Août",IF(MONTH(L172)=9,"Septembre",IF(MONTH(L172)=10,"Octobre",IF(MONTH(L172)=11,"Novembre","Décembre"))))))))))))</f>
        <v/>
      </c>
      <c r="J172" s="73" t="str">
        <f>IF(L172="","",DAY(L172))</f>
        <v/>
      </c>
      <c r="K172" s="54" t="str">
        <f>IF(L172="","",YEAR(L172))</f>
        <v/>
      </c>
      <c r="L172" s="78" t="str">
        <f>IF(R172=0,"",R172)</f>
        <v/>
      </c>
      <c r="M172" s="5" t="str">
        <f ca="1">IF(L172="","",DATEDIF(L172,TODAY(),"y"))</f>
        <v/>
      </c>
      <c r="R172" s="86" t="str">
        <f t="shared" si="2"/>
        <v/>
      </c>
      <c r="S172" s="81" t="str">
        <f>IFERROR(VLOOKUP($D172,#REF!,11,0),"")</f>
        <v/>
      </c>
      <c r="T172" s="81" t="str">
        <f>IFERROR(VLOOKUP($D172,#REF!,11,0),"")</f>
        <v/>
      </c>
      <c r="U172" s="81" t="str">
        <f>IFERROR(VLOOKUP($D172,#REF!,13,0),"")</f>
        <v/>
      </c>
      <c r="V172" s="81" t="str">
        <f>IFERROR(VLOOKUP($D172,#REF!,13,0),"")</f>
        <v/>
      </c>
      <c r="W172" s="81" t="str">
        <f>IFERROR(VLOOKUP($D172,#REF!,13,0),"")</f>
        <v/>
      </c>
      <c r="X172" s="81" t="str">
        <f>IFERROR(VLOOKUP($D172,#REF!,13,0),"")</f>
        <v/>
      </c>
      <c r="Y172" s="81" t="str">
        <f>IFERROR(VLOOKUP($D172,#REF!,13,0),"")</f>
        <v/>
      </c>
      <c r="Z172" s="81" t="str">
        <f>IFERROR(VLOOKUP($D172,#REF!,13,0),"")</f>
        <v/>
      </c>
      <c r="AA172" s="81" t="str">
        <f>IFERROR(VLOOKUP($D172,#REF!,8,0),"")</f>
        <v/>
      </c>
      <c r="AB172" s="81" t="str">
        <f>IFERROR(VLOOKUP($D172,#REF!,13,0),"")</f>
        <v/>
      </c>
      <c r="AC172" s="81" t="str">
        <f>IFERROR(VLOOKUP($D172,#REF!,13,0),"")</f>
        <v/>
      </c>
    </row>
    <row r="173" spans="1:29">
      <c r="A173" s="64">
        <f>A172+1</f>
        <v>171</v>
      </c>
      <c r="B173" s="7" t="s">
        <v>234</v>
      </c>
      <c r="C173" s="7" t="s">
        <v>49</v>
      </c>
      <c r="D173" s="56">
        <v>96</v>
      </c>
      <c r="E173" s="7" t="s">
        <v>365</v>
      </c>
      <c r="F173" s="6">
        <v>21470</v>
      </c>
      <c r="G173" s="7" t="s">
        <v>23</v>
      </c>
      <c r="H173" s="7"/>
      <c r="I173" s="73" t="str">
        <f>IF((L173)="","",IF(MONTH(L173)=1,"Janvier",IF(MONTH(L173)=2,"Février",IF(MONTH(L173)=3,"Mars",IF(MONTH(L173)=4,"Avril",IF(MONTH(L173)=5,"Mai",IF(MONTH(L173)=6,"Juin",IF(MONTH(L173)=7,"Juillet",IF(MONTH(L173)=8,"Août",IF(MONTH(L173)=9,"Septembre",IF(MONTH(L173)=10,"Octobre",IF(MONTH(L173)=11,"Novembre","Décembre"))))))))))))</f>
        <v/>
      </c>
      <c r="J173" s="73" t="str">
        <f>IF(L173="","",DAY(L173))</f>
        <v/>
      </c>
      <c r="K173" s="54" t="str">
        <f>IF(L173="","",YEAR(L173))</f>
        <v/>
      </c>
      <c r="L173" s="78" t="str">
        <f>IF(R173=0,"",R173)</f>
        <v/>
      </c>
      <c r="M173" s="5" t="str">
        <f ca="1">IF(L173="","",DATEDIF(L173,TODAY(),"y"))</f>
        <v/>
      </c>
      <c r="R173" s="86">
        <f t="shared" si="2"/>
        <v>0</v>
      </c>
      <c r="S173" s="102"/>
      <c r="T173" s="81"/>
      <c r="U173" s="81"/>
      <c r="V173" s="81"/>
      <c r="W173" s="81"/>
      <c r="X173" s="81"/>
      <c r="Y173" s="81"/>
      <c r="Z173" s="81"/>
      <c r="AA173" s="81" t="str">
        <f>IFERROR(VLOOKUP($D173,#REF!,8,0),"")</f>
        <v/>
      </c>
      <c r="AB173" s="81"/>
      <c r="AC173" s="81"/>
    </row>
    <row r="174" spans="1:29">
      <c r="A174" s="64">
        <f>A173+1</f>
        <v>172</v>
      </c>
      <c r="B174" s="9" t="s">
        <v>568</v>
      </c>
      <c r="C174" s="37" t="s">
        <v>569</v>
      </c>
      <c r="D174" s="56">
        <v>203</v>
      </c>
      <c r="E174" s="9" t="s">
        <v>570</v>
      </c>
      <c r="F174" s="3">
        <v>21110</v>
      </c>
      <c r="G174" s="9" t="s">
        <v>571</v>
      </c>
      <c r="H174" s="9"/>
      <c r="I174" s="73" t="str">
        <f>IF((L174)="","",IF(MONTH(L174)=1,"Janvier",IF(MONTH(L174)=2,"Février",IF(MONTH(L174)=3,"Mars",IF(MONTH(L174)=4,"Avril",IF(MONTH(L174)=5,"Mai",IF(MONTH(L174)=6,"Juin",IF(MONTH(L174)=7,"Juillet",IF(MONTH(L174)=8,"Août",IF(MONTH(L174)=9,"Septembre",IF(MONTH(L174)=10,"Octobre",IF(MONTH(L174)=11,"Novembre","Décembre"))))))))))))</f>
        <v/>
      </c>
      <c r="J174" s="73" t="str">
        <f>IF(L174="","",DAY(L174))</f>
        <v/>
      </c>
      <c r="K174" s="54" t="str">
        <f>IF(L174="","",YEAR(L174))</f>
        <v/>
      </c>
      <c r="L174" s="78" t="str">
        <f>IF(R174=0,"",R174)</f>
        <v/>
      </c>
      <c r="M174" s="5" t="str">
        <f ca="1">IF(L174="","",DATEDIF(L174,TODAY(),"y"))</f>
        <v/>
      </c>
      <c r="R174" s="86">
        <f t="shared" si="2"/>
        <v>0</v>
      </c>
      <c r="S174" s="102"/>
      <c r="T174" s="81"/>
      <c r="U174" s="81"/>
      <c r="V174" s="81"/>
      <c r="W174" s="81"/>
      <c r="X174" s="81"/>
      <c r="Y174" s="81"/>
      <c r="Z174" s="81"/>
      <c r="AA174" s="81" t="str">
        <f>IFERROR(VLOOKUP($D174,#REF!,8,0),"")</f>
        <v/>
      </c>
      <c r="AB174" s="81"/>
      <c r="AC174" s="81"/>
    </row>
    <row r="175" spans="1:29">
      <c r="A175" s="64">
        <f>A174+1</f>
        <v>173</v>
      </c>
      <c r="B175" s="23" t="s">
        <v>439</v>
      </c>
      <c r="C175" s="23" t="s">
        <v>13</v>
      </c>
      <c r="D175" s="57">
        <v>158</v>
      </c>
      <c r="E175" s="7" t="s">
        <v>440</v>
      </c>
      <c r="F175" s="33">
        <v>21170</v>
      </c>
      <c r="G175" s="8" t="s">
        <v>54</v>
      </c>
      <c r="H175" s="50"/>
      <c r="I175" s="73" t="str">
        <f>IF((L175)="","",IF(MONTH(L175)=1,"Janvier",IF(MONTH(L175)=2,"Février",IF(MONTH(L175)=3,"Mars",IF(MONTH(L175)=4,"Avril",IF(MONTH(L175)=5,"Mai",IF(MONTH(L175)=6,"Juin",IF(MONTH(L175)=7,"Juillet",IF(MONTH(L175)=8,"Août",IF(MONTH(L175)=9,"Septembre",IF(MONTH(L175)=10,"Octobre",IF(MONTH(L175)=11,"Novembre","Décembre"))))))))))))</f>
        <v/>
      </c>
      <c r="J175" s="73" t="str">
        <f>IF(L175="","",DAY(L175))</f>
        <v/>
      </c>
      <c r="K175" s="54" t="str">
        <f>IF(L175="","",YEAR(L175))</f>
        <v/>
      </c>
      <c r="L175" s="78" t="str">
        <f>IF(R175=0,"",R175)</f>
        <v/>
      </c>
      <c r="M175" s="5" t="str">
        <f ca="1">IF(L175="","",DATEDIF(L175,TODAY(),"y"))</f>
        <v/>
      </c>
      <c r="R175" s="86" t="str">
        <f t="shared" si="2"/>
        <v/>
      </c>
      <c r="S175" s="81" t="str">
        <f>IFERROR(VLOOKUP($D175,#REF!,11,0),"")</f>
        <v/>
      </c>
      <c r="T175" s="81" t="str">
        <f>IFERROR(VLOOKUP($D175,#REF!,11,0),"")</f>
        <v/>
      </c>
      <c r="U175" s="81" t="str">
        <f>IFERROR(VLOOKUP($D175,#REF!,13,0),"")</f>
        <v/>
      </c>
      <c r="V175" s="81" t="str">
        <f>IFERROR(VLOOKUP($D175,#REF!,13,0),"")</f>
        <v/>
      </c>
      <c r="W175" s="81" t="str">
        <f>IFERROR(VLOOKUP($D175,#REF!,13,0),"")</f>
        <v/>
      </c>
      <c r="X175" s="81" t="str">
        <f>IFERROR(VLOOKUP($D175,#REF!,13,0),"")</f>
        <v/>
      </c>
      <c r="Y175" s="81" t="str">
        <f>IFERROR(VLOOKUP($D175,#REF!,13,0),"")</f>
        <v/>
      </c>
      <c r="Z175" s="81" t="str">
        <f>IFERROR(VLOOKUP($D175,#REF!,13,0),"")</f>
        <v/>
      </c>
      <c r="AA175" s="81" t="str">
        <f>IFERROR(VLOOKUP($D175,#REF!,8,0),"")</f>
        <v/>
      </c>
      <c r="AB175" s="81" t="str">
        <f>IFERROR(VLOOKUP($D175,#REF!,13,0),"")</f>
        <v/>
      </c>
      <c r="AC175" s="81" t="str">
        <f>IFERROR(VLOOKUP($D175,#REF!,13,0),"")</f>
        <v/>
      </c>
    </row>
    <row r="176" spans="1:29">
      <c r="A176" s="64">
        <f>A175+1</f>
        <v>174</v>
      </c>
      <c r="B176" s="52" t="s">
        <v>235</v>
      </c>
      <c r="C176" s="38" t="s">
        <v>139</v>
      </c>
      <c r="D176" s="56">
        <v>97</v>
      </c>
      <c r="E176" s="7" t="s">
        <v>366</v>
      </c>
      <c r="F176" s="6">
        <v>21470</v>
      </c>
      <c r="G176" s="7" t="s">
        <v>23</v>
      </c>
      <c r="H176" s="53"/>
      <c r="I176" s="73" t="str">
        <f>IF((L176)="","",IF(MONTH(L176)=1,"Janvier",IF(MONTH(L176)=2,"Février",IF(MONTH(L176)=3,"Mars",IF(MONTH(L176)=4,"Avril",IF(MONTH(L176)=5,"Mai",IF(MONTH(L176)=6,"Juin",IF(MONTH(L176)=7,"Juillet",IF(MONTH(L176)=8,"Août",IF(MONTH(L176)=9,"Septembre",IF(MONTH(L176)=10,"Octobre",IF(MONTH(L176)=11,"Novembre","Décembre"))))))))))))</f>
        <v/>
      </c>
      <c r="J176" s="73" t="str">
        <f>IF(L176="","",DAY(L176))</f>
        <v/>
      </c>
      <c r="K176" s="54" t="str">
        <f>IF(L176="","",YEAR(L176))</f>
        <v/>
      </c>
      <c r="L176" s="78" t="str">
        <f>IF(R176=0,"",R176)</f>
        <v/>
      </c>
      <c r="M176" s="5" t="str">
        <f ca="1">IF(L176="","",DATEDIF(L176,TODAY(),"y"))</f>
        <v/>
      </c>
      <c r="O176" s="28"/>
      <c r="R176" s="86" t="str">
        <f t="shared" si="2"/>
        <v/>
      </c>
      <c r="S176" s="81" t="str">
        <f>IFERROR(VLOOKUP($D176,#REF!,11,0),"")</f>
        <v/>
      </c>
      <c r="T176" s="81" t="str">
        <f>IFERROR(VLOOKUP($D176,#REF!,11,0),"")</f>
        <v/>
      </c>
      <c r="U176" s="81" t="str">
        <f>IFERROR(VLOOKUP($D176,#REF!,13,0),"")</f>
        <v/>
      </c>
      <c r="V176" s="81" t="str">
        <f>IFERROR(VLOOKUP($D176,#REF!,13,0),"")</f>
        <v/>
      </c>
      <c r="W176" s="81" t="str">
        <f>IFERROR(VLOOKUP($D176,#REF!,13,0),"")</f>
        <v/>
      </c>
      <c r="X176" s="81" t="str">
        <f>IFERROR(VLOOKUP($D176,#REF!,13,0),"")</f>
        <v/>
      </c>
      <c r="Y176" s="81" t="str">
        <f>IFERROR(VLOOKUP($D176,#REF!,13,0),"")</f>
        <v/>
      </c>
      <c r="Z176" s="81" t="str">
        <f>IFERROR(VLOOKUP($D176,#REF!,13,0),"")</f>
        <v/>
      </c>
      <c r="AA176" s="81" t="str">
        <f>IFERROR(VLOOKUP($D176,#REF!,8,0),"")</f>
        <v/>
      </c>
      <c r="AB176" s="81" t="str">
        <f>IFERROR(VLOOKUP($D176,#REF!,13,0),"")</f>
        <v/>
      </c>
      <c r="AC176" s="81" t="str">
        <f>IFERROR(VLOOKUP($D176,#REF!,13,0),"")</f>
        <v/>
      </c>
    </row>
    <row r="177" spans="1:29" s="28" customFormat="1">
      <c r="A177" s="64">
        <f>A176+1</f>
        <v>175</v>
      </c>
      <c r="B177" s="100" t="s">
        <v>793</v>
      </c>
      <c r="C177" s="100" t="s">
        <v>794</v>
      </c>
      <c r="D177" s="57">
        <v>278</v>
      </c>
      <c r="E177" s="21" t="s">
        <v>795</v>
      </c>
      <c r="F177" s="19">
        <v>21470</v>
      </c>
      <c r="G177" s="21" t="s">
        <v>23</v>
      </c>
      <c r="H177" s="51" t="s">
        <v>796</v>
      </c>
      <c r="I177" s="73" t="str">
        <f>IF((L177)="","",IF(MONTH(L177)=1,"Janvier",IF(MONTH(L177)=2,"Février",IF(MONTH(L177)=3,"Mars",IF(MONTH(L177)=4,"Avril",IF(MONTH(L177)=5,"Mai",IF(MONTH(L177)=6,"Juin",IF(MONTH(L177)=7,"Juillet",IF(MONTH(L177)=8,"Août",IF(MONTH(L177)=9,"Septembre",IF(MONTH(L177)=10,"Octobre",IF(MONTH(L177)=11,"Novembre","Décembre"))))))))))))</f>
        <v/>
      </c>
      <c r="J177" s="73" t="str">
        <f>IF(L177="","",DAY(L177))</f>
        <v/>
      </c>
      <c r="K177" s="54" t="str">
        <f>IF(L177="","",YEAR(L177))</f>
        <v/>
      </c>
      <c r="L177" s="78" t="str">
        <f>IF(R177=0,"",R177)</f>
        <v/>
      </c>
      <c r="M177" s="5" t="str">
        <f ca="1">IF(L177="","",DATEDIF(L177,TODAY(),"y"))</f>
        <v/>
      </c>
      <c r="P177" s="1"/>
      <c r="Q177" s="1"/>
      <c r="R177" s="86" t="str">
        <f t="shared" si="2"/>
        <v/>
      </c>
      <c r="S177" s="81" t="str">
        <f>IFERROR(VLOOKUP($D177,#REF!,11,0),"")</f>
        <v/>
      </c>
      <c r="T177" s="81" t="str">
        <f>IFERROR(VLOOKUP($D177,#REF!,11,0),"")</f>
        <v/>
      </c>
      <c r="U177" s="81" t="str">
        <f>IFERROR(VLOOKUP($D177,#REF!,13,0),"")</f>
        <v/>
      </c>
      <c r="V177" s="81" t="str">
        <f>IFERROR(VLOOKUP($D177,#REF!,13,0),"")</f>
        <v/>
      </c>
      <c r="W177" s="81" t="str">
        <f>IFERROR(VLOOKUP($D177,#REF!,13,0),"")</f>
        <v/>
      </c>
      <c r="X177" s="81" t="str">
        <f>IFERROR(VLOOKUP($D177,#REF!,13,0),"")</f>
        <v/>
      </c>
      <c r="Y177" s="81" t="str">
        <f>IFERROR(VLOOKUP($D177,#REF!,13,0),"")</f>
        <v/>
      </c>
      <c r="Z177" s="81" t="str">
        <f>IFERROR(VLOOKUP($D177,#REF!,13,0),"")</f>
        <v/>
      </c>
      <c r="AA177" s="81" t="str">
        <f>IFERROR(VLOOKUP($D177,#REF!,8,0),"")</f>
        <v/>
      </c>
      <c r="AB177" s="81" t="str">
        <f>IFERROR(VLOOKUP($D177,#REF!,13,0),"")</f>
        <v/>
      </c>
      <c r="AC177" s="81" t="str">
        <f>IFERROR(VLOOKUP($D177,#REF!,13,0),"")</f>
        <v/>
      </c>
    </row>
    <row r="178" spans="1:29" s="28" customFormat="1">
      <c r="A178" s="64">
        <f>A177+1</f>
        <v>176</v>
      </c>
      <c r="B178" s="100" t="s">
        <v>748</v>
      </c>
      <c r="C178" s="100" t="s">
        <v>749</v>
      </c>
      <c r="D178" s="56">
        <v>266</v>
      </c>
      <c r="E178" s="9" t="s">
        <v>766</v>
      </c>
      <c r="F178" s="3">
        <v>21170</v>
      </c>
      <c r="G178" s="9" t="s">
        <v>50</v>
      </c>
      <c r="H178" s="51" t="s">
        <v>767</v>
      </c>
      <c r="I178" s="73" t="str">
        <f>IF((L178)="","",IF(MONTH(L178)=1,"Janvier",IF(MONTH(L178)=2,"Février",IF(MONTH(L178)=3,"Mars",IF(MONTH(L178)=4,"Avril",IF(MONTH(L178)=5,"Mai",IF(MONTH(L178)=6,"Juin",IF(MONTH(L178)=7,"Juillet",IF(MONTH(L178)=8,"Août",IF(MONTH(L178)=9,"Septembre",IF(MONTH(L178)=10,"Octobre",IF(MONTH(L178)=11,"Novembre","Décembre"))))))))))))</f>
        <v/>
      </c>
      <c r="J178" s="73" t="str">
        <f>IF(L178="","",DAY(L178))</f>
        <v/>
      </c>
      <c r="K178" s="54" t="str">
        <f>IF(L178="","",YEAR(L178))</f>
        <v/>
      </c>
      <c r="L178" s="78" t="str">
        <f>IF(R178=0,"",R178)</f>
        <v/>
      </c>
      <c r="M178" s="5" t="str">
        <f ca="1">IF(L178="","",DATEDIF(L178,TODAY(),"y"))</f>
        <v/>
      </c>
      <c r="P178" s="1"/>
      <c r="Q178" s="1"/>
      <c r="R178" s="86" t="str">
        <f t="shared" si="2"/>
        <v/>
      </c>
      <c r="S178" s="81" t="str">
        <f>IFERROR(VLOOKUP($D178,#REF!,11,0),"")</f>
        <v/>
      </c>
      <c r="T178" s="81" t="str">
        <f>IFERROR(VLOOKUP($D178,#REF!,11,0),"")</f>
        <v/>
      </c>
      <c r="U178" s="81" t="str">
        <f>IFERROR(VLOOKUP($D178,#REF!,13,0),"")</f>
        <v/>
      </c>
      <c r="V178" s="81" t="str">
        <f>IFERROR(VLOOKUP($D178,#REF!,13,0),"")</f>
        <v/>
      </c>
      <c r="W178" s="81" t="str">
        <f>IFERROR(VLOOKUP($D178,#REF!,13,0),"")</f>
        <v/>
      </c>
      <c r="X178" s="81" t="str">
        <f>IFERROR(VLOOKUP($D178,#REF!,13,0),"")</f>
        <v/>
      </c>
      <c r="Y178" s="81" t="str">
        <f>IFERROR(VLOOKUP($D178,#REF!,13,0),"")</f>
        <v/>
      </c>
      <c r="Z178" s="81" t="str">
        <f>IFERROR(VLOOKUP($D178,#REF!,13,0),"")</f>
        <v/>
      </c>
      <c r="AA178" s="81" t="str">
        <f>IFERROR(VLOOKUP($D178,#REF!,8,0),"")</f>
        <v/>
      </c>
      <c r="AB178" s="81" t="str">
        <f>IFERROR(VLOOKUP($D178,#REF!,13,0),"")</f>
        <v/>
      </c>
      <c r="AC178" s="81" t="str">
        <f>IFERROR(VLOOKUP($D178,#REF!,13,0),"")</f>
        <v/>
      </c>
    </row>
    <row r="179" spans="1:29" s="28" customFormat="1">
      <c r="A179" s="64">
        <f>A178+1</f>
        <v>177</v>
      </c>
      <c r="B179" s="7" t="s">
        <v>236</v>
      </c>
      <c r="C179" s="7" t="s">
        <v>93</v>
      </c>
      <c r="D179" s="56">
        <v>41</v>
      </c>
      <c r="E179" s="7" t="s">
        <v>367</v>
      </c>
      <c r="F179" s="6">
        <v>21170</v>
      </c>
      <c r="G179" s="7" t="s">
        <v>148</v>
      </c>
      <c r="H179" s="38"/>
      <c r="I179" s="73" t="str">
        <f>IF((L179)="","",IF(MONTH(L179)=1,"Janvier",IF(MONTH(L179)=2,"Février",IF(MONTH(L179)=3,"Mars",IF(MONTH(L179)=4,"Avril",IF(MONTH(L179)=5,"Mai",IF(MONTH(L179)=6,"Juin",IF(MONTH(L179)=7,"Juillet",IF(MONTH(L179)=8,"Août",IF(MONTH(L179)=9,"Septembre",IF(MONTH(L179)=10,"Octobre",IF(MONTH(L179)=11,"Novembre","Décembre"))))))))))))</f>
        <v/>
      </c>
      <c r="J179" s="73" t="str">
        <f>IF(L179="","",DAY(L179))</f>
        <v/>
      </c>
      <c r="K179" s="54" t="str">
        <f>IF(L179="","",YEAR(L179))</f>
        <v/>
      </c>
      <c r="L179" s="78" t="str">
        <f>IF(R179=0,"",R179)</f>
        <v/>
      </c>
      <c r="M179" s="5" t="str">
        <f ca="1">IF(L179="","",DATEDIF(L179,TODAY(),"y"))</f>
        <v/>
      </c>
      <c r="P179" s="1"/>
      <c r="Q179" s="1"/>
      <c r="R179" s="86" t="str">
        <f t="shared" si="2"/>
        <v/>
      </c>
      <c r="S179" s="81" t="str">
        <f>IFERROR(VLOOKUP($D179,#REF!,11,0),"")</f>
        <v/>
      </c>
      <c r="T179" s="81" t="str">
        <f>IFERROR(VLOOKUP($D179,#REF!,11,0),"")</f>
        <v/>
      </c>
      <c r="U179" s="81" t="str">
        <f>IFERROR(VLOOKUP($D179,#REF!,13,0),"")</f>
        <v/>
      </c>
      <c r="V179" s="81" t="str">
        <f>IFERROR(VLOOKUP($D179,#REF!,13,0),"")</f>
        <v/>
      </c>
      <c r="W179" s="81" t="str">
        <f>IFERROR(VLOOKUP($D179,#REF!,13,0),"")</f>
        <v/>
      </c>
      <c r="X179" s="81" t="str">
        <f>IFERROR(VLOOKUP($D179,#REF!,13,0),"")</f>
        <v/>
      </c>
      <c r="Y179" s="81" t="str">
        <f>IFERROR(VLOOKUP($D179,#REF!,13,0),"")</f>
        <v/>
      </c>
      <c r="Z179" s="81" t="str">
        <f>IFERROR(VLOOKUP($D179,#REF!,13,0),"")</f>
        <v/>
      </c>
      <c r="AA179" s="81" t="str">
        <f>IFERROR(VLOOKUP($D179,#REF!,8,0),"")</f>
        <v/>
      </c>
      <c r="AB179" s="81" t="str">
        <f>IFERROR(VLOOKUP($D179,#REF!,13,0),"")</f>
        <v/>
      </c>
      <c r="AC179" s="81" t="str">
        <f>IFERROR(VLOOKUP($D179,#REF!,13,0),"")</f>
        <v/>
      </c>
    </row>
    <row r="180" spans="1:29">
      <c r="A180" s="64">
        <f>A179+1</f>
        <v>178</v>
      </c>
      <c r="B180" s="7" t="s">
        <v>237</v>
      </c>
      <c r="C180" s="7" t="s">
        <v>41</v>
      </c>
      <c r="D180" s="56">
        <v>98</v>
      </c>
      <c r="E180" s="7" t="s">
        <v>368</v>
      </c>
      <c r="F180" s="6">
        <v>21110</v>
      </c>
      <c r="G180" s="7" t="s">
        <v>116</v>
      </c>
      <c r="H180" s="7"/>
      <c r="I180" s="73" t="str">
        <f>IF((L180)="","",IF(MONTH(L180)=1,"Janvier",IF(MONTH(L180)=2,"Février",IF(MONTH(L180)=3,"Mars",IF(MONTH(L180)=4,"Avril",IF(MONTH(L180)=5,"Mai",IF(MONTH(L180)=6,"Juin",IF(MONTH(L180)=7,"Juillet",IF(MONTH(L180)=8,"Août",IF(MONTH(L180)=9,"Septembre",IF(MONTH(L180)=10,"Octobre",IF(MONTH(L180)=11,"Novembre","Décembre"))))))))))))</f>
        <v/>
      </c>
      <c r="J180" s="73" t="str">
        <f>IF(L180="","",DAY(L180))</f>
        <v/>
      </c>
      <c r="K180" s="54" t="str">
        <f>IF(L180="","",YEAR(L180))</f>
        <v/>
      </c>
      <c r="L180" s="78" t="str">
        <f>IF(R180=0,"",R180)</f>
        <v/>
      </c>
      <c r="M180" s="5" t="str">
        <f ca="1">IF(L180="","",DATEDIF(L180,TODAY(),"y"))</f>
        <v/>
      </c>
      <c r="R180" s="86">
        <f t="shared" si="2"/>
        <v>0</v>
      </c>
      <c r="S180" s="102"/>
      <c r="T180" s="81"/>
      <c r="U180" s="81"/>
      <c r="V180" s="81"/>
      <c r="W180" s="81"/>
      <c r="X180" s="81"/>
      <c r="Y180" s="81"/>
      <c r="Z180" s="81"/>
      <c r="AA180" s="81" t="str">
        <f>IFERROR(VLOOKUP($D180,#REF!,8,0),"")</f>
        <v/>
      </c>
      <c r="AB180" s="81"/>
      <c r="AC180" s="81"/>
    </row>
    <row r="181" spans="1:29" s="28" customFormat="1">
      <c r="A181" s="64">
        <f>A180+1</f>
        <v>179</v>
      </c>
      <c r="B181" s="7" t="s">
        <v>238</v>
      </c>
      <c r="C181" s="7" t="s">
        <v>59</v>
      </c>
      <c r="D181" s="56">
        <v>42</v>
      </c>
      <c r="E181" s="7" t="s">
        <v>369</v>
      </c>
      <c r="F181" s="6">
        <v>21250</v>
      </c>
      <c r="G181" s="7" t="s">
        <v>223</v>
      </c>
      <c r="H181" s="7"/>
      <c r="I181" s="73" t="str">
        <f>IF((L181)="","",IF(MONTH(L181)=1,"Janvier",IF(MONTH(L181)=2,"Février",IF(MONTH(L181)=3,"Mars",IF(MONTH(L181)=4,"Avril",IF(MONTH(L181)=5,"Mai",IF(MONTH(L181)=6,"Juin",IF(MONTH(L181)=7,"Juillet",IF(MONTH(L181)=8,"Août",IF(MONTH(L181)=9,"Septembre",IF(MONTH(L181)=10,"Octobre",IF(MONTH(L181)=11,"Novembre","Décembre"))))))))))))</f>
        <v/>
      </c>
      <c r="J181" s="73" t="str">
        <f>IF(L181="","",DAY(L181))</f>
        <v/>
      </c>
      <c r="K181" s="54" t="str">
        <f>IF(L181="","",YEAR(L181))</f>
        <v/>
      </c>
      <c r="L181" s="78" t="str">
        <f>IF(R181=0,"",R181)</f>
        <v/>
      </c>
      <c r="M181" s="5" t="str">
        <f ca="1">IF(L181="","",DATEDIF(L181,TODAY(),"y"))</f>
        <v/>
      </c>
      <c r="O181" s="1"/>
      <c r="P181" s="1"/>
      <c r="Q181" s="1"/>
      <c r="R181" s="86" t="str">
        <f t="shared" si="2"/>
        <v/>
      </c>
      <c r="S181" s="81" t="str">
        <f>IFERROR(VLOOKUP($D181,#REF!,11,0),"")</f>
        <v/>
      </c>
      <c r="T181" s="81" t="str">
        <f>IFERROR(VLOOKUP($D181,#REF!,11,0),"")</f>
        <v/>
      </c>
      <c r="U181" s="81" t="str">
        <f>IFERROR(VLOOKUP($D181,#REF!,13,0),"")</f>
        <v/>
      </c>
      <c r="V181" s="81" t="str">
        <f>IFERROR(VLOOKUP($D181,#REF!,13,0),"")</f>
        <v/>
      </c>
      <c r="W181" s="81" t="str">
        <f>IFERROR(VLOOKUP($D181,#REF!,13,0),"")</f>
        <v/>
      </c>
      <c r="X181" s="81" t="str">
        <f>IFERROR(VLOOKUP($D181,#REF!,13,0),"")</f>
        <v/>
      </c>
      <c r="Y181" s="81" t="str">
        <f>IFERROR(VLOOKUP($D181,#REF!,13,0),"")</f>
        <v/>
      </c>
      <c r="Z181" s="81" t="str">
        <f>IFERROR(VLOOKUP($D181,#REF!,13,0),"")</f>
        <v/>
      </c>
      <c r="AA181" s="81" t="str">
        <f>IFERROR(VLOOKUP($D181,#REF!,8,0),"")</f>
        <v/>
      </c>
      <c r="AB181" s="81" t="str">
        <f>IFERROR(VLOOKUP($D181,#REF!,13,0),"")</f>
        <v/>
      </c>
      <c r="AC181" s="81" t="str">
        <f>IFERROR(VLOOKUP($D181,#REF!,13,0),"")</f>
        <v/>
      </c>
    </row>
    <row r="182" spans="1:29">
      <c r="A182" s="64">
        <f>A181+1</f>
        <v>180</v>
      </c>
      <c r="B182" s="9" t="s">
        <v>493</v>
      </c>
      <c r="C182" s="9" t="s">
        <v>13</v>
      </c>
      <c r="D182" s="57">
        <v>176</v>
      </c>
      <c r="E182" s="9" t="s">
        <v>494</v>
      </c>
      <c r="F182" s="3">
        <v>21130</v>
      </c>
      <c r="G182" s="9" t="s">
        <v>128</v>
      </c>
      <c r="H182" s="9"/>
      <c r="I182" s="73" t="str">
        <f>IF((L182)="","",IF(MONTH(L182)=1,"Janvier",IF(MONTH(L182)=2,"Février",IF(MONTH(L182)=3,"Mars",IF(MONTH(L182)=4,"Avril",IF(MONTH(L182)=5,"Mai",IF(MONTH(L182)=6,"Juin",IF(MONTH(L182)=7,"Juillet",IF(MONTH(L182)=8,"Août",IF(MONTH(L182)=9,"Septembre",IF(MONTH(L182)=10,"Octobre",IF(MONTH(L182)=11,"Novembre","Décembre"))))))))))))</f>
        <v/>
      </c>
      <c r="J182" s="73" t="str">
        <f>IF(L182="","",DAY(L182))</f>
        <v/>
      </c>
      <c r="K182" s="54" t="str">
        <f>IF(L182="","",YEAR(L182))</f>
        <v/>
      </c>
      <c r="L182" s="78" t="str">
        <f>IF(R182=0,"",R182)</f>
        <v/>
      </c>
      <c r="M182" s="5" t="str">
        <f ca="1">IF(L182="","",DATEDIF(L182,TODAY(),"y"))</f>
        <v/>
      </c>
      <c r="R182" s="86" t="str">
        <f t="shared" si="2"/>
        <v/>
      </c>
      <c r="S182" s="81" t="str">
        <f>IFERROR(VLOOKUP($D182,#REF!,11,0),"")</f>
        <v/>
      </c>
      <c r="T182" s="81" t="str">
        <f>IFERROR(VLOOKUP($D182,#REF!,11,0),"")</f>
        <v/>
      </c>
      <c r="U182" s="81" t="str">
        <f>IFERROR(VLOOKUP($D182,#REF!,13,0),"")</f>
        <v/>
      </c>
      <c r="V182" s="81" t="str">
        <f>IFERROR(VLOOKUP($D182,#REF!,13,0),"")</f>
        <v/>
      </c>
      <c r="W182" s="81" t="str">
        <f>IFERROR(VLOOKUP($D182,#REF!,13,0),"")</f>
        <v/>
      </c>
      <c r="X182" s="81" t="str">
        <f>IFERROR(VLOOKUP($D182,#REF!,13,0),"")</f>
        <v/>
      </c>
      <c r="Y182" s="81" t="str">
        <f>IFERROR(VLOOKUP($D182,#REF!,13,0),"")</f>
        <v/>
      </c>
      <c r="Z182" s="81" t="str">
        <f>IFERROR(VLOOKUP($D182,#REF!,13,0),"")</f>
        <v/>
      </c>
      <c r="AA182" s="81" t="str">
        <f>IFERROR(VLOOKUP($D182,#REF!,8,0),"")</f>
        <v/>
      </c>
      <c r="AB182" s="81" t="str">
        <f>IFERROR(VLOOKUP($D182,#REF!,13,0),"")</f>
        <v/>
      </c>
      <c r="AC182" s="81" t="str">
        <f>IFERROR(VLOOKUP($D182,#REF!,13,0),"")</f>
        <v/>
      </c>
    </row>
    <row r="183" spans="1:29">
      <c r="A183" s="64">
        <f>A182+1</f>
        <v>181</v>
      </c>
      <c r="B183" s="9" t="s">
        <v>572</v>
      </c>
      <c r="C183" s="9" t="s">
        <v>573</v>
      </c>
      <c r="D183" s="56">
        <v>204</v>
      </c>
      <c r="E183" s="9" t="s">
        <v>574</v>
      </c>
      <c r="F183" s="3">
        <v>21000</v>
      </c>
      <c r="G183" s="9" t="s">
        <v>207</v>
      </c>
      <c r="H183" s="124" t="s">
        <v>575</v>
      </c>
      <c r="I183" s="73" t="str">
        <f>IF((L183)="","",IF(MONTH(L183)=1,"Janvier",IF(MONTH(L183)=2,"Février",IF(MONTH(L183)=3,"Mars",IF(MONTH(L183)=4,"Avril",IF(MONTH(L183)=5,"Mai",IF(MONTH(L183)=6,"Juin",IF(MONTH(L183)=7,"Juillet",IF(MONTH(L183)=8,"Août",IF(MONTH(L183)=9,"Septembre",IF(MONTH(L183)=10,"Octobre",IF(MONTH(L183)=11,"Novembre","Décembre"))))))))))))</f>
        <v/>
      </c>
      <c r="J183" s="73" t="str">
        <f>IF(L183="","",DAY(L183))</f>
        <v/>
      </c>
      <c r="K183" s="54" t="str">
        <f>IF(L183="","",YEAR(L183))</f>
        <v/>
      </c>
      <c r="L183" s="78" t="str">
        <f>IF(R183=0,"",R183)</f>
        <v/>
      </c>
      <c r="M183" s="5" t="str">
        <f ca="1">IF(L183="","",DATEDIF(L183,TODAY(),"y"))</f>
        <v/>
      </c>
      <c r="R183" s="86" t="str">
        <f t="shared" si="2"/>
        <v/>
      </c>
      <c r="S183" s="81" t="str">
        <f>IFERROR(VLOOKUP($D183,#REF!,11,0),"")</f>
        <v/>
      </c>
      <c r="T183" s="81" t="str">
        <f>IFERROR(VLOOKUP($D183,#REF!,11,0),"")</f>
        <v/>
      </c>
      <c r="U183" s="81" t="str">
        <f>IFERROR(VLOOKUP($D183,#REF!,13,0),"")</f>
        <v/>
      </c>
      <c r="V183" s="81" t="str">
        <f>IFERROR(VLOOKUP($D183,#REF!,13,0),"")</f>
        <v/>
      </c>
      <c r="W183" s="81" t="str">
        <f>IFERROR(VLOOKUP($D183,#REF!,13,0),"")</f>
        <v/>
      </c>
      <c r="X183" s="81" t="str">
        <f>IFERROR(VLOOKUP($D183,#REF!,13,0),"")</f>
        <v/>
      </c>
      <c r="Y183" s="81" t="str">
        <f>IFERROR(VLOOKUP($D183,#REF!,13,0),"")</f>
        <v/>
      </c>
      <c r="Z183" s="81" t="str">
        <f>IFERROR(VLOOKUP($D183,#REF!,13,0),"")</f>
        <v/>
      </c>
      <c r="AA183" s="81" t="str">
        <f>IFERROR(VLOOKUP($D183,#REF!,8,0),"")</f>
        <v/>
      </c>
      <c r="AB183" s="81" t="str">
        <f>IFERROR(VLOOKUP($D183,#REF!,13,0),"")</f>
        <v/>
      </c>
      <c r="AC183" s="81" t="str">
        <f>IFERROR(VLOOKUP($D183,#REF!,13,0),"")</f>
        <v/>
      </c>
    </row>
    <row r="184" spans="1:29">
      <c r="A184" s="64">
        <f>A183+1</f>
        <v>182</v>
      </c>
      <c r="B184" s="100" t="s">
        <v>750</v>
      </c>
      <c r="C184" s="100" t="s">
        <v>751</v>
      </c>
      <c r="D184" s="57">
        <v>267</v>
      </c>
      <c r="E184" s="18" t="s">
        <v>768</v>
      </c>
      <c r="F184" s="19">
        <v>21170</v>
      </c>
      <c r="G184" s="18" t="s">
        <v>54</v>
      </c>
      <c r="H184" s="51" t="s">
        <v>769</v>
      </c>
      <c r="I184" s="73" t="str">
        <f>IF((L184)="","",IF(MONTH(L184)=1,"Janvier",IF(MONTH(L184)=2,"Février",IF(MONTH(L184)=3,"Mars",IF(MONTH(L184)=4,"Avril",IF(MONTH(L184)=5,"Mai",IF(MONTH(L184)=6,"Juin",IF(MONTH(L184)=7,"Juillet",IF(MONTH(L184)=8,"Août",IF(MONTH(L184)=9,"Septembre",IF(MONTH(L184)=10,"Octobre",IF(MONTH(L184)=11,"Novembre","Décembre"))))))))))))</f>
        <v/>
      </c>
      <c r="J184" s="73" t="str">
        <f>IF(L184="","",DAY(L184))</f>
        <v/>
      </c>
      <c r="K184" s="54" t="str">
        <f>IF(L184="","",YEAR(L184))</f>
        <v/>
      </c>
      <c r="L184" s="78" t="str">
        <f>IF(R184=0,"",R184)</f>
        <v/>
      </c>
      <c r="M184" s="5" t="str">
        <f ca="1">IF(L184="","",DATEDIF(L184,TODAY(),"y"))</f>
        <v/>
      </c>
      <c r="R184" s="86" t="str">
        <f t="shared" si="2"/>
        <v/>
      </c>
      <c r="S184" s="81" t="str">
        <f>IFERROR(VLOOKUP($D184,#REF!,11,0),"")</f>
        <v/>
      </c>
      <c r="T184" s="81" t="str">
        <f>IFERROR(VLOOKUP($D184,#REF!,11,0),"")</f>
        <v/>
      </c>
      <c r="U184" s="81" t="str">
        <f>IFERROR(VLOOKUP($D184,#REF!,13,0),"")</f>
        <v/>
      </c>
      <c r="V184" s="81" t="str">
        <f>IFERROR(VLOOKUP($D184,#REF!,13,0),"")</f>
        <v/>
      </c>
      <c r="W184" s="81" t="str">
        <f>IFERROR(VLOOKUP($D184,#REF!,13,0),"")</f>
        <v/>
      </c>
      <c r="X184" s="81" t="str">
        <f>IFERROR(VLOOKUP($D184,#REF!,13,0),"")</f>
        <v/>
      </c>
      <c r="Y184" s="81" t="str">
        <f>IFERROR(VLOOKUP($D184,#REF!,13,0),"")</f>
        <v/>
      </c>
      <c r="Z184" s="81" t="str">
        <f>IFERROR(VLOOKUP($D184,#REF!,13,0),"")</f>
        <v/>
      </c>
      <c r="AA184" s="81" t="str">
        <f>IFERROR(VLOOKUP($D184,#REF!,8,0),"")</f>
        <v/>
      </c>
      <c r="AB184" s="81" t="str">
        <f>IFERROR(VLOOKUP($D184,#REF!,13,0),"")</f>
        <v/>
      </c>
      <c r="AC184" s="81" t="str">
        <f>IFERROR(VLOOKUP($D184,#REF!,13,0),"")</f>
        <v/>
      </c>
    </row>
    <row r="185" spans="1:29">
      <c r="A185" s="64">
        <f>A184+1</f>
        <v>183</v>
      </c>
      <c r="B185" s="7" t="s">
        <v>96</v>
      </c>
      <c r="C185" s="7" t="s">
        <v>79</v>
      </c>
      <c r="D185" s="56">
        <v>125</v>
      </c>
      <c r="E185" s="7" t="s">
        <v>80</v>
      </c>
      <c r="F185" s="6">
        <v>21170</v>
      </c>
      <c r="G185" s="7" t="s">
        <v>50</v>
      </c>
      <c r="H185" s="124" t="s">
        <v>778</v>
      </c>
      <c r="I185" s="73" t="str">
        <f>IF((L185)="","",IF(MONTH(L185)=1,"Janvier",IF(MONTH(L185)=2,"Février",IF(MONTH(L185)=3,"Mars",IF(MONTH(L185)=4,"Avril",IF(MONTH(L185)=5,"Mai",IF(MONTH(L185)=6,"Juin",IF(MONTH(L185)=7,"Juillet",IF(MONTH(L185)=8,"Août",IF(MONTH(L185)=9,"Septembre",IF(MONTH(L185)=10,"Octobre",IF(MONTH(L185)=11,"Novembre","Décembre"))))))))))))</f>
        <v/>
      </c>
      <c r="J185" s="73" t="str">
        <f>IF(L185="","",DAY(L185))</f>
        <v/>
      </c>
      <c r="K185" s="54" t="str">
        <f>IF(L185="","",YEAR(L185))</f>
        <v/>
      </c>
      <c r="L185" s="78" t="str">
        <f>IF(R185=0,"",R185)</f>
        <v/>
      </c>
      <c r="M185" s="5" t="str">
        <f ca="1">IF(L185="","",DATEDIF(L185,TODAY(),"y"))</f>
        <v/>
      </c>
      <c r="R185" s="86" t="str">
        <f t="shared" si="2"/>
        <v/>
      </c>
      <c r="S185" s="81" t="str">
        <f>IFERROR(VLOOKUP($D185,#REF!,11,0),"")</f>
        <v/>
      </c>
      <c r="T185" s="81" t="str">
        <f>IFERROR(VLOOKUP($D185,#REF!,11,0),"")</f>
        <v/>
      </c>
      <c r="U185" s="81" t="str">
        <f>IFERROR(VLOOKUP($D185,#REF!,13,0),"")</f>
        <v/>
      </c>
      <c r="V185" s="81" t="str">
        <f>IFERROR(VLOOKUP($D185,#REF!,13,0),"")</f>
        <v/>
      </c>
      <c r="W185" s="81" t="str">
        <f>IFERROR(VLOOKUP($D185,#REF!,13,0),"")</f>
        <v/>
      </c>
      <c r="X185" s="81" t="str">
        <f>IFERROR(VLOOKUP($D185,#REF!,13,0),"")</f>
        <v/>
      </c>
      <c r="Y185" s="81" t="str">
        <f>IFERROR(VLOOKUP($D185,#REF!,13,0),"")</f>
        <v/>
      </c>
      <c r="Z185" s="81" t="str">
        <f>IFERROR(VLOOKUP($D185,#REF!,13,0),"")</f>
        <v/>
      </c>
      <c r="AA185" s="81" t="str">
        <f>IFERROR(VLOOKUP($D185,#REF!,8,0),"")</f>
        <v/>
      </c>
      <c r="AB185" s="81" t="str">
        <f>IFERROR(VLOOKUP($D185,#REF!,13,0),"")</f>
        <v/>
      </c>
      <c r="AC185" s="81" t="str">
        <f>IFERROR(VLOOKUP($D185,#REF!,13,0),"")</f>
        <v/>
      </c>
    </row>
    <row r="186" spans="1:29">
      <c r="A186" s="64">
        <f>A185+1</f>
        <v>184</v>
      </c>
      <c r="B186" s="9" t="s">
        <v>576</v>
      </c>
      <c r="C186" s="9" t="s">
        <v>101</v>
      </c>
      <c r="D186" s="56">
        <v>205</v>
      </c>
      <c r="E186" s="9" t="s">
        <v>577</v>
      </c>
      <c r="F186" s="3">
        <v>21110</v>
      </c>
      <c r="G186" s="9" t="s">
        <v>578</v>
      </c>
      <c r="H186" s="124" t="s">
        <v>579</v>
      </c>
      <c r="I186" s="73" t="str">
        <f>IF((L186)="","",IF(MONTH(L186)=1,"Janvier",IF(MONTH(L186)=2,"Février",IF(MONTH(L186)=3,"Mars",IF(MONTH(L186)=4,"Avril",IF(MONTH(L186)=5,"Mai",IF(MONTH(L186)=6,"Juin",IF(MONTH(L186)=7,"Juillet",IF(MONTH(L186)=8,"Août",IF(MONTH(L186)=9,"Septembre",IF(MONTH(L186)=10,"Octobre",IF(MONTH(L186)=11,"Novembre","Décembre"))))))))))))</f>
        <v/>
      </c>
      <c r="J186" s="73" t="str">
        <f>IF(L186="","",DAY(L186))</f>
        <v/>
      </c>
      <c r="K186" s="54" t="str">
        <f>IF(L186="","",YEAR(L186))</f>
        <v/>
      </c>
      <c r="L186" s="78" t="str">
        <f>IF(R186=0,"",R186)</f>
        <v/>
      </c>
      <c r="M186" s="5" t="str">
        <f ca="1">IF(L186="","",DATEDIF(L186,TODAY(),"y"))</f>
        <v/>
      </c>
      <c r="R186" s="86" t="str">
        <f t="shared" si="2"/>
        <v/>
      </c>
      <c r="S186" s="81" t="str">
        <f>IFERROR(VLOOKUP($D186,#REF!,11,0),"")</f>
        <v/>
      </c>
      <c r="T186" s="81" t="str">
        <f>IFERROR(VLOOKUP($D186,#REF!,11,0),"")</f>
        <v/>
      </c>
      <c r="U186" s="81" t="str">
        <f>IFERROR(VLOOKUP($D186,#REF!,13,0),"")</f>
        <v/>
      </c>
      <c r="V186" s="81" t="str">
        <f>IFERROR(VLOOKUP($D186,#REF!,13,0),"")</f>
        <v/>
      </c>
      <c r="W186" s="81" t="str">
        <f>IFERROR(VLOOKUP($D186,#REF!,13,0),"")</f>
        <v/>
      </c>
      <c r="X186" s="81" t="str">
        <f>IFERROR(VLOOKUP($D186,#REF!,13,0),"")</f>
        <v/>
      </c>
      <c r="Y186" s="81" t="str">
        <f>IFERROR(VLOOKUP($D186,#REF!,13,0),"")</f>
        <v/>
      </c>
      <c r="Z186" s="81" t="str">
        <f>IFERROR(VLOOKUP($D186,#REF!,13,0),"")</f>
        <v/>
      </c>
      <c r="AA186" s="81" t="str">
        <f>IFERROR(VLOOKUP($D186,#REF!,8,0),"")</f>
        <v/>
      </c>
      <c r="AB186" s="81" t="str">
        <f>IFERROR(VLOOKUP($D186,#REF!,13,0),"")</f>
        <v/>
      </c>
      <c r="AC186" s="81" t="str">
        <f>IFERROR(VLOOKUP($D186,#REF!,13,0),"")</f>
        <v/>
      </c>
    </row>
    <row r="187" spans="1:29">
      <c r="A187" s="64">
        <f>A186+1</f>
        <v>185</v>
      </c>
      <c r="B187" s="7" t="s">
        <v>239</v>
      </c>
      <c r="C187" s="7" t="s">
        <v>140</v>
      </c>
      <c r="D187" s="56">
        <v>99</v>
      </c>
      <c r="E187" s="7" t="s">
        <v>370</v>
      </c>
      <c r="F187" s="6">
        <v>21110</v>
      </c>
      <c r="G187" s="7" t="s">
        <v>63</v>
      </c>
      <c r="H187" s="53"/>
      <c r="I187" s="73" t="str">
        <f>IF((L187)="","",IF(MONTH(L187)=1,"Janvier",IF(MONTH(L187)=2,"Février",IF(MONTH(L187)=3,"Mars",IF(MONTH(L187)=4,"Avril",IF(MONTH(L187)=5,"Mai",IF(MONTH(L187)=6,"Juin",IF(MONTH(L187)=7,"Juillet",IF(MONTH(L187)=8,"Août",IF(MONTH(L187)=9,"Septembre",IF(MONTH(L187)=10,"Octobre",IF(MONTH(L187)=11,"Novembre","Décembre"))))))))))))</f>
        <v/>
      </c>
      <c r="J187" s="73" t="str">
        <f>IF(L187="","",DAY(L187))</f>
        <v/>
      </c>
      <c r="K187" s="54" t="str">
        <f>IF(L187="","",YEAR(L187))</f>
        <v/>
      </c>
      <c r="L187" s="78" t="str">
        <f>IF(R187=0,"",R187)</f>
        <v/>
      </c>
      <c r="M187" s="5" t="str">
        <f ca="1">IF(L187="","",DATEDIF(L187,TODAY(),"y"))</f>
        <v/>
      </c>
      <c r="O187"/>
      <c r="R187" s="86" t="str">
        <f t="shared" si="2"/>
        <v/>
      </c>
      <c r="S187" s="81" t="str">
        <f>IFERROR(VLOOKUP($D187,#REF!,11,0),"")</f>
        <v/>
      </c>
      <c r="T187" s="81" t="str">
        <f>IFERROR(VLOOKUP($D187,#REF!,11,0),"")</f>
        <v/>
      </c>
      <c r="U187" s="81" t="str">
        <f>IFERROR(VLOOKUP($D187,#REF!,13,0),"")</f>
        <v/>
      </c>
      <c r="V187" s="81" t="str">
        <f>IFERROR(VLOOKUP($D187,#REF!,13,0),"")</f>
        <v/>
      </c>
      <c r="W187" s="81" t="str">
        <f>IFERROR(VLOOKUP($D187,#REF!,13,0),"")</f>
        <v/>
      </c>
      <c r="X187" s="81" t="str">
        <f>IFERROR(VLOOKUP($D187,#REF!,13,0),"")</f>
        <v/>
      </c>
      <c r="Y187" s="81" t="str">
        <f>IFERROR(VLOOKUP($D187,#REF!,13,0),"")</f>
        <v/>
      </c>
      <c r="Z187" s="81" t="str">
        <f>IFERROR(VLOOKUP($D187,#REF!,13,0),"")</f>
        <v/>
      </c>
      <c r="AA187" s="81" t="str">
        <f>IFERROR(VLOOKUP($D187,#REF!,8,0),"")</f>
        <v/>
      </c>
      <c r="AB187" s="81" t="str">
        <f>IFERROR(VLOOKUP($D187,#REF!,13,0),"")</f>
        <v/>
      </c>
      <c r="AC187" s="81" t="str">
        <f>IFERROR(VLOOKUP($D187,#REF!,13,0),"")</f>
        <v/>
      </c>
    </row>
    <row r="188" spans="1:29" customFormat="1">
      <c r="A188" s="64">
        <f>A187+1</f>
        <v>186</v>
      </c>
      <c r="B188" s="7" t="s">
        <v>239</v>
      </c>
      <c r="C188" s="7" t="s">
        <v>141</v>
      </c>
      <c r="D188" s="56">
        <v>100</v>
      </c>
      <c r="E188" s="7" t="s">
        <v>370</v>
      </c>
      <c r="F188" s="6">
        <v>21110</v>
      </c>
      <c r="G188" s="7" t="s">
        <v>63</v>
      </c>
      <c r="H188" s="53"/>
      <c r="I188" s="73" t="str">
        <f>IF((L188)="","",IF(MONTH(L188)=1,"Janvier",IF(MONTH(L188)=2,"Février",IF(MONTH(L188)=3,"Mars",IF(MONTH(L188)=4,"Avril",IF(MONTH(L188)=5,"Mai",IF(MONTH(L188)=6,"Juin",IF(MONTH(L188)=7,"Juillet",IF(MONTH(L188)=8,"Août",IF(MONTH(L188)=9,"Septembre",IF(MONTH(L188)=10,"Octobre",IF(MONTH(L188)=11,"Novembre","Décembre"))))))))))))</f>
        <v/>
      </c>
      <c r="J188" s="73" t="str">
        <f>IF(L188="","",DAY(L188))</f>
        <v/>
      </c>
      <c r="K188" s="54" t="str">
        <f>IF(L188="","",YEAR(L188))</f>
        <v/>
      </c>
      <c r="L188" s="78" t="str">
        <f>IF(R188=0,"",R188)</f>
        <v/>
      </c>
      <c r="M188" s="5" t="str">
        <f ca="1">IF(L188="","",DATEDIF(L188,TODAY(),"y"))</f>
        <v/>
      </c>
      <c r="P188" s="1"/>
      <c r="Q188" s="1"/>
      <c r="R188" s="86" t="str">
        <f t="shared" si="2"/>
        <v/>
      </c>
      <c r="S188" s="81" t="str">
        <f>IFERROR(VLOOKUP($D188,#REF!,11,0),"")</f>
        <v/>
      </c>
      <c r="T188" s="81" t="str">
        <f>IFERROR(VLOOKUP($D188,#REF!,11,0),"")</f>
        <v/>
      </c>
      <c r="U188" s="81" t="str">
        <f>IFERROR(VLOOKUP($D188,#REF!,13,0),"")</f>
        <v/>
      </c>
      <c r="V188" s="81" t="str">
        <f>IFERROR(VLOOKUP($D188,#REF!,13,0),"")</f>
        <v/>
      </c>
      <c r="W188" s="81" t="str">
        <f>IFERROR(VLOOKUP($D188,#REF!,13,0),"")</f>
        <v/>
      </c>
      <c r="X188" s="81" t="str">
        <f>IFERROR(VLOOKUP($D188,#REF!,13,0),"")</f>
        <v/>
      </c>
      <c r="Y188" s="81" t="str">
        <f>IFERROR(VLOOKUP($D188,#REF!,13,0),"")</f>
        <v/>
      </c>
      <c r="Z188" s="81" t="str">
        <f>IFERROR(VLOOKUP($D188,#REF!,13,0),"")</f>
        <v/>
      </c>
      <c r="AA188" s="81" t="str">
        <f>IFERROR(VLOOKUP($D188,#REF!,8,0),"")</f>
        <v/>
      </c>
      <c r="AB188" s="81" t="str">
        <f>IFERROR(VLOOKUP($D188,#REF!,13,0),"")</f>
        <v/>
      </c>
      <c r="AC188" s="81" t="str">
        <f>IFERROR(VLOOKUP($D188,#REF!,13,0),"")</f>
        <v/>
      </c>
    </row>
    <row r="189" spans="1:29" customFormat="1">
      <c r="A189" s="64">
        <f>A188+1</f>
        <v>187</v>
      </c>
      <c r="B189" s="7" t="s">
        <v>239</v>
      </c>
      <c r="C189" s="7" t="s">
        <v>142</v>
      </c>
      <c r="D189" s="56">
        <v>101</v>
      </c>
      <c r="E189" s="7" t="s">
        <v>143</v>
      </c>
      <c r="F189" s="6">
        <v>21170</v>
      </c>
      <c r="G189" s="7" t="s">
        <v>132</v>
      </c>
      <c r="H189" s="7"/>
      <c r="I189" s="73" t="str">
        <f>IF((L189)="","",IF(MONTH(L189)=1,"Janvier",IF(MONTH(L189)=2,"Février",IF(MONTH(L189)=3,"Mars",IF(MONTH(L189)=4,"Avril",IF(MONTH(L189)=5,"Mai",IF(MONTH(L189)=6,"Juin",IF(MONTH(L189)=7,"Juillet",IF(MONTH(L189)=8,"Août",IF(MONTH(L189)=9,"Septembre",IF(MONTH(L189)=10,"Octobre",IF(MONTH(L189)=11,"Novembre","Décembre"))))))))))))</f>
        <v/>
      </c>
      <c r="J189" s="73" t="str">
        <f>IF(L189="","",DAY(L189))</f>
        <v/>
      </c>
      <c r="K189" s="54" t="str">
        <f>IF(L189="","",YEAR(L189))</f>
        <v/>
      </c>
      <c r="L189" s="78" t="str">
        <f>IF(R189=0,"",R189)</f>
        <v/>
      </c>
      <c r="M189" s="5" t="str">
        <f ca="1">IF(L189="","",DATEDIF(L189,TODAY(),"y"))</f>
        <v/>
      </c>
      <c r="P189" s="1"/>
      <c r="Q189" s="1"/>
      <c r="R189" s="86" t="str">
        <f t="shared" si="2"/>
        <v/>
      </c>
      <c r="S189" s="81" t="str">
        <f>IFERROR(VLOOKUP($D189,#REF!,11,0),"")</f>
        <v/>
      </c>
      <c r="T189" s="81" t="str">
        <f>IFERROR(VLOOKUP($D189,#REF!,11,0),"")</f>
        <v/>
      </c>
      <c r="U189" s="81" t="str">
        <f>IFERROR(VLOOKUP($D189,#REF!,13,0),"")</f>
        <v/>
      </c>
      <c r="V189" s="81" t="str">
        <f>IFERROR(VLOOKUP($D189,#REF!,13,0),"")</f>
        <v/>
      </c>
      <c r="W189" s="81" t="str">
        <f>IFERROR(VLOOKUP($D189,#REF!,13,0),"")</f>
        <v/>
      </c>
      <c r="X189" s="81" t="str">
        <f>IFERROR(VLOOKUP($D189,#REF!,13,0),"")</f>
        <v/>
      </c>
      <c r="Y189" s="81" t="str">
        <f>IFERROR(VLOOKUP($D189,#REF!,13,0),"")</f>
        <v/>
      </c>
      <c r="Z189" s="81" t="str">
        <f>IFERROR(VLOOKUP($D189,#REF!,13,0),"")</f>
        <v/>
      </c>
      <c r="AA189" s="81" t="str">
        <f>IFERROR(VLOOKUP($D189,#REF!,8,0),"")</f>
        <v/>
      </c>
      <c r="AB189" s="81" t="str">
        <f>IFERROR(VLOOKUP($D189,#REF!,13,0),"")</f>
        <v/>
      </c>
      <c r="AC189" s="81" t="str">
        <f>IFERROR(VLOOKUP($D189,#REF!,13,0),"")</f>
        <v/>
      </c>
    </row>
    <row r="190" spans="1:29" customFormat="1">
      <c r="A190" s="64">
        <f>A189+1</f>
        <v>188</v>
      </c>
      <c r="B190" s="7" t="s">
        <v>240</v>
      </c>
      <c r="C190" s="7" t="s">
        <v>144</v>
      </c>
      <c r="D190" s="56">
        <v>102</v>
      </c>
      <c r="E190" s="7" t="s">
        <v>371</v>
      </c>
      <c r="F190" s="6">
        <v>21250</v>
      </c>
      <c r="G190" s="7" t="s">
        <v>145</v>
      </c>
      <c r="H190" s="7"/>
      <c r="I190" s="73" t="str">
        <f>IF((L190)="","",IF(MONTH(L190)=1,"Janvier",IF(MONTH(L190)=2,"Février",IF(MONTH(L190)=3,"Mars",IF(MONTH(L190)=4,"Avril",IF(MONTH(L190)=5,"Mai",IF(MONTH(L190)=6,"Juin",IF(MONTH(L190)=7,"Juillet",IF(MONTH(L190)=8,"Août",IF(MONTH(L190)=9,"Septembre",IF(MONTH(L190)=10,"Octobre",IF(MONTH(L190)=11,"Novembre","Décembre"))))))))))))</f>
        <v/>
      </c>
      <c r="J190" s="73" t="str">
        <f>IF(L190="","",DAY(L190))</f>
        <v/>
      </c>
      <c r="K190" s="54" t="str">
        <f>IF(L190="","",YEAR(L190))</f>
        <v/>
      </c>
      <c r="L190" s="78" t="str">
        <f>IF(R190=0,"",R190)</f>
        <v/>
      </c>
      <c r="M190" s="5" t="str">
        <f ca="1">IF(L190="","",DATEDIF(L190,TODAY(),"y"))</f>
        <v/>
      </c>
      <c r="P190" s="1"/>
      <c r="Q190" s="1"/>
      <c r="R190" s="86" t="str">
        <f t="shared" si="2"/>
        <v/>
      </c>
      <c r="S190" s="81" t="str">
        <f>IFERROR(VLOOKUP($D190,#REF!,11,0),"")</f>
        <v/>
      </c>
      <c r="T190" s="81" t="str">
        <f>IFERROR(VLOOKUP($D190,#REF!,11,0),"")</f>
        <v/>
      </c>
      <c r="U190" s="81" t="str">
        <f>IFERROR(VLOOKUP($D190,#REF!,13,0),"")</f>
        <v/>
      </c>
      <c r="V190" s="81" t="str">
        <f>IFERROR(VLOOKUP($D190,#REF!,13,0),"")</f>
        <v/>
      </c>
      <c r="W190" s="81" t="str">
        <f>IFERROR(VLOOKUP($D190,#REF!,13,0),"")</f>
        <v/>
      </c>
      <c r="X190" s="81" t="str">
        <f>IFERROR(VLOOKUP($D190,#REF!,13,0),"")</f>
        <v/>
      </c>
      <c r="Y190" s="81" t="str">
        <f>IFERROR(VLOOKUP($D190,#REF!,13,0),"")</f>
        <v/>
      </c>
      <c r="Z190" s="81" t="str">
        <f>IFERROR(VLOOKUP($D190,#REF!,13,0),"")</f>
        <v/>
      </c>
      <c r="AA190" s="81" t="str">
        <f>IFERROR(VLOOKUP($D190,#REF!,8,0),"")</f>
        <v/>
      </c>
      <c r="AB190" s="81" t="str">
        <f>IFERROR(VLOOKUP($D190,#REF!,13,0),"")</f>
        <v/>
      </c>
      <c r="AC190" s="81" t="str">
        <f>IFERROR(VLOOKUP($D190,#REF!,13,0),"")</f>
        <v/>
      </c>
    </row>
    <row r="191" spans="1:29" customFormat="1">
      <c r="A191" s="64">
        <f>A190+1</f>
        <v>189</v>
      </c>
      <c r="B191" s="23" t="s">
        <v>696</v>
      </c>
      <c r="C191" s="23" t="s">
        <v>21</v>
      </c>
      <c r="D191" s="56">
        <v>260</v>
      </c>
      <c r="E191" s="23" t="s">
        <v>697</v>
      </c>
      <c r="F191" s="3">
        <v>21170</v>
      </c>
      <c r="G191" s="23" t="s">
        <v>320</v>
      </c>
      <c r="H191" s="23"/>
      <c r="I191" s="73" t="str">
        <f>IF((L191)="","",IF(MONTH(L191)=1,"Janvier",IF(MONTH(L191)=2,"Février",IF(MONTH(L191)=3,"Mars",IF(MONTH(L191)=4,"Avril",IF(MONTH(L191)=5,"Mai",IF(MONTH(L191)=6,"Juin",IF(MONTH(L191)=7,"Juillet",IF(MONTH(L191)=8,"Août",IF(MONTH(L191)=9,"Septembre",IF(MONTH(L191)=10,"Octobre",IF(MONTH(L191)=11,"Novembre","Décembre"))))))))))))</f>
        <v/>
      </c>
      <c r="J191" s="73" t="str">
        <f>IF(L191="","",DAY(L191))</f>
        <v/>
      </c>
      <c r="K191" s="54" t="str">
        <f>IF(L191="","",YEAR(L191))</f>
        <v/>
      </c>
      <c r="L191" s="78" t="str">
        <f>IF(R191=0,"",R191)</f>
        <v/>
      </c>
      <c r="M191" s="5" t="str">
        <f ca="1">IF(L191="","",DATEDIF(L191,TODAY(),"y"))</f>
        <v/>
      </c>
      <c r="P191" s="1"/>
      <c r="Q191" s="1"/>
      <c r="R191" s="86" t="str">
        <f t="shared" si="2"/>
        <v/>
      </c>
      <c r="S191" s="81" t="str">
        <f>IFERROR(VLOOKUP($D191,#REF!,11,0),"")</f>
        <v/>
      </c>
      <c r="T191" s="81" t="str">
        <f>IFERROR(VLOOKUP($D191,#REF!,11,0),"")</f>
        <v/>
      </c>
      <c r="U191" s="81" t="str">
        <f>IFERROR(VLOOKUP($D191,#REF!,13,0),"")</f>
        <v/>
      </c>
      <c r="V191" s="81" t="str">
        <f>IFERROR(VLOOKUP($D191,#REF!,13,0),"")</f>
        <v/>
      </c>
      <c r="W191" s="81" t="str">
        <f>IFERROR(VLOOKUP($D191,#REF!,13,0),"")</f>
        <v/>
      </c>
      <c r="X191" s="81" t="str">
        <f>IFERROR(VLOOKUP($D191,#REF!,13,0),"")</f>
        <v/>
      </c>
      <c r="Y191" s="81" t="str">
        <f>IFERROR(VLOOKUP($D191,#REF!,13,0),"")</f>
        <v/>
      </c>
      <c r="Z191" s="81" t="str">
        <f>IFERROR(VLOOKUP($D191,#REF!,13,0),"")</f>
        <v/>
      </c>
      <c r="AA191" s="81" t="str">
        <f>IFERROR(VLOOKUP($D191,#REF!,8,0),"")</f>
        <v/>
      </c>
      <c r="AB191" s="81" t="str">
        <f>IFERROR(VLOOKUP($D191,#REF!,13,0),"")</f>
        <v/>
      </c>
      <c r="AC191" s="81" t="str">
        <f>IFERROR(VLOOKUP($D191,#REF!,13,0),"")</f>
        <v/>
      </c>
    </row>
    <row r="192" spans="1:29" customFormat="1">
      <c r="A192" s="64">
        <f>A191+1</f>
        <v>190</v>
      </c>
      <c r="B192" s="23" t="s">
        <v>696</v>
      </c>
      <c r="C192" s="23" t="s">
        <v>598</v>
      </c>
      <c r="D192" s="56">
        <v>261</v>
      </c>
      <c r="E192" s="23" t="s">
        <v>698</v>
      </c>
      <c r="F192" s="3">
        <v>21170</v>
      </c>
      <c r="G192" s="23" t="s">
        <v>50</v>
      </c>
      <c r="H192" s="23"/>
      <c r="I192" s="73" t="str">
        <f>IF((L192)="","",IF(MONTH(L192)=1,"Janvier",IF(MONTH(L192)=2,"Février",IF(MONTH(L192)=3,"Mars",IF(MONTH(L192)=4,"Avril",IF(MONTH(L192)=5,"Mai",IF(MONTH(L192)=6,"Juin",IF(MONTH(L192)=7,"Juillet",IF(MONTH(L192)=8,"Août",IF(MONTH(L192)=9,"Septembre",IF(MONTH(L192)=10,"Octobre",IF(MONTH(L192)=11,"Novembre","Décembre"))))))))))))</f>
        <v/>
      </c>
      <c r="J192" s="73" t="str">
        <f>IF(L192="","",DAY(L192))</f>
        <v/>
      </c>
      <c r="K192" s="54" t="str">
        <f>IF(L192="","",YEAR(L192))</f>
        <v/>
      </c>
      <c r="L192" s="78" t="str">
        <f>IF(R192=0,"",R192)</f>
        <v/>
      </c>
      <c r="M192" s="5" t="str">
        <f ca="1">IF(L192="","",DATEDIF(L192,TODAY(),"y"))</f>
        <v/>
      </c>
      <c r="P192" s="1"/>
      <c r="Q192" s="1"/>
      <c r="R192" s="86" t="str">
        <f t="shared" si="2"/>
        <v/>
      </c>
      <c r="S192" s="81" t="str">
        <f>IFERROR(VLOOKUP($D192,#REF!,11,0),"")</f>
        <v/>
      </c>
      <c r="T192" s="81" t="str">
        <f>IFERROR(VLOOKUP($D192,#REF!,11,0),"")</f>
        <v/>
      </c>
      <c r="U192" s="81" t="str">
        <f>IFERROR(VLOOKUP($D192,#REF!,13,0),"")</f>
        <v/>
      </c>
      <c r="V192" s="81" t="str">
        <f>IFERROR(VLOOKUP($D192,#REF!,13,0),"")</f>
        <v/>
      </c>
      <c r="W192" s="81" t="str">
        <f>IFERROR(VLOOKUP($D192,#REF!,13,0),"")</f>
        <v/>
      </c>
      <c r="X192" s="81" t="str">
        <f>IFERROR(VLOOKUP($D192,#REF!,13,0),"")</f>
        <v/>
      </c>
      <c r="Y192" s="81" t="str">
        <f>IFERROR(VLOOKUP($D192,#REF!,13,0),"")</f>
        <v/>
      </c>
      <c r="Z192" s="81" t="str">
        <f>IFERROR(VLOOKUP($D192,#REF!,13,0),"")</f>
        <v/>
      </c>
      <c r="AA192" s="81" t="str">
        <f>IFERROR(VLOOKUP($D192,#REF!,8,0),"")</f>
        <v/>
      </c>
      <c r="AB192" s="81" t="str">
        <f>IFERROR(VLOOKUP($D192,#REF!,13,0),"")</f>
        <v/>
      </c>
      <c r="AC192" s="81" t="str">
        <f>IFERROR(VLOOKUP($D192,#REF!,13,0),"")</f>
        <v/>
      </c>
    </row>
    <row r="193" spans="1:29" customFormat="1">
      <c r="A193" s="64">
        <f>A192+1</f>
        <v>191</v>
      </c>
      <c r="B193" s="7" t="s">
        <v>241</v>
      </c>
      <c r="C193" s="7" t="s">
        <v>21</v>
      </c>
      <c r="D193" s="56">
        <v>103</v>
      </c>
      <c r="E193" s="7" t="s">
        <v>146</v>
      </c>
      <c r="F193" s="6">
        <v>21470</v>
      </c>
      <c r="G193" s="7" t="s">
        <v>23</v>
      </c>
      <c r="H193" s="92" t="s">
        <v>456</v>
      </c>
      <c r="I193" s="73" t="str">
        <f>IF((L193)="","",IF(MONTH(L193)=1,"Janvier",IF(MONTH(L193)=2,"Février",IF(MONTH(L193)=3,"Mars",IF(MONTH(L193)=4,"Avril",IF(MONTH(L193)=5,"Mai",IF(MONTH(L193)=6,"Juin",IF(MONTH(L193)=7,"Juillet",IF(MONTH(L193)=8,"Août",IF(MONTH(L193)=9,"Septembre",IF(MONTH(L193)=10,"Octobre",IF(MONTH(L193)=11,"Novembre","Décembre"))))))))))))</f>
        <v/>
      </c>
      <c r="J193" s="73" t="str">
        <f>IF(L193="","",DAY(L193))</f>
        <v/>
      </c>
      <c r="K193" s="54" t="str">
        <f>IF(L193="","",YEAR(L193))</f>
        <v/>
      </c>
      <c r="L193" s="78" t="str">
        <f>IF(R193=0,"",R193)</f>
        <v/>
      </c>
      <c r="M193" s="5" t="str">
        <f ca="1">IF(L193="","",DATEDIF(L193,TODAY(),"y"))</f>
        <v/>
      </c>
      <c r="P193" s="1"/>
      <c r="Q193" s="1"/>
      <c r="R193" s="86" t="str">
        <f t="shared" si="2"/>
        <v/>
      </c>
      <c r="S193" s="81" t="str">
        <f>IFERROR(VLOOKUP($D193,#REF!,11,0),"")</f>
        <v/>
      </c>
      <c r="T193" s="81" t="str">
        <f>IFERROR(VLOOKUP($D193,#REF!,11,0),"")</f>
        <v/>
      </c>
      <c r="U193" s="81" t="str">
        <f>IFERROR(VLOOKUP($D193,#REF!,13,0),"")</f>
        <v/>
      </c>
      <c r="V193" s="81" t="str">
        <f>IFERROR(VLOOKUP($D193,#REF!,13,0),"")</f>
        <v/>
      </c>
      <c r="W193" s="81" t="str">
        <f>IFERROR(VLOOKUP($D193,#REF!,13,0),"")</f>
        <v/>
      </c>
      <c r="X193" s="81" t="str">
        <f>IFERROR(VLOOKUP($D193,#REF!,13,0),"")</f>
        <v/>
      </c>
      <c r="Y193" s="81" t="str">
        <f>IFERROR(VLOOKUP($D193,#REF!,13,0),"")</f>
        <v/>
      </c>
      <c r="Z193" s="81" t="str">
        <f>IFERROR(VLOOKUP($D193,#REF!,13,0),"")</f>
        <v/>
      </c>
      <c r="AA193" s="81" t="str">
        <f>IFERROR(VLOOKUP($D193,#REF!,8,0),"")</f>
        <v/>
      </c>
      <c r="AB193" s="81" t="str">
        <f>IFERROR(VLOOKUP($D193,#REF!,13,0),"")</f>
        <v/>
      </c>
      <c r="AC193" s="81" t="str">
        <f>IFERROR(VLOOKUP($D193,#REF!,13,0),"")</f>
        <v/>
      </c>
    </row>
    <row r="194" spans="1:29" customFormat="1">
      <c r="A194" s="64">
        <f>A193+1</f>
        <v>192</v>
      </c>
      <c r="B194" s="7" t="s">
        <v>468</v>
      </c>
      <c r="C194" s="7" t="s">
        <v>27</v>
      </c>
      <c r="D194" s="58">
        <v>169</v>
      </c>
      <c r="E194" s="7" t="s">
        <v>469</v>
      </c>
      <c r="F194" s="6">
        <v>39410</v>
      </c>
      <c r="G194" s="7" t="s">
        <v>449</v>
      </c>
      <c r="H194" s="4" t="s">
        <v>473</v>
      </c>
      <c r="I194" s="73" t="str">
        <f>IF((L194)="","",IF(MONTH(L194)=1,"Janvier",IF(MONTH(L194)=2,"Février",IF(MONTH(L194)=3,"Mars",IF(MONTH(L194)=4,"Avril",IF(MONTH(L194)=5,"Mai",IF(MONTH(L194)=6,"Juin",IF(MONTH(L194)=7,"Juillet",IF(MONTH(L194)=8,"Août",IF(MONTH(L194)=9,"Septembre",IF(MONTH(L194)=10,"Octobre",IF(MONTH(L194)=11,"Novembre","Décembre"))))))))))))</f>
        <v/>
      </c>
      <c r="J194" s="73" t="str">
        <f>IF(L194="","",DAY(L194))</f>
        <v/>
      </c>
      <c r="K194" s="54" t="str">
        <f>IF(L194="","",YEAR(L194))</f>
        <v/>
      </c>
      <c r="L194" s="78" t="str">
        <f>IF(R194=0,"",R194)</f>
        <v/>
      </c>
      <c r="M194" s="5" t="str">
        <f ca="1">IF(L194="","",DATEDIF(L194,TODAY(),"y"))</f>
        <v/>
      </c>
      <c r="P194" s="1"/>
      <c r="Q194" s="1"/>
      <c r="R194" s="86" t="str">
        <f t="shared" si="2"/>
        <v/>
      </c>
      <c r="S194" s="81" t="str">
        <f>IFERROR(VLOOKUP($D194,#REF!,11,0),"")</f>
        <v/>
      </c>
      <c r="T194" s="81" t="str">
        <f>IFERROR(VLOOKUP($D194,#REF!,11,0),"")</f>
        <v/>
      </c>
      <c r="U194" s="81" t="str">
        <f>IFERROR(VLOOKUP($D194,#REF!,13,0),"")</f>
        <v/>
      </c>
      <c r="V194" s="81" t="str">
        <f>IFERROR(VLOOKUP($D194,#REF!,13,0),"")</f>
        <v/>
      </c>
      <c r="W194" s="81" t="str">
        <f>IFERROR(VLOOKUP($D194,#REF!,13,0),"")</f>
        <v/>
      </c>
      <c r="X194" s="81" t="str">
        <f>IFERROR(VLOOKUP($D194,#REF!,13,0),"")</f>
        <v/>
      </c>
      <c r="Y194" s="81" t="str">
        <f>IFERROR(VLOOKUP($D194,#REF!,13,0),"")</f>
        <v/>
      </c>
      <c r="Z194" s="81" t="str">
        <f>IFERROR(VLOOKUP($D194,#REF!,13,0),"")</f>
        <v/>
      </c>
      <c r="AA194" s="81" t="str">
        <f>IFERROR(VLOOKUP($D194,#REF!,8,0),"")</f>
        <v/>
      </c>
      <c r="AB194" s="81" t="str">
        <f>IFERROR(VLOOKUP($D194,#REF!,13,0),"")</f>
        <v/>
      </c>
      <c r="AC194" s="81" t="str">
        <f>IFERROR(VLOOKUP($D194,#REF!,13,0),"")</f>
        <v/>
      </c>
    </row>
    <row r="195" spans="1:29" customFormat="1">
      <c r="A195" s="64">
        <f>A194+1</f>
        <v>193</v>
      </c>
      <c r="B195" s="7" t="s">
        <v>486</v>
      </c>
      <c r="C195" s="7" t="s">
        <v>163</v>
      </c>
      <c r="D195" s="57">
        <v>174</v>
      </c>
      <c r="E195" s="7" t="s">
        <v>483</v>
      </c>
      <c r="F195" s="6">
        <v>21250</v>
      </c>
      <c r="G195" s="7" t="s">
        <v>484</v>
      </c>
      <c r="H195" s="123" t="s">
        <v>485</v>
      </c>
      <c r="I195" s="73" t="str">
        <f>IF((L195)="","",IF(MONTH(L195)=1,"Janvier",IF(MONTH(L195)=2,"Février",IF(MONTH(L195)=3,"Mars",IF(MONTH(L195)=4,"Avril",IF(MONTH(L195)=5,"Mai",IF(MONTH(L195)=6,"Juin",IF(MONTH(L195)=7,"Juillet",IF(MONTH(L195)=8,"Août",IF(MONTH(L195)=9,"Septembre",IF(MONTH(L195)=10,"Octobre",IF(MONTH(L195)=11,"Novembre","Décembre"))))))))))))</f>
        <v/>
      </c>
      <c r="J195" s="73" t="str">
        <f>IF(L195="","",DAY(L195))</f>
        <v/>
      </c>
      <c r="K195" s="54" t="str">
        <f>IF(L195="","",YEAR(L195))</f>
        <v/>
      </c>
      <c r="L195" s="78" t="str">
        <f>IF(R195=0,"",R195)</f>
        <v/>
      </c>
      <c r="M195" s="5" t="str">
        <f ca="1">IF(L195="","",DATEDIF(L195,TODAY(),"y"))</f>
        <v/>
      </c>
      <c r="P195" s="1"/>
      <c r="Q195" s="1"/>
      <c r="R195" s="86" t="str">
        <f t="shared" si="2"/>
        <v/>
      </c>
      <c r="S195" s="81" t="str">
        <f>IFERROR(VLOOKUP($D195,#REF!,11,0),"")</f>
        <v/>
      </c>
      <c r="T195" s="81" t="str">
        <f>IFERROR(VLOOKUP($D195,#REF!,11,0),"")</f>
        <v/>
      </c>
      <c r="U195" s="81" t="str">
        <f>IFERROR(VLOOKUP($D195,#REF!,13,0),"")</f>
        <v/>
      </c>
      <c r="V195" s="81" t="str">
        <f>IFERROR(VLOOKUP($D195,#REF!,13,0),"")</f>
        <v/>
      </c>
      <c r="W195" s="81" t="str">
        <f>IFERROR(VLOOKUP($D195,#REF!,13,0),"")</f>
        <v/>
      </c>
      <c r="X195" s="81" t="str">
        <f>IFERROR(VLOOKUP($D195,#REF!,13,0),"")</f>
        <v/>
      </c>
      <c r="Y195" s="81" t="str">
        <f>IFERROR(VLOOKUP($D195,#REF!,13,0),"")</f>
        <v/>
      </c>
      <c r="Z195" s="81" t="str">
        <f>IFERROR(VLOOKUP($D195,#REF!,13,0),"")</f>
        <v/>
      </c>
      <c r="AA195" s="81" t="str">
        <f>IFERROR(VLOOKUP($D195,#REF!,8,0),"")</f>
        <v/>
      </c>
      <c r="AB195" s="81" t="str">
        <f>IFERROR(VLOOKUP($D195,#REF!,13,0),"")</f>
        <v/>
      </c>
      <c r="AC195" s="81" t="str">
        <f>IFERROR(VLOOKUP($D195,#REF!,13,0),"")</f>
        <v/>
      </c>
    </row>
    <row r="196" spans="1:29" customFormat="1">
      <c r="A196" s="64">
        <f>A195+1</f>
        <v>194</v>
      </c>
      <c r="B196" s="9" t="s">
        <v>513</v>
      </c>
      <c r="C196" s="9" t="s">
        <v>514</v>
      </c>
      <c r="D196" s="56">
        <v>187</v>
      </c>
      <c r="E196" s="9" t="s">
        <v>515</v>
      </c>
      <c r="F196" s="3">
        <v>21170</v>
      </c>
      <c r="G196" s="9" t="s">
        <v>32</v>
      </c>
      <c r="H196" s="51" t="s">
        <v>524</v>
      </c>
      <c r="I196" s="73" t="str">
        <f>IF((L196)="","",IF(MONTH(L196)=1,"Janvier",IF(MONTH(L196)=2,"Février",IF(MONTH(L196)=3,"Mars",IF(MONTH(L196)=4,"Avril",IF(MONTH(L196)=5,"Mai",IF(MONTH(L196)=6,"Juin",IF(MONTH(L196)=7,"Juillet",IF(MONTH(L196)=8,"Août",IF(MONTH(L196)=9,"Septembre",IF(MONTH(L196)=10,"Octobre",IF(MONTH(L196)=11,"Novembre","Décembre"))))))))))))</f>
        <v/>
      </c>
      <c r="J196" s="73" t="str">
        <f>IF(L196="","",DAY(L196))</f>
        <v/>
      </c>
      <c r="K196" s="54" t="str">
        <f>IF(L196="","",YEAR(L196))</f>
        <v/>
      </c>
      <c r="L196" s="78" t="str">
        <f>IF(R196=0,"",R196)</f>
        <v/>
      </c>
      <c r="M196" s="5" t="str">
        <f ca="1">IF(L196="","",DATEDIF(L196,TODAY(),"y"))</f>
        <v/>
      </c>
      <c r="P196" s="1"/>
      <c r="Q196" s="1"/>
      <c r="R196" s="86" t="str">
        <f t="shared" ref="R196:R259" si="3">IF(S196&lt;&gt;"",S196,IF(U196&lt;&gt;"",U196,IF(V196&lt;&gt;"",V196,IF(W196&lt;&gt;"",W196,IF(X196&lt;&gt;"",X196,IF(Y196&lt;&gt;"",Y196,IF(Z196&lt;&gt;"",Z196,IF(AA196&lt;&gt;"",AA196,IF(AB196&lt;&gt;"",AB196,AC196)))))))))</f>
        <v/>
      </c>
      <c r="S196" s="81" t="str">
        <f>IFERROR(VLOOKUP($D196,#REF!,11,0),"")</f>
        <v/>
      </c>
      <c r="T196" s="81" t="str">
        <f>IFERROR(VLOOKUP($D196,#REF!,11,0),"")</f>
        <v/>
      </c>
      <c r="U196" s="81" t="str">
        <f>IFERROR(VLOOKUP($D196,#REF!,13,0),"")</f>
        <v/>
      </c>
      <c r="V196" s="81" t="str">
        <f>IFERROR(VLOOKUP($D196,#REF!,13,0),"")</f>
        <v/>
      </c>
      <c r="W196" s="81" t="str">
        <f>IFERROR(VLOOKUP($D196,#REF!,13,0),"")</f>
        <v/>
      </c>
      <c r="X196" s="81" t="str">
        <f>IFERROR(VLOOKUP($D196,#REF!,13,0),"")</f>
        <v/>
      </c>
      <c r="Y196" s="81" t="str">
        <f>IFERROR(VLOOKUP($D196,#REF!,13,0),"")</f>
        <v/>
      </c>
      <c r="Z196" s="81" t="str">
        <f>IFERROR(VLOOKUP($D196,#REF!,13,0),"")</f>
        <v/>
      </c>
      <c r="AA196" s="81" t="str">
        <f>IFERROR(VLOOKUP($D196,#REF!,8,0),"")</f>
        <v/>
      </c>
      <c r="AB196" s="81" t="str">
        <f>IFERROR(VLOOKUP($D196,#REF!,13,0),"")</f>
        <v/>
      </c>
      <c r="AC196" s="81" t="str">
        <f>IFERROR(VLOOKUP($D196,#REF!,13,0),"")</f>
        <v/>
      </c>
    </row>
    <row r="197" spans="1:29" customFormat="1">
      <c r="A197" s="64">
        <f>A196+1</f>
        <v>195</v>
      </c>
      <c r="B197" s="9" t="s">
        <v>513</v>
      </c>
      <c r="C197" s="7" t="s">
        <v>76</v>
      </c>
      <c r="D197" s="56">
        <v>209</v>
      </c>
      <c r="E197" s="7" t="s">
        <v>515</v>
      </c>
      <c r="F197" s="6">
        <v>21170</v>
      </c>
      <c r="G197" s="23" t="s">
        <v>32</v>
      </c>
      <c r="H197" s="51" t="s">
        <v>524</v>
      </c>
      <c r="I197" s="73" t="str">
        <f>IF((L197)="","",IF(MONTH(L197)=1,"Janvier",IF(MONTH(L197)=2,"Février",IF(MONTH(L197)=3,"Mars",IF(MONTH(L197)=4,"Avril",IF(MONTH(L197)=5,"Mai",IF(MONTH(L197)=6,"Juin",IF(MONTH(L197)=7,"Juillet",IF(MONTH(L197)=8,"Août",IF(MONTH(L197)=9,"Septembre",IF(MONTH(L197)=10,"Octobre",IF(MONTH(L197)=11,"Novembre","Décembre"))))))))))))</f>
        <v/>
      </c>
      <c r="J197" s="73" t="str">
        <f>IF(L197="","",DAY(L197))</f>
        <v/>
      </c>
      <c r="K197" s="54" t="str">
        <f>IF(L197="","",YEAR(L197))</f>
        <v/>
      </c>
      <c r="L197" s="78" t="str">
        <f>IF(R197=0,"",R197)</f>
        <v/>
      </c>
      <c r="M197" s="5" t="str">
        <f ca="1">IF(L197="","",DATEDIF(L197,TODAY(),"y"))</f>
        <v/>
      </c>
      <c r="P197" s="1"/>
      <c r="Q197" s="1"/>
      <c r="R197" s="86" t="str">
        <f t="shared" si="3"/>
        <v/>
      </c>
      <c r="S197" s="81" t="str">
        <f>IFERROR(VLOOKUP($D197,#REF!,11,0),"")</f>
        <v/>
      </c>
      <c r="T197" s="81" t="str">
        <f>IFERROR(VLOOKUP($D197,#REF!,11,0),"")</f>
        <v/>
      </c>
      <c r="U197" s="81" t="str">
        <f>IFERROR(VLOOKUP($D197,#REF!,13,0),"")</f>
        <v/>
      </c>
      <c r="V197" s="81" t="str">
        <f>IFERROR(VLOOKUP($D197,#REF!,13,0),"")</f>
        <v/>
      </c>
      <c r="W197" s="81" t="str">
        <f>IFERROR(VLOOKUP($D197,#REF!,13,0),"")</f>
        <v/>
      </c>
      <c r="X197" s="81" t="str">
        <f>IFERROR(VLOOKUP($D197,#REF!,13,0),"")</f>
        <v/>
      </c>
      <c r="Y197" s="81" t="str">
        <f>IFERROR(VLOOKUP($D197,#REF!,13,0),"")</f>
        <v/>
      </c>
      <c r="Z197" s="81" t="str">
        <f>IFERROR(VLOOKUP($D197,#REF!,13,0),"")</f>
        <v/>
      </c>
      <c r="AA197" s="81" t="str">
        <f>IFERROR(VLOOKUP($D197,#REF!,8,0),"")</f>
        <v/>
      </c>
      <c r="AB197" s="81" t="str">
        <f>IFERROR(VLOOKUP($D197,#REF!,13,0),"")</f>
        <v/>
      </c>
      <c r="AC197" s="81" t="str">
        <f>IFERROR(VLOOKUP($D197,#REF!,13,0),"")</f>
        <v/>
      </c>
    </row>
    <row r="198" spans="1:29" customFormat="1">
      <c r="A198" s="64">
        <f>A197+1</f>
        <v>196</v>
      </c>
      <c r="B198" s="23" t="s">
        <v>290</v>
      </c>
      <c r="C198" s="23" t="s">
        <v>291</v>
      </c>
      <c r="D198" s="57">
        <v>162</v>
      </c>
      <c r="E198" s="7" t="s">
        <v>444</v>
      </c>
      <c r="F198" s="33">
        <v>21170</v>
      </c>
      <c r="G198" s="8" t="s">
        <v>132</v>
      </c>
      <c r="H198" s="126" t="s">
        <v>445</v>
      </c>
      <c r="I198" s="73" t="str">
        <f>IF((L198)="","",IF(MONTH(L198)=1,"Janvier",IF(MONTH(L198)=2,"Février",IF(MONTH(L198)=3,"Mars",IF(MONTH(L198)=4,"Avril",IF(MONTH(L198)=5,"Mai",IF(MONTH(L198)=6,"Juin",IF(MONTH(L198)=7,"Juillet",IF(MONTH(L198)=8,"Août",IF(MONTH(L198)=9,"Septembre",IF(MONTH(L198)=10,"Octobre",IF(MONTH(L198)=11,"Novembre","Décembre"))))))))))))</f>
        <v/>
      </c>
      <c r="J198" s="73" t="str">
        <f>IF(L198="","",DAY(L198))</f>
        <v/>
      </c>
      <c r="K198" s="54" t="str">
        <f>IF(L198="","",YEAR(L198))</f>
        <v/>
      </c>
      <c r="L198" s="78" t="str">
        <f>IF(R198=0,"",R198)</f>
        <v/>
      </c>
      <c r="M198" s="5" t="str">
        <f ca="1">IF(L198="","",DATEDIF(L198,TODAY(),"y"))</f>
        <v/>
      </c>
      <c r="P198" s="1"/>
      <c r="Q198" s="1"/>
      <c r="R198" s="86" t="str">
        <f t="shared" si="3"/>
        <v/>
      </c>
      <c r="S198" s="96" t="str">
        <f>IFERROR(VLOOKUP($D198,#REF!,11,0),"")</f>
        <v/>
      </c>
      <c r="T198" s="96" t="str">
        <f>IFERROR(VLOOKUP($D198,#REF!,11,0),"")</f>
        <v/>
      </c>
      <c r="U198" s="96" t="str">
        <f>IFERROR(VLOOKUP($D198,#REF!,13,0),"")</f>
        <v/>
      </c>
      <c r="V198" s="96" t="str">
        <f>IFERROR(VLOOKUP($D198,#REF!,13,0),"")</f>
        <v/>
      </c>
      <c r="W198" s="96" t="str">
        <f>IFERROR(VLOOKUP($D198,#REF!,13,0),"")</f>
        <v/>
      </c>
      <c r="X198" s="96" t="str">
        <f>IFERROR(VLOOKUP($D198,#REF!,13,0),"")</f>
        <v/>
      </c>
      <c r="Y198" s="96" t="str">
        <f>IFERROR(VLOOKUP($D198,#REF!,13,0),"")</f>
        <v/>
      </c>
      <c r="Z198" s="96" t="str">
        <f>IFERROR(VLOOKUP($D198,#REF!,13,0),"")</f>
        <v/>
      </c>
      <c r="AA198" s="81" t="str">
        <f>IFERROR(VLOOKUP($D198,#REF!,8,0),"")</f>
        <v/>
      </c>
      <c r="AB198" s="96" t="str">
        <f>IFERROR(VLOOKUP($D198,#REF!,13,0),"")</f>
        <v/>
      </c>
      <c r="AC198" s="96" t="str">
        <f>IFERROR(VLOOKUP($D198,#REF!,13,0),"")</f>
        <v/>
      </c>
    </row>
    <row r="199" spans="1:29" customFormat="1">
      <c r="A199" s="64">
        <f>A198+1</f>
        <v>197</v>
      </c>
      <c r="B199" s="9" t="s">
        <v>593</v>
      </c>
      <c r="C199" s="9" t="s">
        <v>248</v>
      </c>
      <c r="D199" s="56">
        <v>212</v>
      </c>
      <c r="E199" s="9" t="s">
        <v>594</v>
      </c>
      <c r="F199" s="3">
        <v>39410</v>
      </c>
      <c r="G199" s="9" t="s">
        <v>449</v>
      </c>
      <c r="H199" s="9"/>
      <c r="I199" s="73" t="str">
        <f>IF((L199)="","",IF(MONTH(L199)=1,"Janvier",IF(MONTH(L199)=2,"Février",IF(MONTH(L199)=3,"Mars",IF(MONTH(L199)=4,"Avril",IF(MONTH(L199)=5,"Mai",IF(MONTH(L199)=6,"Juin",IF(MONTH(L199)=7,"Juillet",IF(MONTH(L199)=8,"Août",IF(MONTH(L199)=9,"Septembre",IF(MONTH(L199)=10,"Octobre",IF(MONTH(L199)=11,"Novembre","Décembre"))))))))))))</f>
        <v/>
      </c>
      <c r="J199" s="73" t="str">
        <f>IF(L199="","",DAY(L199))</f>
        <v/>
      </c>
      <c r="K199" s="54" t="str">
        <f>IF(L199="","",YEAR(L199))</f>
        <v/>
      </c>
      <c r="L199" s="78" t="str">
        <f>IF(R199=0,"",R199)</f>
        <v/>
      </c>
      <c r="M199" s="5" t="str">
        <f ca="1">IF(L199="","",DATEDIF(L199,TODAY(),"y"))</f>
        <v/>
      </c>
      <c r="P199" s="1"/>
      <c r="Q199" s="1"/>
      <c r="R199" s="86" t="str">
        <f t="shared" si="3"/>
        <v/>
      </c>
      <c r="S199" s="96" t="str">
        <f>IFERROR(VLOOKUP($D199,#REF!,11,0),"")</f>
        <v/>
      </c>
      <c r="T199" s="96" t="str">
        <f>IFERROR(VLOOKUP($D199,#REF!,11,0),"")</f>
        <v/>
      </c>
      <c r="U199" s="96" t="str">
        <f>IFERROR(VLOOKUP($D199,#REF!,13,0),"")</f>
        <v/>
      </c>
      <c r="V199" s="96" t="str">
        <f>IFERROR(VLOOKUP($D199,#REF!,13,0),"")</f>
        <v/>
      </c>
      <c r="W199" s="96" t="str">
        <f>IFERROR(VLOOKUP($D199,#REF!,13,0),"")</f>
        <v/>
      </c>
      <c r="X199" s="96" t="str">
        <f>IFERROR(VLOOKUP($D199,#REF!,13,0),"")</f>
        <v/>
      </c>
      <c r="Y199" s="96" t="str">
        <f>IFERROR(VLOOKUP($D199,#REF!,13,0),"")</f>
        <v/>
      </c>
      <c r="Z199" s="96" t="str">
        <f>IFERROR(VLOOKUP($D199,#REF!,13,0),"")</f>
        <v/>
      </c>
      <c r="AA199" s="81" t="str">
        <f>IFERROR(VLOOKUP($D199,#REF!,8,0),"")</f>
        <v/>
      </c>
      <c r="AB199" s="96" t="str">
        <f>IFERROR(VLOOKUP($D199,#REF!,13,0),"")</f>
        <v/>
      </c>
      <c r="AC199" s="96" t="str">
        <f>IFERROR(VLOOKUP($D199,#REF!,13,0),"")</f>
        <v/>
      </c>
    </row>
    <row r="200" spans="1:29" customFormat="1">
      <c r="A200" s="64">
        <f>A199+1</f>
        <v>198</v>
      </c>
      <c r="B200" s="95" t="s">
        <v>822</v>
      </c>
      <c r="C200" s="20" t="s">
        <v>823</v>
      </c>
      <c r="D200" s="56">
        <v>289</v>
      </c>
      <c r="E200" s="21" t="s">
        <v>824</v>
      </c>
      <c r="F200" s="33">
        <v>39410</v>
      </c>
      <c r="G200" s="8" t="s">
        <v>449</v>
      </c>
      <c r="H200" s="32" t="s">
        <v>825</v>
      </c>
      <c r="I200" s="73" t="str">
        <f>IF((L200)="","",IF(MONTH(L200)=1,"Janvier",IF(MONTH(L200)=2,"Février",IF(MONTH(L200)=3,"Mars",IF(MONTH(L200)=4,"Avril",IF(MONTH(L200)=5,"Mai",IF(MONTH(L200)=6,"Juin",IF(MONTH(L200)=7,"Juillet",IF(MONTH(L200)=8,"Août",IF(MONTH(L200)=9,"Septembre",IF(MONTH(L200)=10,"Octobre",IF(MONTH(L200)=11,"Novembre","Décembre"))))))))))))</f>
        <v/>
      </c>
      <c r="J200" s="73" t="str">
        <f>IF(L200="","",DAY(L200))</f>
        <v/>
      </c>
      <c r="K200" s="54" t="str">
        <f>IF(L200="","",YEAR(L200))</f>
        <v/>
      </c>
      <c r="L200" s="78" t="str">
        <f>IF(R200=0,"",R200)</f>
        <v/>
      </c>
      <c r="M200" s="5" t="str">
        <f ca="1">IF(L200="","",DATEDIF(L200,TODAY(),"y"))</f>
        <v/>
      </c>
      <c r="O200" s="1"/>
      <c r="P200" s="1"/>
      <c r="Q200" s="1"/>
      <c r="R200" s="86" t="str">
        <f t="shared" si="3"/>
        <v/>
      </c>
      <c r="S200" s="96" t="str">
        <f>IFERROR(VLOOKUP($D200,#REF!,11,0),"")</f>
        <v/>
      </c>
      <c r="T200" s="96" t="str">
        <f>IFERROR(VLOOKUP($D200,#REF!,11,0),"")</f>
        <v/>
      </c>
      <c r="U200" s="96" t="str">
        <f>IFERROR(VLOOKUP($D200,#REF!,13,0),"")</f>
        <v/>
      </c>
      <c r="V200" s="96" t="str">
        <f>IFERROR(VLOOKUP($D200,#REF!,13,0),"")</f>
        <v/>
      </c>
      <c r="W200" s="96" t="str">
        <f>IFERROR(VLOOKUP($D200,#REF!,13,0),"")</f>
        <v/>
      </c>
      <c r="X200" s="96" t="str">
        <f>IFERROR(VLOOKUP($D200,#REF!,13,0),"")</f>
        <v/>
      </c>
      <c r="Y200" s="96" t="str">
        <f>IFERROR(VLOOKUP($D200,#REF!,13,0),"")</f>
        <v/>
      </c>
      <c r="Z200" s="96" t="str">
        <f>IFERROR(VLOOKUP($D200,#REF!,13,0),"")</f>
        <v/>
      </c>
      <c r="AA200" s="81" t="str">
        <f>IFERROR(VLOOKUP($D200,#REF!,8,0),"")</f>
        <v/>
      </c>
      <c r="AB200" s="96" t="str">
        <f>IFERROR(VLOOKUP($D200,#REF!,13,0),"")</f>
        <v/>
      </c>
      <c r="AC200" s="96" t="str">
        <f>IFERROR(VLOOKUP($D200,#REF!,13,0),"")</f>
        <v/>
      </c>
    </row>
    <row r="201" spans="1:29">
      <c r="A201" s="64">
        <f>A200+1</f>
        <v>199</v>
      </c>
      <c r="B201" s="7" t="s">
        <v>242</v>
      </c>
      <c r="C201" s="7" t="s">
        <v>142</v>
      </c>
      <c r="D201" s="56">
        <v>70</v>
      </c>
      <c r="E201" s="7" t="s">
        <v>372</v>
      </c>
      <c r="F201" s="6">
        <v>21170</v>
      </c>
      <c r="G201" s="7" t="s">
        <v>132</v>
      </c>
      <c r="H201" s="7"/>
      <c r="I201" s="73" t="str">
        <f>IF((L201)="","",IF(MONTH(L201)=1,"Janvier",IF(MONTH(L201)=2,"Février",IF(MONTH(L201)=3,"Mars",IF(MONTH(L201)=4,"Avril",IF(MONTH(L201)=5,"Mai",IF(MONTH(L201)=6,"Juin",IF(MONTH(L201)=7,"Juillet",IF(MONTH(L201)=8,"Août",IF(MONTH(L201)=9,"Septembre",IF(MONTH(L201)=10,"Octobre",IF(MONTH(L201)=11,"Novembre","Décembre"))))))))))))</f>
        <v/>
      </c>
      <c r="J201" s="73" t="str">
        <f>IF(L201="","",DAY(L201))</f>
        <v/>
      </c>
      <c r="K201" s="54" t="str">
        <f>IF(L201="","",YEAR(L201))</f>
        <v/>
      </c>
      <c r="L201" s="78" t="str">
        <f>IF(R201=0,"",R201)</f>
        <v/>
      </c>
      <c r="M201" s="5" t="str">
        <f ca="1">IF(L201="","",DATEDIF(L201,TODAY(),"y"))</f>
        <v/>
      </c>
      <c r="R201" s="86" t="str">
        <f t="shared" si="3"/>
        <v/>
      </c>
      <c r="S201" s="96" t="str">
        <f>IFERROR(VLOOKUP($D201,#REF!,11,0),"")</f>
        <v/>
      </c>
      <c r="T201" s="96" t="str">
        <f>IFERROR(VLOOKUP($D201,#REF!,11,0),"")</f>
        <v/>
      </c>
      <c r="U201" s="96" t="str">
        <f>IFERROR(VLOOKUP($D201,#REF!,13,0),"")</f>
        <v/>
      </c>
      <c r="V201" s="96" t="str">
        <f>IFERROR(VLOOKUP($D201,#REF!,13,0),"")</f>
        <v/>
      </c>
      <c r="W201" s="96" t="str">
        <f>IFERROR(VLOOKUP($D201,#REF!,13,0),"")</f>
        <v/>
      </c>
      <c r="X201" s="96" t="str">
        <f>IFERROR(VLOOKUP($D201,#REF!,13,0),"")</f>
        <v/>
      </c>
      <c r="Y201" s="96" t="str">
        <f>IFERROR(VLOOKUP($D201,#REF!,13,0),"")</f>
        <v/>
      </c>
      <c r="Z201" s="96" t="str">
        <f>IFERROR(VLOOKUP($D201,#REF!,13,0),"")</f>
        <v/>
      </c>
      <c r="AA201" s="81" t="str">
        <f>IFERROR(VLOOKUP($D201,#REF!,8,0),"")</f>
        <v/>
      </c>
      <c r="AB201" s="96" t="str">
        <f>IFERROR(VLOOKUP($D201,#REF!,13,0),"")</f>
        <v/>
      </c>
      <c r="AC201" s="96" t="str">
        <f>IFERROR(VLOOKUP($D201,#REF!,13,0),"")</f>
        <v/>
      </c>
    </row>
    <row r="202" spans="1:29">
      <c r="A202" s="64">
        <f>A201+1</f>
        <v>200</v>
      </c>
      <c r="B202" s="9" t="s">
        <v>504</v>
      </c>
      <c r="C202" s="9" t="s">
        <v>41</v>
      </c>
      <c r="D202" s="57">
        <v>182</v>
      </c>
      <c r="E202" s="9" t="s">
        <v>505</v>
      </c>
      <c r="F202" s="3">
        <v>21110</v>
      </c>
      <c r="G202" s="9" t="s">
        <v>116</v>
      </c>
      <c r="H202" s="44"/>
      <c r="I202" s="73" t="str">
        <f>IF((L202)="","",IF(MONTH(L202)=1,"Janvier",IF(MONTH(L202)=2,"Février",IF(MONTH(L202)=3,"Mars",IF(MONTH(L202)=4,"Avril",IF(MONTH(L202)=5,"Mai",IF(MONTH(L202)=6,"Juin",IF(MONTH(L202)=7,"Juillet",IF(MONTH(L202)=8,"Août",IF(MONTH(L202)=9,"Septembre",IF(MONTH(L202)=10,"Octobre",IF(MONTH(L202)=11,"Novembre","Décembre"))))))))))))</f>
        <v/>
      </c>
      <c r="J202" s="73" t="str">
        <f>IF(L202="","",DAY(L202))</f>
        <v/>
      </c>
      <c r="K202" s="54" t="str">
        <f>IF(L202="","",YEAR(L202))</f>
        <v/>
      </c>
      <c r="L202" s="78" t="str">
        <f>IF(R202=0,"",R202)</f>
        <v/>
      </c>
      <c r="M202" s="5" t="str">
        <f ca="1">IF(L202="","",DATEDIF(L202,TODAY(),"y"))</f>
        <v/>
      </c>
      <c r="R202" s="86" t="str">
        <f t="shared" si="3"/>
        <v/>
      </c>
      <c r="S202" s="96" t="str">
        <f>IFERROR(VLOOKUP($D202,#REF!,11,0),"")</f>
        <v/>
      </c>
      <c r="T202" s="96" t="str">
        <f>IFERROR(VLOOKUP($D202,#REF!,11,0),"")</f>
        <v/>
      </c>
      <c r="U202" s="96" t="str">
        <f>IFERROR(VLOOKUP($D202,#REF!,13,0),"")</f>
        <v/>
      </c>
      <c r="V202" s="96" t="str">
        <f>IFERROR(VLOOKUP($D202,#REF!,13,0),"")</f>
        <v/>
      </c>
      <c r="W202" s="96" t="str">
        <f>IFERROR(VLOOKUP($D202,#REF!,13,0),"")</f>
        <v/>
      </c>
      <c r="X202" s="96" t="str">
        <f>IFERROR(VLOOKUP($D202,#REF!,13,0),"")</f>
        <v/>
      </c>
      <c r="Y202" s="96" t="str">
        <f>IFERROR(VLOOKUP($D202,#REF!,13,0),"")</f>
        <v/>
      </c>
      <c r="Z202" s="96" t="str">
        <f>IFERROR(VLOOKUP($D202,#REF!,13,0),"")</f>
        <v/>
      </c>
      <c r="AA202" s="81" t="str">
        <f>IFERROR(VLOOKUP($D202,#REF!,8,0),"")</f>
        <v/>
      </c>
      <c r="AB202" s="96" t="str">
        <f>IFERROR(VLOOKUP($D202,#REF!,13,0),"")</f>
        <v/>
      </c>
      <c r="AC202" s="96" t="str">
        <f>IFERROR(VLOOKUP($D202,#REF!,13,0),"")</f>
        <v/>
      </c>
    </row>
    <row r="203" spans="1:29">
      <c r="A203" s="64">
        <f>A202+1</f>
        <v>201</v>
      </c>
      <c r="B203" s="7" t="s">
        <v>243</v>
      </c>
      <c r="C203" s="7" t="s">
        <v>27</v>
      </c>
      <c r="D203" s="56">
        <v>43</v>
      </c>
      <c r="E203" s="7" t="s">
        <v>369</v>
      </c>
      <c r="F203" s="6">
        <v>21250</v>
      </c>
      <c r="G203" s="7" t="s">
        <v>223</v>
      </c>
      <c r="H203" s="53"/>
      <c r="I203" s="73" t="str">
        <f>IF((L203)="","",IF(MONTH(L203)=1,"Janvier",IF(MONTH(L203)=2,"Février",IF(MONTH(L203)=3,"Mars",IF(MONTH(L203)=4,"Avril",IF(MONTH(L203)=5,"Mai",IF(MONTH(L203)=6,"Juin",IF(MONTH(L203)=7,"Juillet",IF(MONTH(L203)=8,"Août",IF(MONTH(L203)=9,"Septembre",IF(MONTH(L203)=10,"Octobre",IF(MONTH(L203)=11,"Novembre","Décembre"))))))))))))</f>
        <v/>
      </c>
      <c r="J203" s="73" t="str">
        <f>IF(L203="","",DAY(L203))</f>
        <v/>
      </c>
      <c r="K203" s="54" t="str">
        <f>IF(L203="","",YEAR(L203))</f>
        <v/>
      </c>
      <c r="L203" s="78" t="str">
        <f>IF(R203=0,"",R203)</f>
        <v/>
      </c>
      <c r="M203" s="5" t="str">
        <f ca="1">IF(L203="","",DATEDIF(L203,TODAY(),"y"))</f>
        <v/>
      </c>
      <c r="R203" s="86" t="str">
        <f t="shared" si="3"/>
        <v/>
      </c>
      <c r="S203" s="96" t="str">
        <f>IFERROR(VLOOKUP($D203,#REF!,11,0),"")</f>
        <v/>
      </c>
      <c r="T203" s="96" t="str">
        <f>IFERROR(VLOOKUP($D203,#REF!,11,0),"")</f>
        <v/>
      </c>
      <c r="U203" s="96" t="str">
        <f>IFERROR(VLOOKUP($D203,#REF!,13,0),"")</f>
        <v/>
      </c>
      <c r="V203" s="96" t="str">
        <f>IFERROR(VLOOKUP($D203,#REF!,13,0),"")</f>
        <v/>
      </c>
      <c r="W203" s="96" t="str">
        <f>IFERROR(VLOOKUP($D203,#REF!,13,0),"")</f>
        <v/>
      </c>
      <c r="X203" s="96" t="str">
        <f>IFERROR(VLOOKUP($D203,#REF!,13,0),"")</f>
        <v/>
      </c>
      <c r="Y203" s="96" t="str">
        <f>IFERROR(VLOOKUP($D203,#REF!,13,0),"")</f>
        <v/>
      </c>
      <c r="Z203" s="96" t="str">
        <f>IFERROR(VLOOKUP($D203,#REF!,13,0),"")</f>
        <v/>
      </c>
      <c r="AA203" s="81" t="str">
        <f>IFERROR(VLOOKUP($D203,#REF!,8,0),"")</f>
        <v/>
      </c>
      <c r="AB203" s="96" t="str">
        <f>IFERROR(VLOOKUP($D203,#REF!,13,0),"")</f>
        <v/>
      </c>
      <c r="AC203" s="96" t="str">
        <f>IFERROR(VLOOKUP($D203,#REF!,13,0),"")</f>
        <v/>
      </c>
    </row>
    <row r="204" spans="1:29">
      <c r="A204" s="64">
        <f>A203+1</f>
        <v>202</v>
      </c>
      <c r="B204" s="7" t="s">
        <v>20</v>
      </c>
      <c r="C204" s="7" t="s">
        <v>21</v>
      </c>
      <c r="D204" s="56">
        <v>121</v>
      </c>
      <c r="E204" s="7" t="s">
        <v>22</v>
      </c>
      <c r="F204" s="6">
        <v>21470</v>
      </c>
      <c r="G204" s="7" t="s">
        <v>23</v>
      </c>
      <c r="H204" s="123" t="s">
        <v>487</v>
      </c>
      <c r="I204" s="73" t="str">
        <f>IF((L204)="","",IF(MONTH(L204)=1,"Janvier",IF(MONTH(L204)=2,"Février",IF(MONTH(L204)=3,"Mars",IF(MONTH(L204)=4,"Avril",IF(MONTH(L204)=5,"Mai",IF(MONTH(L204)=6,"Juin",IF(MONTH(L204)=7,"Juillet",IF(MONTH(L204)=8,"Août",IF(MONTH(L204)=9,"Septembre",IF(MONTH(L204)=10,"Octobre",IF(MONTH(L204)=11,"Novembre","Décembre"))))))))))))</f>
        <v/>
      </c>
      <c r="J204" s="73" t="str">
        <f>IF(L204="","",DAY(L204))</f>
        <v/>
      </c>
      <c r="K204" s="54" t="str">
        <f>IF(L204="","",YEAR(L204))</f>
        <v/>
      </c>
      <c r="L204" s="78" t="str">
        <f>IF(R204=0,"",R204)</f>
        <v/>
      </c>
      <c r="M204" s="5" t="str">
        <f ca="1">IF(L204="","",DATEDIF(L204,TODAY(),"y"))</f>
        <v/>
      </c>
      <c r="R204" s="86" t="str">
        <f t="shared" si="3"/>
        <v/>
      </c>
      <c r="S204" s="96" t="str">
        <f>IFERROR(VLOOKUP($D204,#REF!,11,0),"")</f>
        <v/>
      </c>
      <c r="T204" s="96" t="str">
        <f>IFERROR(VLOOKUP($D204,#REF!,11,0),"")</f>
        <v/>
      </c>
      <c r="U204" s="96" t="str">
        <f>IFERROR(VLOOKUP($D204,#REF!,13,0),"")</f>
        <v/>
      </c>
      <c r="V204" s="96" t="str">
        <f>IFERROR(VLOOKUP($D204,#REF!,13,0),"")</f>
        <v/>
      </c>
      <c r="W204" s="96" t="str">
        <f>IFERROR(VLOOKUP($D204,#REF!,13,0),"")</f>
        <v/>
      </c>
      <c r="X204" s="96" t="str">
        <f>IFERROR(VLOOKUP($D204,#REF!,13,0),"")</f>
        <v/>
      </c>
      <c r="Y204" s="96" t="str">
        <f>IFERROR(VLOOKUP($D204,#REF!,13,0),"")</f>
        <v/>
      </c>
      <c r="Z204" s="96" t="str">
        <f>IFERROR(VLOOKUP($D204,#REF!,13,0),"")</f>
        <v/>
      </c>
      <c r="AA204" s="81" t="str">
        <f>IFERROR(VLOOKUP($D204,#REF!,8,0),"")</f>
        <v/>
      </c>
      <c r="AB204" s="96" t="str">
        <f>IFERROR(VLOOKUP($D204,#REF!,13,0),"")</f>
        <v/>
      </c>
      <c r="AC204" s="96" t="str">
        <f>IFERROR(VLOOKUP($D204,#REF!,13,0),"")</f>
        <v/>
      </c>
    </row>
    <row r="205" spans="1:29">
      <c r="A205" s="64">
        <f>A204+1</f>
        <v>203</v>
      </c>
      <c r="B205" s="7" t="s">
        <v>61</v>
      </c>
      <c r="C205" s="7" t="s">
        <v>62</v>
      </c>
      <c r="D205" s="56">
        <v>44</v>
      </c>
      <c r="E205" s="7" t="s">
        <v>373</v>
      </c>
      <c r="F205" s="6">
        <v>21110</v>
      </c>
      <c r="G205" s="7" t="s">
        <v>63</v>
      </c>
      <c r="H205" s="22" t="s">
        <v>64</v>
      </c>
      <c r="I205" s="73" t="str">
        <f>IF((L205)="","",IF(MONTH(L205)=1,"Janvier",IF(MONTH(L205)=2,"Février",IF(MONTH(L205)=3,"Mars",IF(MONTH(L205)=4,"Avril",IF(MONTH(L205)=5,"Mai",IF(MONTH(L205)=6,"Juin",IF(MONTH(L205)=7,"Juillet",IF(MONTH(L205)=8,"Août",IF(MONTH(L205)=9,"Septembre",IF(MONTH(L205)=10,"Octobre",IF(MONTH(L205)=11,"Novembre","Décembre"))))))))))))</f>
        <v/>
      </c>
      <c r="J205" s="73" t="str">
        <f>IF(L205="","",DAY(L205))</f>
        <v/>
      </c>
      <c r="K205" s="54" t="str">
        <f>IF(L205="","",YEAR(L205))</f>
        <v/>
      </c>
      <c r="L205" s="78" t="str">
        <f>IF(R205=0,"",R205)</f>
        <v/>
      </c>
      <c r="M205" s="5" t="str">
        <f ca="1">IF(L205="","",DATEDIF(L205,TODAY(),"y"))</f>
        <v/>
      </c>
      <c r="R205" s="86" t="str">
        <f t="shared" si="3"/>
        <v/>
      </c>
      <c r="S205" s="96" t="str">
        <f>IFERROR(VLOOKUP($D205,#REF!,11,0),"")</f>
        <v/>
      </c>
      <c r="T205" s="96" t="str">
        <f>IFERROR(VLOOKUP($D205,#REF!,11,0),"")</f>
        <v/>
      </c>
      <c r="U205" s="96" t="str">
        <f>IFERROR(VLOOKUP($D205,#REF!,13,0),"")</f>
        <v/>
      </c>
      <c r="V205" s="96" t="str">
        <f>IFERROR(VLOOKUP($D205,#REF!,13,0),"")</f>
        <v/>
      </c>
      <c r="W205" s="96" t="str">
        <f>IFERROR(VLOOKUP($D205,#REF!,13,0),"")</f>
        <v/>
      </c>
      <c r="X205" s="96" t="str">
        <f>IFERROR(VLOOKUP($D205,#REF!,13,0),"")</f>
        <v/>
      </c>
      <c r="Y205" s="96" t="str">
        <f>IFERROR(VLOOKUP($D205,#REF!,13,0),"")</f>
        <v/>
      </c>
      <c r="Z205" s="96" t="str">
        <f>IFERROR(VLOOKUP($D205,#REF!,13,0),"")</f>
        <v/>
      </c>
      <c r="AA205" s="81" t="str">
        <f>IFERROR(VLOOKUP($D205,#REF!,8,0),"")</f>
        <v/>
      </c>
      <c r="AB205" s="96" t="str">
        <f>IFERROR(VLOOKUP($D205,#REF!,13,0),"")</f>
        <v/>
      </c>
      <c r="AC205" s="96" t="str">
        <f>IFERROR(VLOOKUP($D205,#REF!,13,0),"")</f>
        <v/>
      </c>
    </row>
    <row r="206" spans="1:29">
      <c r="A206" s="64">
        <f>A205+1</f>
        <v>204</v>
      </c>
      <c r="B206" s="7" t="s">
        <v>244</v>
      </c>
      <c r="C206" s="7" t="s">
        <v>245</v>
      </c>
      <c r="D206" s="56">
        <v>45</v>
      </c>
      <c r="E206" s="7" t="s">
        <v>374</v>
      </c>
      <c r="F206" s="6">
        <v>21170</v>
      </c>
      <c r="G206" s="7" t="s">
        <v>132</v>
      </c>
      <c r="H206" s="123" t="s">
        <v>735</v>
      </c>
      <c r="I206" s="73" t="str">
        <f>IF((L206)="","",IF(MONTH(L206)=1,"Janvier",IF(MONTH(L206)=2,"Février",IF(MONTH(L206)=3,"Mars",IF(MONTH(L206)=4,"Avril",IF(MONTH(L206)=5,"Mai",IF(MONTH(L206)=6,"Juin",IF(MONTH(L206)=7,"Juillet",IF(MONTH(L206)=8,"Août",IF(MONTH(L206)=9,"Septembre",IF(MONTH(L206)=10,"Octobre",IF(MONTH(L206)=11,"Novembre","Décembre"))))))))))))</f>
        <v/>
      </c>
      <c r="J206" s="73" t="str">
        <f>IF(L206="","",DAY(L206))</f>
        <v/>
      </c>
      <c r="K206" s="54" t="str">
        <f>IF(L206="","",YEAR(L206))</f>
        <v/>
      </c>
      <c r="L206" s="78" t="str">
        <f>IF(R206=0,"",R206)</f>
        <v/>
      </c>
      <c r="M206" s="5" t="str">
        <f ca="1">IF(L206="","",DATEDIF(L206,TODAY(),"y"))</f>
        <v/>
      </c>
      <c r="R206" s="86" t="str">
        <f t="shared" si="3"/>
        <v/>
      </c>
      <c r="S206" s="96" t="str">
        <f>IFERROR(VLOOKUP($D206,#REF!,11,0),"")</f>
        <v/>
      </c>
      <c r="T206" s="96" t="str">
        <f>IFERROR(VLOOKUP($D206,#REF!,11,0),"")</f>
        <v/>
      </c>
      <c r="U206" s="96" t="str">
        <f>IFERROR(VLOOKUP($D206,#REF!,13,0),"")</f>
        <v/>
      </c>
      <c r="V206" s="96" t="str">
        <f>IFERROR(VLOOKUP($D206,#REF!,13,0),"")</f>
        <v/>
      </c>
      <c r="W206" s="96" t="str">
        <f>IFERROR(VLOOKUP($D206,#REF!,13,0),"")</f>
        <v/>
      </c>
      <c r="X206" s="96" t="str">
        <f>IFERROR(VLOOKUP($D206,#REF!,13,0),"")</f>
        <v/>
      </c>
      <c r="Y206" s="96" t="str">
        <f>IFERROR(VLOOKUP($D206,#REF!,13,0),"")</f>
        <v/>
      </c>
      <c r="Z206" s="96" t="str">
        <f>IFERROR(VLOOKUP($D206,#REF!,13,0),"")</f>
        <v/>
      </c>
      <c r="AA206" s="81" t="str">
        <f>IFERROR(VLOOKUP($D206,#REF!,8,0),"")</f>
        <v/>
      </c>
      <c r="AB206" s="96" t="str">
        <f>IFERROR(VLOOKUP($D206,#REF!,13,0),"")</f>
        <v/>
      </c>
      <c r="AC206" s="96" t="str">
        <f>IFERROR(VLOOKUP($D206,#REF!,13,0),"")</f>
        <v/>
      </c>
    </row>
    <row r="207" spans="1:29">
      <c r="A207" s="64">
        <f>A206+1</f>
        <v>205</v>
      </c>
      <c r="B207" s="7" t="s">
        <v>246</v>
      </c>
      <c r="C207" s="7" t="s">
        <v>147</v>
      </c>
      <c r="D207" s="56">
        <v>104</v>
      </c>
      <c r="E207" s="7" t="s">
        <v>375</v>
      </c>
      <c r="F207" s="6">
        <v>21170</v>
      </c>
      <c r="G207" s="7" t="s">
        <v>148</v>
      </c>
      <c r="H207" s="53"/>
      <c r="I207" s="73" t="str">
        <f>IF((L207)="","",IF(MONTH(L207)=1,"Janvier",IF(MONTH(L207)=2,"Février",IF(MONTH(L207)=3,"Mars",IF(MONTH(L207)=4,"Avril",IF(MONTH(L207)=5,"Mai",IF(MONTH(L207)=6,"Juin",IF(MONTH(L207)=7,"Juillet",IF(MONTH(L207)=8,"Août",IF(MONTH(L207)=9,"Septembre",IF(MONTH(L207)=10,"Octobre",IF(MONTH(L207)=11,"Novembre","Décembre"))))))))))))</f>
        <v/>
      </c>
      <c r="J207" s="73" t="str">
        <f>IF(L207="","",DAY(L207))</f>
        <v/>
      </c>
      <c r="K207" s="54" t="str">
        <f>IF(L207="","",YEAR(L207))</f>
        <v/>
      </c>
      <c r="L207" s="78" t="str">
        <f>IF(R207=0,"",R207)</f>
        <v/>
      </c>
      <c r="M207" s="5" t="str">
        <f ca="1">IF(L207="","",DATEDIF(L207,TODAY(),"y"))</f>
        <v/>
      </c>
      <c r="R207" s="86" t="str">
        <f t="shared" si="3"/>
        <v/>
      </c>
      <c r="S207" s="96" t="str">
        <f>IFERROR(VLOOKUP($D207,#REF!,11,0),"")</f>
        <v/>
      </c>
      <c r="T207" s="96" t="str">
        <f>IFERROR(VLOOKUP($D207,#REF!,11,0),"")</f>
        <v/>
      </c>
      <c r="U207" s="96" t="str">
        <f>IFERROR(VLOOKUP($D207,#REF!,13,0),"")</f>
        <v/>
      </c>
      <c r="V207" s="96" t="str">
        <f>IFERROR(VLOOKUP($D207,#REF!,13,0),"")</f>
        <v/>
      </c>
      <c r="W207" s="96" t="str">
        <f>IFERROR(VLOOKUP($D207,#REF!,13,0),"")</f>
        <v/>
      </c>
      <c r="X207" s="96" t="str">
        <f>IFERROR(VLOOKUP($D207,#REF!,13,0),"")</f>
        <v/>
      </c>
      <c r="Y207" s="96" t="str">
        <f>IFERROR(VLOOKUP($D207,#REF!,13,0),"")</f>
        <v/>
      </c>
      <c r="Z207" s="96" t="str">
        <f>IFERROR(VLOOKUP($D207,#REF!,13,0),"")</f>
        <v/>
      </c>
      <c r="AA207" s="81" t="str">
        <f>IFERROR(VLOOKUP($D207,#REF!,8,0),"")</f>
        <v/>
      </c>
      <c r="AB207" s="96" t="str">
        <f>IFERROR(VLOOKUP($D207,#REF!,13,0),"")</f>
        <v/>
      </c>
      <c r="AC207" s="96" t="str">
        <f>IFERROR(VLOOKUP($D207,#REF!,13,0),"")</f>
        <v/>
      </c>
    </row>
    <row r="208" spans="1:29">
      <c r="A208" s="64">
        <f>A207+1</f>
        <v>206</v>
      </c>
      <c r="B208" s="7" t="s">
        <v>247</v>
      </c>
      <c r="C208" s="7" t="s">
        <v>248</v>
      </c>
      <c r="D208" s="56">
        <v>46</v>
      </c>
      <c r="E208" s="7" t="s">
        <v>376</v>
      </c>
      <c r="F208" s="6">
        <v>39410</v>
      </c>
      <c r="G208" s="7" t="s">
        <v>18</v>
      </c>
      <c r="H208" s="53"/>
      <c r="I208" s="73" t="str">
        <f>IF((L208)="","",IF(MONTH(L208)=1,"Janvier",IF(MONTH(L208)=2,"Février",IF(MONTH(L208)=3,"Mars",IF(MONTH(L208)=4,"Avril",IF(MONTH(L208)=5,"Mai",IF(MONTH(L208)=6,"Juin",IF(MONTH(L208)=7,"Juillet",IF(MONTH(L208)=8,"Août",IF(MONTH(L208)=9,"Septembre",IF(MONTH(L208)=10,"Octobre",IF(MONTH(L208)=11,"Novembre","Décembre"))))))))))))</f>
        <v/>
      </c>
      <c r="J208" s="73" t="str">
        <f>IF(L208="","",DAY(L208))</f>
        <v/>
      </c>
      <c r="K208" s="54" t="str">
        <f>IF(L208="","",YEAR(L208))</f>
        <v/>
      </c>
      <c r="L208" s="78" t="str">
        <f>IF(R208=0,"",R208)</f>
        <v/>
      </c>
      <c r="M208" s="5" t="str">
        <f ca="1">IF(L208="","",DATEDIF(L208,TODAY(),"y"))</f>
        <v/>
      </c>
      <c r="R208" s="86" t="str">
        <f t="shared" si="3"/>
        <v/>
      </c>
      <c r="S208" s="96" t="str">
        <f>IFERROR(VLOOKUP($D208,#REF!,11,0),"")</f>
        <v/>
      </c>
      <c r="T208" s="96" t="str">
        <f>IFERROR(VLOOKUP($D208,#REF!,11,0),"")</f>
        <v/>
      </c>
      <c r="U208" s="96" t="str">
        <f>IFERROR(VLOOKUP($D208,#REF!,13,0),"")</f>
        <v/>
      </c>
      <c r="V208" s="96" t="str">
        <f>IFERROR(VLOOKUP($D208,#REF!,13,0),"")</f>
        <v/>
      </c>
      <c r="W208" s="96" t="str">
        <f>IFERROR(VLOOKUP($D208,#REF!,13,0),"")</f>
        <v/>
      </c>
      <c r="X208" s="96" t="str">
        <f>IFERROR(VLOOKUP($D208,#REF!,13,0),"")</f>
        <v/>
      </c>
      <c r="Y208" s="96" t="str">
        <f>IFERROR(VLOOKUP($D208,#REF!,13,0),"")</f>
        <v/>
      </c>
      <c r="Z208" s="96" t="str">
        <f>IFERROR(VLOOKUP($D208,#REF!,13,0),"")</f>
        <v/>
      </c>
      <c r="AA208" s="81" t="str">
        <f>IFERROR(VLOOKUP($D208,#REF!,8,0),"")</f>
        <v/>
      </c>
      <c r="AB208" s="96" t="str">
        <f>IFERROR(VLOOKUP($D208,#REF!,13,0),"")</f>
        <v/>
      </c>
      <c r="AC208" s="96" t="str">
        <f>IFERROR(VLOOKUP($D208,#REF!,13,0),"")</f>
        <v/>
      </c>
    </row>
    <row r="209" spans="1:29">
      <c r="A209" s="64">
        <f>A208+1</f>
        <v>207</v>
      </c>
      <c r="B209" s="9" t="s">
        <v>607</v>
      </c>
      <c r="C209" s="9" t="s">
        <v>255</v>
      </c>
      <c r="D209" s="56">
        <v>218</v>
      </c>
      <c r="E209" s="9" t="s">
        <v>608</v>
      </c>
      <c r="F209" s="3">
        <v>21170</v>
      </c>
      <c r="G209" s="9" t="s">
        <v>32</v>
      </c>
      <c r="H209" s="9"/>
      <c r="I209" s="73" t="str">
        <f>IF((L209)="","",IF(MONTH(L209)=1,"Janvier",IF(MONTH(L209)=2,"Février",IF(MONTH(L209)=3,"Mars",IF(MONTH(L209)=4,"Avril",IF(MONTH(L209)=5,"Mai",IF(MONTH(L209)=6,"Juin",IF(MONTH(L209)=7,"Juillet",IF(MONTH(L209)=8,"Août",IF(MONTH(L209)=9,"Septembre",IF(MONTH(L209)=10,"Octobre",IF(MONTH(L209)=11,"Novembre","Décembre"))))))))))))</f>
        <v/>
      </c>
      <c r="J209" s="73" t="str">
        <f>IF(L209="","",DAY(L209))</f>
        <v/>
      </c>
      <c r="K209" s="54" t="str">
        <f>IF(L209="","",YEAR(L209))</f>
        <v/>
      </c>
      <c r="L209" s="78" t="str">
        <f>IF(R209=0,"",R209)</f>
        <v/>
      </c>
      <c r="M209" s="5" t="str">
        <f ca="1">IF(L209="","",DATEDIF(L209,TODAY(),"y"))</f>
        <v/>
      </c>
      <c r="R209" s="86" t="str">
        <f t="shared" si="3"/>
        <v/>
      </c>
      <c r="S209" s="96" t="str">
        <f>IFERROR(VLOOKUP($D209,#REF!,11,0),"")</f>
        <v/>
      </c>
      <c r="T209" s="96" t="str">
        <f>IFERROR(VLOOKUP($D209,#REF!,11,0),"")</f>
        <v/>
      </c>
      <c r="U209" s="96" t="str">
        <f>IFERROR(VLOOKUP($D209,#REF!,13,0),"")</f>
        <v/>
      </c>
      <c r="V209" s="96" t="str">
        <f>IFERROR(VLOOKUP($D209,#REF!,13,0),"")</f>
        <v/>
      </c>
      <c r="W209" s="96" t="str">
        <f>IFERROR(VLOOKUP($D209,#REF!,13,0),"")</f>
        <v/>
      </c>
      <c r="X209" s="96" t="str">
        <f>IFERROR(VLOOKUP($D209,#REF!,13,0),"")</f>
        <v/>
      </c>
      <c r="Y209" s="96" t="str">
        <f>IFERROR(VLOOKUP($D209,#REF!,13,0),"")</f>
        <v/>
      </c>
      <c r="Z209" s="96" t="str">
        <f>IFERROR(VLOOKUP($D209,#REF!,13,0),"")</f>
        <v/>
      </c>
      <c r="AA209" s="81" t="str">
        <f>IFERROR(VLOOKUP($D209,#REF!,8,0),"")</f>
        <v/>
      </c>
      <c r="AB209" s="96" t="str">
        <f>IFERROR(VLOOKUP($D209,#REF!,13,0),"")</f>
        <v/>
      </c>
      <c r="AC209" s="96" t="str">
        <f>IFERROR(VLOOKUP($D209,#REF!,13,0),"")</f>
        <v/>
      </c>
    </row>
    <row r="210" spans="1:29">
      <c r="A210" s="64">
        <f>A209+1</f>
        <v>208</v>
      </c>
      <c r="B210" s="9" t="s">
        <v>591</v>
      </c>
      <c r="C210" s="9" t="s">
        <v>573</v>
      </c>
      <c r="D210" s="56">
        <v>211</v>
      </c>
      <c r="E210" s="9" t="s">
        <v>592</v>
      </c>
      <c r="F210" s="3">
        <v>21170</v>
      </c>
      <c r="G210" s="9" t="s">
        <v>32</v>
      </c>
      <c r="H210" s="40" t="s">
        <v>617</v>
      </c>
      <c r="I210" s="73" t="str">
        <f>IF((L210)="","",IF(MONTH(L210)=1,"Janvier",IF(MONTH(L210)=2,"Février",IF(MONTH(L210)=3,"Mars",IF(MONTH(L210)=4,"Avril",IF(MONTH(L210)=5,"Mai",IF(MONTH(L210)=6,"Juin",IF(MONTH(L210)=7,"Juillet",IF(MONTH(L210)=8,"Août",IF(MONTH(L210)=9,"Septembre",IF(MONTH(L210)=10,"Octobre",IF(MONTH(L210)=11,"Novembre","Décembre"))))))))))))</f>
        <v/>
      </c>
      <c r="J210" s="73" t="str">
        <f>IF(L210="","",DAY(L210))</f>
        <v/>
      </c>
      <c r="K210" s="54" t="str">
        <f>IF(L210="","",YEAR(L210))</f>
        <v/>
      </c>
      <c r="L210" s="78" t="str">
        <f>IF(R210=0,"",R210)</f>
        <v/>
      </c>
      <c r="M210" s="5" t="str">
        <f ca="1">IF(L210="","",DATEDIF(L210,TODAY(),"y"))</f>
        <v/>
      </c>
      <c r="R210" s="86">
        <f t="shared" si="3"/>
        <v>0</v>
      </c>
      <c r="S210" s="96"/>
      <c r="T210" s="96"/>
      <c r="U210" s="96"/>
      <c r="V210" s="96"/>
      <c r="W210" s="96"/>
      <c r="X210" s="96"/>
      <c r="Y210" s="96"/>
      <c r="Z210" s="96"/>
      <c r="AA210" s="81" t="str">
        <f>IFERROR(VLOOKUP($D210,#REF!,8,0),"")</f>
        <v/>
      </c>
      <c r="AB210" s="96"/>
      <c r="AC210" s="96"/>
    </row>
    <row r="211" spans="1:29">
      <c r="A211" s="64">
        <f>A210+1</f>
        <v>209</v>
      </c>
      <c r="B211" s="23" t="s">
        <v>302</v>
      </c>
      <c r="C211" s="23" t="s">
        <v>93</v>
      </c>
      <c r="D211" s="56">
        <v>142</v>
      </c>
      <c r="E211" s="7" t="s">
        <v>321</v>
      </c>
      <c r="F211" s="33">
        <v>21470</v>
      </c>
      <c r="G211" s="7" t="s">
        <v>23</v>
      </c>
      <c r="H211" s="53"/>
      <c r="I211" s="73" t="str">
        <f>IF((L211)="","",IF(MONTH(L211)=1,"Janvier",IF(MONTH(L211)=2,"Février",IF(MONTH(L211)=3,"Mars",IF(MONTH(L211)=4,"Avril",IF(MONTH(L211)=5,"Mai",IF(MONTH(L211)=6,"Juin",IF(MONTH(L211)=7,"Juillet",IF(MONTH(L211)=8,"Août",IF(MONTH(L211)=9,"Septembre",IF(MONTH(L211)=10,"Octobre",IF(MONTH(L211)=11,"Novembre","Décembre"))))))))))))</f>
        <v/>
      </c>
      <c r="J211" s="73" t="str">
        <f>IF(L211="","",DAY(L211))</f>
        <v/>
      </c>
      <c r="K211" s="54" t="str">
        <f>IF(L211="","",YEAR(L211))</f>
        <v/>
      </c>
      <c r="L211" s="78" t="str">
        <f>IF(R211=0,"",R211)</f>
        <v/>
      </c>
      <c r="M211" s="5" t="str">
        <f ca="1">IF(L211="","",DATEDIF(L211,TODAY(),"y"))</f>
        <v/>
      </c>
      <c r="R211" s="86" t="str">
        <f t="shared" si="3"/>
        <v/>
      </c>
      <c r="S211" s="96" t="str">
        <f>IFERROR(VLOOKUP($D211,#REF!,11,0),"")</f>
        <v/>
      </c>
      <c r="T211" s="96" t="str">
        <f>IFERROR(VLOOKUP($D211,#REF!,11,0),"")</f>
        <v/>
      </c>
      <c r="U211" s="96" t="str">
        <f>IFERROR(VLOOKUP($D211,#REF!,13,0),"")</f>
        <v/>
      </c>
      <c r="V211" s="96" t="str">
        <f>IFERROR(VLOOKUP($D211,#REF!,13,0),"")</f>
        <v/>
      </c>
      <c r="W211" s="96" t="str">
        <f>IFERROR(VLOOKUP($D211,#REF!,13,0),"")</f>
        <v/>
      </c>
      <c r="X211" s="96" t="str">
        <f>IFERROR(VLOOKUP($D211,#REF!,13,0),"")</f>
        <v/>
      </c>
      <c r="Y211" s="96" t="str">
        <f>IFERROR(VLOOKUP($D211,#REF!,13,0),"")</f>
        <v/>
      </c>
      <c r="Z211" s="96" t="str">
        <f>IFERROR(VLOOKUP($D211,#REF!,13,0),"")</f>
        <v/>
      </c>
      <c r="AA211" s="81" t="str">
        <f>IFERROR(VLOOKUP($D211,#REF!,8,0),"")</f>
        <v/>
      </c>
      <c r="AB211" s="96" t="str">
        <f>IFERROR(VLOOKUP($D211,#REF!,13,0),"")</f>
        <v/>
      </c>
      <c r="AC211" s="96" t="str">
        <f>IFERROR(VLOOKUP($D211,#REF!,13,0),"")</f>
        <v/>
      </c>
    </row>
    <row r="212" spans="1:29">
      <c r="A212" s="64">
        <f>A211+1</f>
        <v>210</v>
      </c>
      <c r="B212" s="9" t="s">
        <v>302</v>
      </c>
      <c r="C212" s="9" t="s">
        <v>211</v>
      </c>
      <c r="D212" s="56">
        <v>206</v>
      </c>
      <c r="E212" s="9" t="s">
        <v>580</v>
      </c>
      <c r="F212" s="3">
        <v>21170</v>
      </c>
      <c r="G212" s="9" t="s">
        <v>32</v>
      </c>
      <c r="H212" s="9"/>
      <c r="I212" s="73" t="str">
        <f>IF((L212)="","",IF(MONTH(L212)=1,"Janvier",IF(MONTH(L212)=2,"Février",IF(MONTH(L212)=3,"Mars",IF(MONTH(L212)=4,"Avril",IF(MONTH(L212)=5,"Mai",IF(MONTH(L212)=6,"Juin",IF(MONTH(L212)=7,"Juillet",IF(MONTH(L212)=8,"Août",IF(MONTH(L212)=9,"Septembre",IF(MONTH(L212)=10,"Octobre",IF(MONTH(L212)=11,"Novembre","Décembre"))))))))))))</f>
        <v/>
      </c>
      <c r="J212" s="73" t="str">
        <f>IF(L212="","",DAY(L212))</f>
        <v/>
      </c>
      <c r="K212" s="54" t="str">
        <f>IF(L212="","",YEAR(L212))</f>
        <v/>
      </c>
      <c r="L212" s="78" t="str">
        <f>IF(R212=0,"",R212)</f>
        <v/>
      </c>
      <c r="M212" s="5" t="str">
        <f ca="1">IF(L212="","",DATEDIF(L212,TODAY(),"y"))</f>
        <v/>
      </c>
      <c r="R212" s="86" t="str">
        <f t="shared" si="3"/>
        <v/>
      </c>
      <c r="S212" s="96" t="str">
        <f>IFERROR(VLOOKUP($D212,#REF!,11,0),"")</f>
        <v/>
      </c>
      <c r="T212" s="96" t="str">
        <f>IFERROR(VLOOKUP($D212,#REF!,11,0),"")</f>
        <v/>
      </c>
      <c r="U212" s="96" t="str">
        <f>IFERROR(VLOOKUP($D212,#REF!,13,0),"")</f>
        <v/>
      </c>
      <c r="V212" s="96" t="str">
        <f>IFERROR(VLOOKUP($D212,#REF!,13,0),"")</f>
        <v/>
      </c>
      <c r="W212" s="96" t="str">
        <f>IFERROR(VLOOKUP($D212,#REF!,13,0),"")</f>
        <v/>
      </c>
      <c r="X212" s="96" t="str">
        <f>IFERROR(VLOOKUP($D212,#REF!,13,0),"")</f>
        <v/>
      </c>
      <c r="Y212" s="96" t="str">
        <f>IFERROR(VLOOKUP($D212,#REF!,13,0),"")</f>
        <v/>
      </c>
      <c r="Z212" s="96" t="str">
        <f>IFERROR(VLOOKUP($D212,#REF!,13,0),"")</f>
        <v/>
      </c>
      <c r="AA212" s="81" t="str">
        <f>IFERROR(VLOOKUP($D212,#REF!,8,0),"")</f>
        <v/>
      </c>
      <c r="AB212" s="96" t="str">
        <f>IFERROR(VLOOKUP($D212,#REF!,13,0),"")</f>
        <v/>
      </c>
      <c r="AC212" s="96" t="str">
        <f>IFERROR(VLOOKUP($D212,#REF!,13,0),"")</f>
        <v/>
      </c>
    </row>
    <row r="213" spans="1:29">
      <c r="A213" s="64">
        <f>A212+1</f>
        <v>211</v>
      </c>
      <c r="B213" s="9" t="s">
        <v>637</v>
      </c>
      <c r="C213" s="23" t="s">
        <v>638</v>
      </c>
      <c r="D213" s="57">
        <v>230</v>
      </c>
      <c r="E213" s="23" t="s">
        <v>639</v>
      </c>
      <c r="F213" s="3">
        <v>21170</v>
      </c>
      <c r="G213" s="23" t="s">
        <v>32</v>
      </c>
      <c r="H213" s="62"/>
      <c r="I213" s="73" t="str">
        <f>IF((L213)="","",IF(MONTH(L213)=1,"Janvier",IF(MONTH(L213)=2,"Février",IF(MONTH(L213)=3,"Mars",IF(MONTH(L213)=4,"Avril",IF(MONTH(L213)=5,"Mai",IF(MONTH(L213)=6,"Juin",IF(MONTH(L213)=7,"Juillet",IF(MONTH(L213)=8,"Août",IF(MONTH(L213)=9,"Septembre",IF(MONTH(L213)=10,"Octobre",IF(MONTH(L213)=11,"Novembre","Décembre"))))))))))))</f>
        <v/>
      </c>
      <c r="J213" s="73" t="str">
        <f>IF(L213="","",DAY(L213))</f>
        <v/>
      </c>
      <c r="K213" s="54" t="str">
        <f>IF(L213="","",YEAR(L213))</f>
        <v/>
      </c>
      <c r="L213" s="78" t="str">
        <f>IF(R213=0,"",R213)</f>
        <v/>
      </c>
      <c r="M213" s="5" t="str">
        <f ca="1">IF(L213="","",DATEDIF(L213,TODAY(),"y"))</f>
        <v/>
      </c>
      <c r="R213" s="86" t="str">
        <f t="shared" si="3"/>
        <v/>
      </c>
      <c r="S213" s="96" t="str">
        <f>IFERROR(VLOOKUP($D213,#REF!,11,0),"")</f>
        <v/>
      </c>
      <c r="T213" s="96" t="str">
        <f>IFERROR(VLOOKUP($D213,#REF!,11,0),"")</f>
        <v/>
      </c>
      <c r="U213" s="96" t="str">
        <f>IFERROR(VLOOKUP($D213,#REF!,13,0),"")</f>
        <v/>
      </c>
      <c r="V213" s="96" t="str">
        <f>IFERROR(VLOOKUP($D213,#REF!,13,0),"")</f>
        <v/>
      </c>
      <c r="W213" s="96" t="str">
        <f>IFERROR(VLOOKUP($D213,#REF!,13,0),"")</f>
        <v/>
      </c>
      <c r="X213" s="96" t="str">
        <f>IFERROR(VLOOKUP($D213,#REF!,13,0),"")</f>
        <v/>
      </c>
      <c r="Y213" s="96" t="str">
        <f>IFERROR(VLOOKUP($D213,#REF!,13,0),"")</f>
        <v/>
      </c>
      <c r="Z213" s="96" t="str">
        <f>IFERROR(VLOOKUP($D213,#REF!,13,0),"")</f>
        <v/>
      </c>
      <c r="AA213" s="81" t="str">
        <f>IFERROR(VLOOKUP($D213,#REF!,8,0),"")</f>
        <v/>
      </c>
      <c r="AB213" s="96" t="str">
        <f>IFERROR(VLOOKUP($D213,#REF!,13,0),"")</f>
        <v/>
      </c>
      <c r="AC213" s="96" t="str">
        <f>IFERROR(VLOOKUP($D213,#REF!,13,0),"")</f>
        <v/>
      </c>
    </row>
    <row r="214" spans="1:29">
      <c r="A214" s="64">
        <f>A213+1</f>
        <v>212</v>
      </c>
      <c r="B214" s="7" t="s">
        <v>249</v>
      </c>
      <c r="C214" s="7" t="s">
        <v>72</v>
      </c>
      <c r="D214" s="56">
        <v>105</v>
      </c>
      <c r="E214" s="7" t="s">
        <v>377</v>
      </c>
      <c r="F214" s="6">
        <v>21170</v>
      </c>
      <c r="G214" s="7" t="s">
        <v>132</v>
      </c>
      <c r="H214" s="22" t="s">
        <v>149</v>
      </c>
      <c r="I214" s="73" t="str">
        <f>IF((L214)="","",IF(MONTH(L214)=1,"Janvier",IF(MONTH(L214)=2,"Février",IF(MONTH(L214)=3,"Mars",IF(MONTH(L214)=4,"Avril",IF(MONTH(L214)=5,"Mai",IF(MONTH(L214)=6,"Juin",IF(MONTH(L214)=7,"Juillet",IF(MONTH(L214)=8,"Août",IF(MONTH(L214)=9,"Septembre",IF(MONTH(L214)=10,"Octobre",IF(MONTH(L214)=11,"Novembre","Décembre"))))))))))))</f>
        <v/>
      </c>
      <c r="J214" s="73" t="str">
        <f>IF(L214="","",DAY(L214))</f>
        <v/>
      </c>
      <c r="K214" s="54" t="str">
        <f>IF(L214="","",YEAR(L214))</f>
        <v/>
      </c>
      <c r="L214" s="78" t="str">
        <f>IF(R214=0,"",R214)</f>
        <v/>
      </c>
      <c r="M214" s="5" t="str">
        <f ca="1">IF(L214="","",DATEDIF(L214,TODAY(),"y"))</f>
        <v/>
      </c>
      <c r="R214" s="86" t="str">
        <f t="shared" si="3"/>
        <v/>
      </c>
      <c r="S214" s="96" t="str">
        <f>IFERROR(VLOOKUP($D214,#REF!,11,0),"")</f>
        <v/>
      </c>
      <c r="T214" s="96" t="str">
        <f>IFERROR(VLOOKUP($D214,#REF!,11,0),"")</f>
        <v/>
      </c>
      <c r="U214" s="96" t="str">
        <f>IFERROR(VLOOKUP($D214,#REF!,13,0),"")</f>
        <v/>
      </c>
      <c r="V214" s="96" t="str">
        <f>IFERROR(VLOOKUP($D214,#REF!,13,0),"")</f>
        <v/>
      </c>
      <c r="W214" s="96" t="str">
        <f>IFERROR(VLOOKUP($D214,#REF!,13,0),"")</f>
        <v/>
      </c>
      <c r="X214" s="96" t="str">
        <f>IFERROR(VLOOKUP($D214,#REF!,13,0),"")</f>
        <v/>
      </c>
      <c r="Y214" s="96" t="str">
        <f>IFERROR(VLOOKUP($D214,#REF!,13,0),"")</f>
        <v/>
      </c>
      <c r="Z214" s="96" t="str">
        <f>IFERROR(VLOOKUP($D214,#REF!,13,0),"")</f>
        <v/>
      </c>
      <c r="AA214" s="81" t="str">
        <f>IFERROR(VLOOKUP($D214,#REF!,8,0),"")</f>
        <v/>
      </c>
      <c r="AB214" s="96" t="str">
        <f>IFERROR(VLOOKUP($D214,#REF!,13,0),"")</f>
        <v/>
      </c>
      <c r="AC214" s="96" t="str">
        <f>IFERROR(VLOOKUP($D214,#REF!,13,0),"")</f>
        <v/>
      </c>
    </row>
    <row r="215" spans="1:29">
      <c r="A215" s="64">
        <f>A214+1</f>
        <v>213</v>
      </c>
      <c r="B215" s="21" t="s">
        <v>810</v>
      </c>
      <c r="C215" s="21" t="s">
        <v>147</v>
      </c>
      <c r="D215" s="57">
        <v>284</v>
      </c>
      <c r="E215" s="18" t="s">
        <v>811</v>
      </c>
      <c r="F215" s="33">
        <v>21470</v>
      </c>
      <c r="G215" s="18" t="s">
        <v>23</v>
      </c>
      <c r="H215" s="124" t="s">
        <v>812</v>
      </c>
      <c r="I215" s="73" t="str">
        <f>IF((L215)="","",IF(MONTH(L215)=1,"Janvier",IF(MONTH(L215)=2,"Février",IF(MONTH(L215)=3,"Mars",IF(MONTH(L215)=4,"Avril",IF(MONTH(L215)=5,"Mai",IF(MONTH(L215)=6,"Juin",IF(MONTH(L215)=7,"Juillet",IF(MONTH(L215)=8,"Août",IF(MONTH(L215)=9,"Septembre",IF(MONTH(L215)=10,"Octobre",IF(MONTH(L215)=11,"Novembre","Décembre"))))))))))))</f>
        <v/>
      </c>
      <c r="J215" s="73" t="str">
        <f>IF(L215="","",DAY(L215))</f>
        <v/>
      </c>
      <c r="K215" s="54" t="str">
        <f>IF(L215="","",YEAR(L215))</f>
        <v/>
      </c>
      <c r="L215" s="78" t="str">
        <f>IF(R215=0,"",R215)</f>
        <v/>
      </c>
      <c r="M215" s="5" t="str">
        <f ca="1">IF(L215="","",DATEDIF(L215,TODAY(),"y"))</f>
        <v/>
      </c>
      <c r="R215" s="86" t="str">
        <f t="shared" si="3"/>
        <v/>
      </c>
      <c r="S215" s="96" t="str">
        <f>IFERROR(VLOOKUP($D215,#REF!,11,0),"")</f>
        <v/>
      </c>
      <c r="T215" s="96" t="str">
        <f>IFERROR(VLOOKUP($D215,#REF!,11,0),"")</f>
        <v/>
      </c>
      <c r="U215" s="96" t="str">
        <f>IFERROR(VLOOKUP($D215,#REF!,13,0),"")</f>
        <v/>
      </c>
      <c r="V215" s="96" t="str">
        <f>IFERROR(VLOOKUP($D215,#REF!,13,0),"")</f>
        <v/>
      </c>
      <c r="W215" s="96" t="str">
        <f>IFERROR(VLOOKUP($D215,#REF!,13,0),"")</f>
        <v/>
      </c>
      <c r="X215" s="96" t="str">
        <f>IFERROR(VLOOKUP($D215,#REF!,13,0),"")</f>
        <v/>
      </c>
      <c r="Y215" s="96" t="str">
        <f>IFERROR(VLOOKUP($D215,#REF!,13,0),"")</f>
        <v/>
      </c>
      <c r="Z215" s="96" t="str">
        <f>IFERROR(VLOOKUP($D215,#REF!,13,0),"")</f>
        <v/>
      </c>
      <c r="AA215" s="81" t="str">
        <f>IFERROR(VLOOKUP($D215,#REF!,8,0),"")</f>
        <v/>
      </c>
      <c r="AB215" s="96" t="str">
        <f>IFERROR(VLOOKUP($D215,#REF!,13,0),"")</f>
        <v/>
      </c>
      <c r="AC215" s="96" t="str">
        <f>IFERROR(VLOOKUP($D215,#REF!,13,0),"")</f>
        <v/>
      </c>
    </row>
    <row r="216" spans="1:29">
      <c r="A216" s="64">
        <f>A215+1</f>
        <v>214</v>
      </c>
      <c r="B216" s="23" t="s">
        <v>465</v>
      </c>
      <c r="C216" s="23" t="s">
        <v>466</v>
      </c>
      <c r="D216" s="58">
        <v>168</v>
      </c>
      <c r="E216" s="23" t="s">
        <v>467</v>
      </c>
      <c r="F216" s="6">
        <v>21170</v>
      </c>
      <c r="G216" s="23" t="s">
        <v>132</v>
      </c>
      <c r="H216" s="23"/>
      <c r="I216" s="73" t="str">
        <f>IF((L216)="","",IF(MONTH(L216)=1,"Janvier",IF(MONTH(L216)=2,"Février",IF(MONTH(L216)=3,"Mars",IF(MONTH(L216)=4,"Avril",IF(MONTH(L216)=5,"Mai",IF(MONTH(L216)=6,"Juin",IF(MONTH(L216)=7,"Juillet",IF(MONTH(L216)=8,"Août",IF(MONTH(L216)=9,"Septembre",IF(MONTH(L216)=10,"Octobre",IF(MONTH(L216)=11,"Novembre","Décembre"))))))))))))</f>
        <v/>
      </c>
      <c r="J216" s="73" t="str">
        <f>IF(L216="","",DAY(L216))</f>
        <v/>
      </c>
      <c r="K216" s="54" t="str">
        <f>IF(L216="","",YEAR(L216))</f>
        <v/>
      </c>
      <c r="L216" s="78" t="str">
        <f>IF(R216=0,"",R216)</f>
        <v/>
      </c>
      <c r="M216" s="5" t="str">
        <f ca="1">IF(L216="","",DATEDIF(L216,TODAY(),"y"))</f>
        <v/>
      </c>
      <c r="R216" s="86" t="str">
        <f t="shared" si="3"/>
        <v/>
      </c>
      <c r="S216" s="96" t="str">
        <f>IFERROR(VLOOKUP($D216,#REF!,11,0),"")</f>
        <v/>
      </c>
      <c r="T216" s="96" t="str">
        <f>IFERROR(VLOOKUP($D216,#REF!,11,0),"")</f>
        <v/>
      </c>
      <c r="U216" s="96" t="str">
        <f>IFERROR(VLOOKUP($D216,#REF!,13,0),"")</f>
        <v/>
      </c>
      <c r="V216" s="96" t="str">
        <f>IFERROR(VLOOKUP($D216,#REF!,13,0),"")</f>
        <v/>
      </c>
      <c r="W216" s="96" t="str">
        <f>IFERROR(VLOOKUP($D216,#REF!,13,0),"")</f>
        <v/>
      </c>
      <c r="X216" s="96" t="str">
        <f>IFERROR(VLOOKUP($D216,#REF!,13,0),"")</f>
        <v/>
      </c>
      <c r="Y216" s="96" t="str">
        <f>IFERROR(VLOOKUP($D216,#REF!,13,0),"")</f>
        <v/>
      </c>
      <c r="Z216" s="96" t="str">
        <f>IFERROR(VLOOKUP($D216,#REF!,13,0),"")</f>
        <v/>
      </c>
      <c r="AA216" s="81" t="str">
        <f>IFERROR(VLOOKUP($D216,#REF!,8,0),"")</f>
        <v/>
      </c>
      <c r="AB216" s="96" t="str">
        <f>IFERROR(VLOOKUP($D216,#REF!,13,0),"")</f>
        <v/>
      </c>
      <c r="AC216" s="96" t="str">
        <f>IFERROR(VLOOKUP($D216,#REF!,13,0),"")</f>
        <v/>
      </c>
    </row>
    <row r="217" spans="1:29">
      <c r="A217" s="64">
        <f>A216+1</f>
        <v>215</v>
      </c>
      <c r="B217" s="7" t="s">
        <v>250</v>
      </c>
      <c r="C217" s="7" t="s">
        <v>150</v>
      </c>
      <c r="D217" s="56">
        <v>106</v>
      </c>
      <c r="E217" s="7" t="s">
        <v>378</v>
      </c>
      <c r="F217" s="6">
        <v>21170</v>
      </c>
      <c r="G217" s="7" t="s">
        <v>148</v>
      </c>
      <c r="H217" s="22" t="s">
        <v>151</v>
      </c>
      <c r="I217" s="73" t="str">
        <f>IF((L217)="","",IF(MONTH(L217)=1,"Janvier",IF(MONTH(L217)=2,"Février",IF(MONTH(L217)=3,"Mars",IF(MONTH(L217)=4,"Avril",IF(MONTH(L217)=5,"Mai",IF(MONTH(L217)=6,"Juin",IF(MONTH(L217)=7,"Juillet",IF(MONTH(L217)=8,"Août",IF(MONTH(L217)=9,"Septembre",IF(MONTH(L217)=10,"Octobre",IF(MONTH(L217)=11,"Novembre","Décembre"))))))))))))</f>
        <v/>
      </c>
      <c r="J217" s="73" t="str">
        <f>IF(L217="","",DAY(L217))</f>
        <v/>
      </c>
      <c r="K217" s="54" t="str">
        <f>IF(L217="","",YEAR(L217))</f>
        <v/>
      </c>
      <c r="L217" s="78" t="str">
        <f>IF(R217=0,"",R217)</f>
        <v/>
      </c>
      <c r="M217" s="5" t="str">
        <f ca="1">IF(L217="","",DATEDIF(L217,TODAY(),"y"))</f>
        <v/>
      </c>
      <c r="R217" s="86" t="str">
        <f t="shared" si="3"/>
        <v/>
      </c>
      <c r="S217" s="96" t="str">
        <f>IFERROR(VLOOKUP($D217,#REF!,11,0),"")</f>
        <v/>
      </c>
      <c r="T217" s="96" t="str">
        <f>IFERROR(VLOOKUP($D217,#REF!,11,0),"")</f>
        <v/>
      </c>
      <c r="U217" s="96" t="str">
        <f>IFERROR(VLOOKUP($D217,#REF!,13,0),"")</f>
        <v/>
      </c>
      <c r="V217" s="96" t="str">
        <f>IFERROR(VLOOKUP($D217,#REF!,13,0),"")</f>
        <v/>
      </c>
      <c r="W217" s="96" t="str">
        <f>IFERROR(VLOOKUP($D217,#REF!,13,0),"")</f>
        <v/>
      </c>
      <c r="X217" s="96" t="str">
        <f>IFERROR(VLOOKUP($D217,#REF!,13,0),"")</f>
        <v/>
      </c>
      <c r="Y217" s="96" t="str">
        <f>IFERROR(VLOOKUP($D217,#REF!,13,0),"")</f>
        <v/>
      </c>
      <c r="Z217" s="96" t="str">
        <f>IFERROR(VLOOKUP($D217,#REF!,13,0),"")</f>
        <v/>
      </c>
      <c r="AA217" s="81" t="str">
        <f>IFERROR(VLOOKUP($D217,#REF!,8,0),"")</f>
        <v/>
      </c>
      <c r="AB217" s="96" t="str">
        <f>IFERROR(VLOOKUP($D217,#REF!,13,0),"")</f>
        <v/>
      </c>
      <c r="AC217" s="96" t="str">
        <f>IFERROR(VLOOKUP($D217,#REF!,13,0),"")</f>
        <v/>
      </c>
    </row>
    <row r="218" spans="1:29">
      <c r="A218" s="64">
        <f>A217+1</f>
        <v>216</v>
      </c>
      <c r="B218" s="23" t="s">
        <v>300</v>
      </c>
      <c r="C218" s="23" t="s">
        <v>301</v>
      </c>
      <c r="D218" s="56">
        <v>140</v>
      </c>
      <c r="E218" s="7" t="s">
        <v>318</v>
      </c>
      <c r="F218" s="33">
        <v>21110</v>
      </c>
      <c r="G218" s="7" t="s">
        <v>116</v>
      </c>
      <c r="H218" s="53"/>
      <c r="I218" s="73" t="str">
        <f>IF((L218)="","",IF(MONTH(L218)=1,"Janvier",IF(MONTH(L218)=2,"Février",IF(MONTH(L218)=3,"Mars",IF(MONTH(L218)=4,"Avril",IF(MONTH(L218)=5,"Mai",IF(MONTH(L218)=6,"Juin",IF(MONTH(L218)=7,"Juillet",IF(MONTH(L218)=8,"Août",IF(MONTH(L218)=9,"Septembre",IF(MONTH(L218)=10,"Octobre",IF(MONTH(L218)=11,"Novembre","Décembre"))))))))))))</f>
        <v/>
      </c>
      <c r="J218" s="73" t="str">
        <f>IF(L218="","",DAY(L218))</f>
        <v/>
      </c>
      <c r="K218" s="54" t="str">
        <f>IF(L218="","",YEAR(L218))</f>
        <v/>
      </c>
      <c r="L218" s="78" t="str">
        <f>IF(R218=0,"",R218)</f>
        <v/>
      </c>
      <c r="M218" s="5" t="str">
        <f ca="1">IF(L218="","",DATEDIF(L218,TODAY(),"y"))</f>
        <v/>
      </c>
      <c r="R218" s="86" t="str">
        <f t="shared" si="3"/>
        <v/>
      </c>
      <c r="S218" s="96" t="str">
        <f>IFERROR(VLOOKUP($D218,#REF!,11,0),"")</f>
        <v/>
      </c>
      <c r="T218" s="96" t="str">
        <f>IFERROR(VLOOKUP($D218,#REF!,11,0),"")</f>
        <v/>
      </c>
      <c r="U218" s="96" t="str">
        <f>IFERROR(VLOOKUP($D218,#REF!,13,0),"")</f>
        <v/>
      </c>
      <c r="V218" s="96" t="str">
        <f>IFERROR(VLOOKUP($D218,#REF!,13,0),"")</f>
        <v/>
      </c>
      <c r="W218" s="96" t="str">
        <f>IFERROR(VLOOKUP($D218,#REF!,13,0),"")</f>
        <v/>
      </c>
      <c r="X218" s="96" t="str">
        <f>IFERROR(VLOOKUP($D218,#REF!,13,0),"")</f>
        <v/>
      </c>
      <c r="Y218" s="96" t="str">
        <f>IFERROR(VLOOKUP($D218,#REF!,13,0),"")</f>
        <v/>
      </c>
      <c r="Z218" s="96" t="str">
        <f>IFERROR(VLOOKUP($D218,#REF!,13,0),"")</f>
        <v/>
      </c>
      <c r="AA218" s="81" t="str">
        <f>IFERROR(VLOOKUP($D218,#REF!,8,0),"")</f>
        <v/>
      </c>
      <c r="AB218" s="96" t="str">
        <f>IFERROR(VLOOKUP($D218,#REF!,13,0),"")</f>
        <v/>
      </c>
      <c r="AC218" s="96" t="str">
        <f>IFERROR(VLOOKUP($D218,#REF!,13,0),"")</f>
        <v/>
      </c>
    </row>
    <row r="219" spans="1:29">
      <c r="A219" s="64">
        <f>A218+1</f>
        <v>217</v>
      </c>
      <c r="B219" s="7" t="s">
        <v>52</v>
      </c>
      <c r="C219" s="7" t="s">
        <v>53</v>
      </c>
      <c r="D219" s="56">
        <v>107</v>
      </c>
      <c r="E219" s="7" t="s">
        <v>379</v>
      </c>
      <c r="F219" s="6">
        <v>21170</v>
      </c>
      <c r="G219" s="7" t="s">
        <v>54</v>
      </c>
      <c r="H219" s="123" t="s">
        <v>55</v>
      </c>
      <c r="I219" s="73" t="str">
        <f>IF((L219)="","",IF(MONTH(L219)=1,"Janvier",IF(MONTH(L219)=2,"Février",IF(MONTH(L219)=3,"Mars",IF(MONTH(L219)=4,"Avril",IF(MONTH(L219)=5,"Mai",IF(MONTH(L219)=6,"Juin",IF(MONTH(L219)=7,"Juillet",IF(MONTH(L219)=8,"Août",IF(MONTH(L219)=9,"Septembre",IF(MONTH(L219)=10,"Octobre",IF(MONTH(L219)=11,"Novembre","Décembre"))))))))))))</f>
        <v/>
      </c>
      <c r="J219" s="73" t="str">
        <f>IF(L219="","",DAY(L219))</f>
        <v/>
      </c>
      <c r="K219" s="54" t="str">
        <f>IF(L219="","",YEAR(L219))</f>
        <v/>
      </c>
      <c r="L219" s="78" t="str">
        <f>IF(R219=0,"",R219)</f>
        <v/>
      </c>
      <c r="M219" s="5" t="str">
        <f ca="1">IF(L219="","",DATEDIF(L219,TODAY(),"y"))</f>
        <v/>
      </c>
      <c r="R219" s="86" t="str">
        <f t="shared" si="3"/>
        <v/>
      </c>
      <c r="S219" s="96" t="str">
        <f>IFERROR(VLOOKUP($D219,#REF!,11,0),"")</f>
        <v/>
      </c>
      <c r="T219" s="96" t="str">
        <f>IFERROR(VLOOKUP($D219,#REF!,11,0),"")</f>
        <v/>
      </c>
      <c r="U219" s="96" t="str">
        <f>IFERROR(VLOOKUP($D219,#REF!,13,0),"")</f>
        <v/>
      </c>
      <c r="V219" s="96" t="str">
        <f>IFERROR(VLOOKUP($D219,#REF!,13,0),"")</f>
        <v/>
      </c>
      <c r="W219" s="96" t="str">
        <f>IFERROR(VLOOKUP($D219,#REF!,13,0),"")</f>
        <v/>
      </c>
      <c r="X219" s="96" t="str">
        <f>IFERROR(VLOOKUP($D219,#REF!,13,0),"")</f>
        <v/>
      </c>
      <c r="Y219" s="96" t="str">
        <f>IFERROR(VLOOKUP($D219,#REF!,13,0),"")</f>
        <v/>
      </c>
      <c r="Z219" s="96" t="str">
        <f>IFERROR(VLOOKUP($D219,#REF!,13,0),"")</f>
        <v/>
      </c>
      <c r="AA219" s="81" t="str">
        <f>IFERROR(VLOOKUP($D219,#REF!,8,0),"")</f>
        <v/>
      </c>
      <c r="AB219" s="96" t="str">
        <f>IFERROR(VLOOKUP($D219,#REF!,13,0),"")</f>
        <v/>
      </c>
      <c r="AC219" s="96" t="str">
        <f>IFERROR(VLOOKUP($D219,#REF!,13,0),"")</f>
        <v/>
      </c>
    </row>
    <row r="220" spans="1:29">
      <c r="A220" s="64">
        <f>A219+1</f>
        <v>218</v>
      </c>
      <c r="B220" s="7" t="s">
        <v>251</v>
      </c>
      <c r="C220" s="7" t="s">
        <v>252</v>
      </c>
      <c r="D220" s="56">
        <v>47</v>
      </c>
      <c r="E220" s="7" t="s">
        <v>380</v>
      </c>
      <c r="F220" s="6">
        <v>21250</v>
      </c>
      <c r="G220" s="7" t="s">
        <v>95</v>
      </c>
      <c r="H220" s="53"/>
      <c r="I220" s="73" t="str">
        <f>IF((L220)="","",IF(MONTH(L220)=1,"Janvier",IF(MONTH(L220)=2,"Février",IF(MONTH(L220)=3,"Mars",IF(MONTH(L220)=4,"Avril",IF(MONTH(L220)=5,"Mai",IF(MONTH(L220)=6,"Juin",IF(MONTH(L220)=7,"Juillet",IF(MONTH(L220)=8,"Août",IF(MONTH(L220)=9,"Septembre",IF(MONTH(L220)=10,"Octobre",IF(MONTH(L220)=11,"Novembre","Décembre"))))))))))))</f>
        <v/>
      </c>
      <c r="J220" s="73" t="str">
        <f>IF(L220="","",DAY(L220))</f>
        <v/>
      </c>
      <c r="K220" s="54" t="str">
        <f>IF(L220="","",YEAR(L220))</f>
        <v/>
      </c>
      <c r="L220" s="78" t="str">
        <f>IF(R220=0,"",R220)</f>
        <v/>
      </c>
      <c r="M220" s="5" t="str">
        <f ca="1">IF(L220="","",DATEDIF(L220,TODAY(),"y"))</f>
        <v/>
      </c>
      <c r="R220" s="86" t="str">
        <f t="shared" si="3"/>
        <v/>
      </c>
      <c r="S220" s="96" t="str">
        <f>IFERROR(VLOOKUP($D220,#REF!,11,0),"")</f>
        <v/>
      </c>
      <c r="T220" s="96" t="str">
        <f>IFERROR(VLOOKUP($D220,#REF!,11,0),"")</f>
        <v/>
      </c>
      <c r="U220" s="96" t="str">
        <f>IFERROR(VLOOKUP($D220,#REF!,13,0),"")</f>
        <v/>
      </c>
      <c r="V220" s="96" t="str">
        <f>IFERROR(VLOOKUP($D220,#REF!,13,0),"")</f>
        <v/>
      </c>
      <c r="W220" s="96" t="str">
        <f>IFERROR(VLOOKUP($D220,#REF!,13,0),"")</f>
        <v/>
      </c>
      <c r="X220" s="96" t="str">
        <f>IFERROR(VLOOKUP($D220,#REF!,13,0),"")</f>
        <v/>
      </c>
      <c r="Y220" s="96" t="str">
        <f>IFERROR(VLOOKUP($D220,#REF!,13,0),"")</f>
        <v/>
      </c>
      <c r="Z220" s="96" t="str">
        <f>IFERROR(VLOOKUP($D220,#REF!,13,0),"")</f>
        <v/>
      </c>
      <c r="AA220" s="81" t="str">
        <f>IFERROR(VLOOKUP($D220,#REF!,8,0),"")</f>
        <v/>
      </c>
      <c r="AB220" s="96" t="str">
        <f>IFERROR(VLOOKUP($D220,#REF!,13,0),"")</f>
        <v/>
      </c>
      <c r="AC220" s="96" t="str">
        <f>IFERROR(VLOOKUP($D220,#REF!,13,0),"")</f>
        <v/>
      </c>
    </row>
    <row r="221" spans="1:29">
      <c r="A221" s="64">
        <f>A220+1</f>
        <v>219</v>
      </c>
      <c r="B221" s="7" t="s">
        <v>81</v>
      </c>
      <c r="C221" s="7" t="s">
        <v>154</v>
      </c>
      <c r="D221" s="56">
        <v>48</v>
      </c>
      <c r="E221" s="7" t="s">
        <v>82</v>
      </c>
      <c r="F221" s="6">
        <v>21170</v>
      </c>
      <c r="G221" s="7" t="s">
        <v>50</v>
      </c>
      <c r="H221" s="123" t="s">
        <v>155</v>
      </c>
      <c r="I221" s="73" t="str">
        <f>IF((L221)="","",IF(MONTH(L221)=1,"Janvier",IF(MONTH(L221)=2,"Février",IF(MONTH(L221)=3,"Mars",IF(MONTH(L221)=4,"Avril",IF(MONTH(L221)=5,"Mai",IF(MONTH(L221)=6,"Juin",IF(MONTH(L221)=7,"Juillet",IF(MONTH(L221)=8,"Août",IF(MONTH(L221)=9,"Septembre",IF(MONTH(L221)=10,"Octobre",IF(MONTH(L221)=11,"Novembre","Décembre"))))))))))))</f>
        <v/>
      </c>
      <c r="J221" s="73" t="str">
        <f>IF(L221="","",DAY(L221))</f>
        <v/>
      </c>
      <c r="K221" s="54" t="str">
        <f>IF(L221="","",YEAR(L221))</f>
        <v/>
      </c>
      <c r="L221" s="78" t="str">
        <f>IF(R221=0,"",R221)</f>
        <v/>
      </c>
      <c r="M221" s="5" t="str">
        <f ca="1">IF(L221="","",DATEDIF(L221,TODAY(),"y"))</f>
        <v/>
      </c>
      <c r="R221" s="86" t="str">
        <f t="shared" si="3"/>
        <v/>
      </c>
      <c r="S221" s="96" t="str">
        <f>IFERROR(VLOOKUP($D221,#REF!,11,0),"")</f>
        <v/>
      </c>
      <c r="T221" s="96" t="str">
        <f>IFERROR(VLOOKUP($D221,#REF!,11,0),"")</f>
        <v/>
      </c>
      <c r="U221" s="96" t="str">
        <f>IFERROR(VLOOKUP($D221,#REF!,13,0),"")</f>
        <v/>
      </c>
      <c r="V221" s="96" t="str">
        <f>IFERROR(VLOOKUP($D221,#REF!,13,0),"")</f>
        <v/>
      </c>
      <c r="W221" s="96" t="str">
        <f>IFERROR(VLOOKUP($D221,#REF!,13,0),"")</f>
        <v/>
      </c>
      <c r="X221" s="96" t="str">
        <f>IFERROR(VLOOKUP($D221,#REF!,13,0),"")</f>
        <v/>
      </c>
      <c r="Y221" s="96" t="str">
        <f>IFERROR(VLOOKUP($D221,#REF!,13,0),"")</f>
        <v/>
      </c>
      <c r="Z221" s="96" t="str">
        <f>IFERROR(VLOOKUP($D221,#REF!,13,0),"")</f>
        <v/>
      </c>
      <c r="AA221" s="81" t="str">
        <f>IFERROR(VLOOKUP($D221,#REF!,8,0),"")</f>
        <v/>
      </c>
      <c r="AB221" s="96" t="str">
        <f>IFERROR(VLOOKUP($D221,#REF!,13,0),"")</f>
        <v/>
      </c>
      <c r="AC221" s="96" t="str">
        <f>IFERROR(VLOOKUP($D221,#REF!,13,0),"")</f>
        <v/>
      </c>
    </row>
    <row r="222" spans="1:29">
      <c r="A222" s="64">
        <f>A221+1</f>
        <v>220</v>
      </c>
      <c r="B222" s="7" t="s">
        <v>253</v>
      </c>
      <c r="C222" s="7" t="s">
        <v>152</v>
      </c>
      <c r="D222" s="56">
        <v>49</v>
      </c>
      <c r="E222" s="7" t="s">
        <v>381</v>
      </c>
      <c r="F222" s="6">
        <v>21250</v>
      </c>
      <c r="G222" s="7" t="s">
        <v>77</v>
      </c>
      <c r="H222" s="123" t="s">
        <v>153</v>
      </c>
      <c r="I222" s="73" t="str">
        <f>IF((L222)="","",IF(MONTH(L222)=1,"Janvier",IF(MONTH(L222)=2,"Février",IF(MONTH(L222)=3,"Mars",IF(MONTH(L222)=4,"Avril",IF(MONTH(L222)=5,"Mai",IF(MONTH(L222)=6,"Juin",IF(MONTH(L222)=7,"Juillet",IF(MONTH(L222)=8,"Août",IF(MONTH(L222)=9,"Septembre",IF(MONTH(L222)=10,"Octobre",IF(MONTH(L222)=11,"Novembre","Décembre"))))))))))))</f>
        <v/>
      </c>
      <c r="J222" s="73" t="str">
        <f>IF(L222="","",DAY(L222))</f>
        <v/>
      </c>
      <c r="K222" s="54" t="str">
        <f>IF(L222="","",YEAR(L222))</f>
        <v/>
      </c>
      <c r="L222" s="78" t="str">
        <f>IF(R222=0,"",R222)</f>
        <v/>
      </c>
      <c r="M222" s="5" t="str">
        <f ca="1">IF(L222="","",DATEDIF(L222,TODAY(),"y"))</f>
        <v/>
      </c>
      <c r="O222"/>
      <c r="R222" s="86" t="str">
        <f t="shared" si="3"/>
        <v/>
      </c>
      <c r="S222" s="96" t="str">
        <f>IFERROR(VLOOKUP($D222,#REF!,11,0),"")</f>
        <v/>
      </c>
      <c r="T222" s="96" t="str">
        <f>IFERROR(VLOOKUP($D222,#REF!,11,0),"")</f>
        <v/>
      </c>
      <c r="U222" s="96" t="str">
        <f>IFERROR(VLOOKUP($D222,#REF!,13,0),"")</f>
        <v/>
      </c>
      <c r="V222" s="96" t="str">
        <f>IFERROR(VLOOKUP($D222,#REF!,13,0),"")</f>
        <v/>
      </c>
      <c r="W222" s="96" t="str">
        <f>IFERROR(VLOOKUP($D222,#REF!,13,0),"")</f>
        <v/>
      </c>
      <c r="X222" s="96" t="str">
        <f>IFERROR(VLOOKUP($D222,#REF!,13,0),"")</f>
        <v/>
      </c>
      <c r="Y222" s="96" t="str">
        <f>IFERROR(VLOOKUP($D222,#REF!,13,0),"")</f>
        <v/>
      </c>
      <c r="Z222" s="96" t="str">
        <f>IFERROR(VLOOKUP($D222,#REF!,13,0),"")</f>
        <v/>
      </c>
      <c r="AA222" s="81" t="str">
        <f>IFERROR(VLOOKUP($D222,#REF!,8,0),"")</f>
        <v/>
      </c>
      <c r="AB222" s="96" t="str">
        <f>IFERROR(VLOOKUP($D222,#REF!,13,0),"")</f>
        <v/>
      </c>
      <c r="AC222" s="96" t="str">
        <f>IFERROR(VLOOKUP($D222,#REF!,13,0),"")</f>
        <v/>
      </c>
    </row>
    <row r="223" spans="1:29" customFormat="1">
      <c r="A223" s="64">
        <f>A222+1</f>
        <v>221</v>
      </c>
      <c r="B223" s="7" t="s">
        <v>253</v>
      </c>
      <c r="C223" s="7" t="s">
        <v>111</v>
      </c>
      <c r="D223" s="56">
        <v>50</v>
      </c>
      <c r="E223" s="7" t="s">
        <v>381</v>
      </c>
      <c r="F223" s="6">
        <v>21250</v>
      </c>
      <c r="G223" s="7" t="s">
        <v>77</v>
      </c>
      <c r="H223" s="53"/>
      <c r="I223" s="73" t="str">
        <f>IF((L223)="","",IF(MONTH(L223)=1,"Janvier",IF(MONTH(L223)=2,"Février",IF(MONTH(L223)=3,"Mars",IF(MONTH(L223)=4,"Avril",IF(MONTH(L223)=5,"Mai",IF(MONTH(L223)=6,"Juin",IF(MONTH(L223)=7,"Juillet",IF(MONTH(L223)=8,"Août",IF(MONTH(L223)=9,"Septembre",IF(MONTH(L223)=10,"Octobre",IF(MONTH(L223)=11,"Novembre","Décembre"))))))))))))</f>
        <v/>
      </c>
      <c r="J223" s="73" t="str">
        <f>IF(L223="","",DAY(L223))</f>
        <v/>
      </c>
      <c r="K223" s="54" t="str">
        <f>IF(L223="","",YEAR(L223))</f>
        <v/>
      </c>
      <c r="L223" s="78" t="str">
        <f>IF(R223=0,"",R223)</f>
        <v/>
      </c>
      <c r="M223" s="5" t="str">
        <f ca="1">IF(L223="","",DATEDIF(L223,TODAY(),"y"))</f>
        <v/>
      </c>
      <c r="P223" s="1"/>
      <c r="Q223" s="1"/>
      <c r="R223" s="86" t="str">
        <f t="shared" si="3"/>
        <v/>
      </c>
      <c r="S223" s="96" t="str">
        <f>IFERROR(VLOOKUP($D223,#REF!,11,0),"")</f>
        <v/>
      </c>
      <c r="T223" s="96" t="str">
        <f>IFERROR(VLOOKUP($D223,#REF!,11,0),"")</f>
        <v/>
      </c>
      <c r="U223" s="96" t="str">
        <f>IFERROR(VLOOKUP($D223,#REF!,13,0),"")</f>
        <v/>
      </c>
      <c r="V223" s="96" t="str">
        <f>IFERROR(VLOOKUP($D223,#REF!,13,0),"")</f>
        <v/>
      </c>
      <c r="W223" s="96" t="str">
        <f>IFERROR(VLOOKUP($D223,#REF!,13,0),"")</f>
        <v/>
      </c>
      <c r="X223" s="96" t="str">
        <f>IFERROR(VLOOKUP($D223,#REF!,13,0),"")</f>
        <v/>
      </c>
      <c r="Y223" s="96" t="str">
        <f>IFERROR(VLOOKUP($D223,#REF!,13,0),"")</f>
        <v/>
      </c>
      <c r="Z223" s="96" t="str">
        <f>IFERROR(VLOOKUP($D223,#REF!,13,0),"")</f>
        <v/>
      </c>
      <c r="AA223" s="81" t="str">
        <f>IFERROR(VLOOKUP($D223,#REF!,8,0),"")</f>
        <v/>
      </c>
      <c r="AB223" s="96" t="str">
        <f>IFERROR(VLOOKUP($D223,#REF!,13,0),"")</f>
        <v/>
      </c>
      <c r="AC223" s="96" t="str">
        <f>IFERROR(VLOOKUP($D223,#REF!,13,0),"")</f>
        <v/>
      </c>
    </row>
    <row r="224" spans="1:29" customFormat="1">
      <c r="A224" s="64">
        <f>A223+1</f>
        <v>222</v>
      </c>
      <c r="B224" s="7" t="s">
        <v>254</v>
      </c>
      <c r="C224" s="7" t="s">
        <v>255</v>
      </c>
      <c r="D224" s="56">
        <v>116</v>
      </c>
      <c r="E224" s="7" t="s">
        <v>382</v>
      </c>
      <c r="F224" s="6">
        <v>21250</v>
      </c>
      <c r="G224" s="7" t="s">
        <v>145</v>
      </c>
      <c r="H224" s="53"/>
      <c r="I224" s="73" t="str">
        <f>IF((L224)="","",IF(MONTH(L224)=1,"Janvier",IF(MONTH(L224)=2,"Février",IF(MONTH(L224)=3,"Mars",IF(MONTH(L224)=4,"Avril",IF(MONTH(L224)=5,"Mai",IF(MONTH(L224)=6,"Juin",IF(MONTH(L224)=7,"Juillet",IF(MONTH(L224)=8,"Août",IF(MONTH(L224)=9,"Septembre",IF(MONTH(L224)=10,"Octobre",IF(MONTH(L224)=11,"Novembre","Décembre"))))))))))))</f>
        <v/>
      </c>
      <c r="J224" s="73" t="str">
        <f>IF(L224="","",DAY(L224))</f>
        <v/>
      </c>
      <c r="K224" s="54" t="str">
        <f>IF(L224="","",YEAR(L224))</f>
        <v/>
      </c>
      <c r="L224" s="78" t="str">
        <f>IF(R224=0,"",R224)</f>
        <v/>
      </c>
      <c r="M224" s="5" t="str">
        <f ca="1">IF(L224="","",DATEDIF(L224,TODAY(),"y"))</f>
        <v/>
      </c>
      <c r="P224" s="1"/>
      <c r="Q224" s="1"/>
      <c r="R224" s="86" t="str">
        <f t="shared" si="3"/>
        <v/>
      </c>
      <c r="S224" s="96" t="str">
        <f>IFERROR(VLOOKUP($D224,#REF!,11,0),"")</f>
        <v/>
      </c>
      <c r="T224" s="96" t="str">
        <f>IFERROR(VLOOKUP($D224,#REF!,11,0),"")</f>
        <v/>
      </c>
      <c r="U224" s="96" t="str">
        <f>IFERROR(VLOOKUP($D224,#REF!,13,0),"")</f>
        <v/>
      </c>
      <c r="V224" s="96" t="str">
        <f>IFERROR(VLOOKUP($D224,#REF!,13,0),"")</f>
        <v/>
      </c>
      <c r="W224" s="96" t="str">
        <f>IFERROR(VLOOKUP($D224,#REF!,13,0),"")</f>
        <v/>
      </c>
      <c r="X224" s="96" t="str">
        <f>IFERROR(VLOOKUP($D224,#REF!,13,0),"")</f>
        <v/>
      </c>
      <c r="Y224" s="96" t="str">
        <f>IFERROR(VLOOKUP($D224,#REF!,13,0),"")</f>
        <v/>
      </c>
      <c r="Z224" s="96" t="str">
        <f>IFERROR(VLOOKUP($D224,#REF!,13,0),"")</f>
        <v/>
      </c>
      <c r="AA224" s="81" t="str">
        <f>IFERROR(VLOOKUP($D224,#REF!,8,0),"")</f>
        <v/>
      </c>
      <c r="AB224" s="96" t="str">
        <f>IFERROR(VLOOKUP($D224,#REF!,13,0),"")</f>
        <v/>
      </c>
      <c r="AC224" s="96" t="str">
        <f>IFERROR(VLOOKUP($D224,#REF!,13,0),"")</f>
        <v/>
      </c>
    </row>
    <row r="225" spans="1:29" customFormat="1">
      <c r="A225" s="64">
        <f>A224+1</f>
        <v>223</v>
      </c>
      <c r="B225" s="7" t="s">
        <v>256</v>
      </c>
      <c r="C225" s="7" t="s">
        <v>102</v>
      </c>
      <c r="D225" s="56">
        <v>108</v>
      </c>
      <c r="E225" s="7" t="s">
        <v>383</v>
      </c>
      <c r="F225" s="6">
        <v>21470</v>
      </c>
      <c r="G225" s="7" t="s">
        <v>23</v>
      </c>
      <c r="H225" s="53"/>
      <c r="I225" s="73" t="str">
        <f>IF((L225)="","",IF(MONTH(L225)=1,"Janvier",IF(MONTH(L225)=2,"Février",IF(MONTH(L225)=3,"Mars",IF(MONTH(L225)=4,"Avril",IF(MONTH(L225)=5,"Mai",IF(MONTH(L225)=6,"Juin",IF(MONTH(L225)=7,"Juillet",IF(MONTH(L225)=8,"Août",IF(MONTH(L225)=9,"Septembre",IF(MONTH(L225)=10,"Octobre",IF(MONTH(L225)=11,"Novembre","Décembre"))))))))))))</f>
        <v/>
      </c>
      <c r="J225" s="73" t="str">
        <f>IF(L225="","",DAY(L225))</f>
        <v/>
      </c>
      <c r="K225" s="54" t="str">
        <f>IF(L225="","",YEAR(L225))</f>
        <v/>
      </c>
      <c r="L225" s="78" t="str">
        <f>IF(R225=0,"",R225)</f>
        <v/>
      </c>
      <c r="M225" s="5" t="str">
        <f ca="1">IF(L225="","",DATEDIF(L225,TODAY(),"y"))</f>
        <v/>
      </c>
      <c r="P225" s="1"/>
      <c r="Q225" s="1"/>
      <c r="R225" s="86" t="str">
        <f t="shared" si="3"/>
        <v/>
      </c>
      <c r="S225" s="96" t="str">
        <f>IFERROR(VLOOKUP($D225,#REF!,11,0),"")</f>
        <v/>
      </c>
      <c r="T225" s="96" t="str">
        <f>IFERROR(VLOOKUP($D225,#REF!,11,0),"")</f>
        <v/>
      </c>
      <c r="U225" s="96" t="str">
        <f>IFERROR(VLOOKUP($D225,#REF!,13,0),"")</f>
        <v/>
      </c>
      <c r="V225" s="96" t="str">
        <f>IFERROR(VLOOKUP($D225,#REF!,13,0),"")</f>
        <v/>
      </c>
      <c r="W225" s="96" t="str">
        <f>IFERROR(VLOOKUP($D225,#REF!,13,0),"")</f>
        <v/>
      </c>
      <c r="X225" s="96" t="str">
        <f>IFERROR(VLOOKUP($D225,#REF!,13,0),"")</f>
        <v/>
      </c>
      <c r="Y225" s="96" t="str">
        <f>IFERROR(VLOOKUP($D225,#REF!,13,0),"")</f>
        <v/>
      </c>
      <c r="Z225" s="96" t="str">
        <f>IFERROR(VLOOKUP($D225,#REF!,13,0),"")</f>
        <v/>
      </c>
      <c r="AA225" s="81" t="str">
        <f>IFERROR(VLOOKUP($D225,#REF!,8,0),"")</f>
        <v/>
      </c>
      <c r="AB225" s="96" t="str">
        <f>IFERROR(VLOOKUP($D225,#REF!,13,0),"")</f>
        <v/>
      </c>
      <c r="AC225" s="96" t="str">
        <f>IFERROR(VLOOKUP($D225,#REF!,13,0),"")</f>
        <v/>
      </c>
    </row>
    <row r="226" spans="1:29" customFormat="1">
      <c r="A226" s="64">
        <f>A225+1</f>
        <v>224</v>
      </c>
      <c r="B226" s="7" t="s">
        <v>256</v>
      </c>
      <c r="C226" s="7" t="s">
        <v>257</v>
      </c>
      <c r="D226" s="56">
        <v>109</v>
      </c>
      <c r="E226" s="7" t="s">
        <v>384</v>
      </c>
      <c r="F226" s="6">
        <v>21470</v>
      </c>
      <c r="G226" s="7" t="s">
        <v>23</v>
      </c>
      <c r="H226" s="53"/>
      <c r="I226" s="73" t="str">
        <f>IF((L226)="","",IF(MONTH(L226)=1,"Janvier",IF(MONTH(L226)=2,"Février",IF(MONTH(L226)=3,"Mars",IF(MONTH(L226)=4,"Avril",IF(MONTH(L226)=5,"Mai",IF(MONTH(L226)=6,"Juin",IF(MONTH(L226)=7,"Juillet",IF(MONTH(L226)=8,"Août",IF(MONTH(L226)=9,"Septembre",IF(MONTH(L226)=10,"Octobre",IF(MONTH(L226)=11,"Novembre","Décembre"))))))))))))</f>
        <v/>
      </c>
      <c r="J226" s="73" t="str">
        <f>IF(L226="","",DAY(L226))</f>
        <v/>
      </c>
      <c r="K226" s="54" t="str">
        <f>IF(L226="","",YEAR(L226))</f>
        <v/>
      </c>
      <c r="L226" s="78" t="str">
        <f>IF(R226=0,"",R226)</f>
        <v/>
      </c>
      <c r="M226" s="5" t="str">
        <f ca="1">IF(L226="","",DATEDIF(L226,TODAY(),"y"))</f>
        <v/>
      </c>
      <c r="P226" s="1"/>
      <c r="Q226" s="1"/>
      <c r="R226" s="86" t="str">
        <f t="shared" si="3"/>
        <v/>
      </c>
      <c r="S226" s="96" t="str">
        <f>IFERROR(VLOOKUP($D226,#REF!,11,0),"")</f>
        <v/>
      </c>
      <c r="T226" s="96" t="str">
        <f>IFERROR(VLOOKUP($D226,#REF!,11,0),"")</f>
        <v/>
      </c>
      <c r="U226" s="96" t="str">
        <f>IFERROR(VLOOKUP($D226,#REF!,13,0),"")</f>
        <v/>
      </c>
      <c r="V226" s="96" t="str">
        <f>IFERROR(VLOOKUP($D226,#REF!,13,0),"")</f>
        <v/>
      </c>
      <c r="W226" s="96" t="str">
        <f>IFERROR(VLOOKUP($D226,#REF!,13,0),"")</f>
        <v/>
      </c>
      <c r="X226" s="96" t="str">
        <f>IFERROR(VLOOKUP($D226,#REF!,13,0),"")</f>
        <v/>
      </c>
      <c r="Y226" s="96" t="str">
        <f>IFERROR(VLOOKUP($D226,#REF!,13,0),"")</f>
        <v/>
      </c>
      <c r="Z226" s="96" t="str">
        <f>IFERROR(VLOOKUP($D226,#REF!,13,0),"")</f>
        <v/>
      </c>
      <c r="AA226" s="81" t="str">
        <f>IFERROR(VLOOKUP($D226,#REF!,8,0),"")</f>
        <v/>
      </c>
      <c r="AB226" s="96" t="str">
        <f>IFERROR(VLOOKUP($D226,#REF!,13,0),"")</f>
        <v/>
      </c>
      <c r="AC226" s="96" t="str">
        <f>IFERROR(VLOOKUP($D226,#REF!,13,0),"")</f>
        <v/>
      </c>
    </row>
    <row r="227" spans="1:29" customFormat="1">
      <c r="A227" s="64">
        <f>A226+1</f>
        <v>225</v>
      </c>
      <c r="B227" s="7" t="s">
        <v>256</v>
      </c>
      <c r="C227" s="7" t="s">
        <v>114</v>
      </c>
      <c r="D227" s="56">
        <v>110</v>
      </c>
      <c r="E227" s="7" t="s">
        <v>384</v>
      </c>
      <c r="F227" s="6">
        <v>21470</v>
      </c>
      <c r="G227" s="7" t="s">
        <v>23</v>
      </c>
      <c r="H227" s="7"/>
      <c r="I227" s="73" t="str">
        <f>IF((L227)="","",IF(MONTH(L227)=1,"Janvier",IF(MONTH(L227)=2,"Février",IF(MONTH(L227)=3,"Mars",IF(MONTH(L227)=4,"Avril",IF(MONTH(L227)=5,"Mai",IF(MONTH(L227)=6,"Juin",IF(MONTH(L227)=7,"Juillet",IF(MONTH(L227)=8,"Août",IF(MONTH(L227)=9,"Septembre",IF(MONTH(L227)=10,"Octobre",IF(MONTH(L227)=11,"Novembre","Décembre"))))))))))))</f>
        <v/>
      </c>
      <c r="J227" s="73" t="str">
        <f>IF(L227="","",DAY(L227))</f>
        <v/>
      </c>
      <c r="K227" s="54" t="str">
        <f>IF(L227="","",YEAR(L227))</f>
        <v/>
      </c>
      <c r="L227" s="78" t="str">
        <f>IF(R227=0,"",R227)</f>
        <v/>
      </c>
      <c r="M227" s="5" t="str">
        <f ca="1">IF(L227="","",DATEDIF(L227,TODAY(),"y"))</f>
        <v/>
      </c>
      <c r="P227" s="1"/>
      <c r="Q227" s="1"/>
      <c r="R227" s="86" t="str">
        <f t="shared" si="3"/>
        <v/>
      </c>
      <c r="S227" s="96" t="str">
        <f>IFERROR(VLOOKUP($D227,#REF!,11,0),"")</f>
        <v/>
      </c>
      <c r="T227" s="96" t="str">
        <f>IFERROR(VLOOKUP($D227,#REF!,11,0),"")</f>
        <v/>
      </c>
      <c r="U227" s="96" t="str">
        <f>IFERROR(VLOOKUP($D227,#REF!,13,0),"")</f>
        <v/>
      </c>
      <c r="V227" s="96" t="str">
        <f>IFERROR(VLOOKUP($D227,#REF!,13,0),"")</f>
        <v/>
      </c>
      <c r="W227" s="96" t="str">
        <f>IFERROR(VLOOKUP($D227,#REF!,13,0),"")</f>
        <v/>
      </c>
      <c r="X227" s="96" t="str">
        <f>IFERROR(VLOOKUP($D227,#REF!,13,0),"")</f>
        <v/>
      </c>
      <c r="Y227" s="96" t="str">
        <f>IFERROR(VLOOKUP($D227,#REF!,13,0),"")</f>
        <v/>
      </c>
      <c r="Z227" s="96" t="str">
        <f>IFERROR(VLOOKUP($D227,#REF!,13,0),"")</f>
        <v/>
      </c>
      <c r="AA227" s="81" t="str">
        <f>IFERROR(VLOOKUP($D227,#REF!,8,0),"")</f>
        <v/>
      </c>
      <c r="AB227" s="96" t="str">
        <f>IFERROR(VLOOKUP($D227,#REF!,13,0),"")</f>
        <v/>
      </c>
      <c r="AC227" s="96" t="str">
        <f>IFERROR(VLOOKUP($D227,#REF!,13,0),"")</f>
        <v/>
      </c>
    </row>
    <row r="228" spans="1:29" customFormat="1">
      <c r="A228" s="64">
        <f>A227+1</f>
        <v>226</v>
      </c>
      <c r="B228" s="9" t="s">
        <v>656</v>
      </c>
      <c r="C228" s="23" t="s">
        <v>147</v>
      </c>
      <c r="D228" s="56">
        <v>241</v>
      </c>
      <c r="E228" s="9" t="s">
        <v>657</v>
      </c>
      <c r="F228" s="3">
        <v>21170</v>
      </c>
      <c r="G228" s="9" t="s">
        <v>50</v>
      </c>
      <c r="H228" s="9"/>
      <c r="I228" s="73" t="str">
        <f>IF((L228)="","",IF(MONTH(L228)=1,"Janvier",IF(MONTH(L228)=2,"Février",IF(MONTH(L228)=3,"Mars",IF(MONTH(L228)=4,"Avril",IF(MONTH(L228)=5,"Mai",IF(MONTH(L228)=6,"Juin",IF(MONTH(L228)=7,"Juillet",IF(MONTH(L228)=8,"Août",IF(MONTH(L228)=9,"Septembre",IF(MONTH(L228)=10,"Octobre",IF(MONTH(L228)=11,"Novembre","Décembre"))))))))))))</f>
        <v/>
      </c>
      <c r="J228" s="73" t="str">
        <f>IF(L228="","",DAY(L228))</f>
        <v/>
      </c>
      <c r="K228" s="54" t="str">
        <f>IF(L228="","",YEAR(L228))</f>
        <v/>
      </c>
      <c r="L228" s="78" t="str">
        <f>IF(R228=0,"",R228)</f>
        <v/>
      </c>
      <c r="M228" s="5" t="str">
        <f ca="1">IF(L228="","",DATEDIF(L228,TODAY(),"y"))</f>
        <v/>
      </c>
      <c r="P228" s="1"/>
      <c r="Q228" s="1"/>
      <c r="R228" s="86" t="str">
        <f t="shared" si="3"/>
        <v/>
      </c>
      <c r="S228" s="96" t="str">
        <f>IFERROR(VLOOKUP($D228,#REF!,11,0),"")</f>
        <v/>
      </c>
      <c r="T228" s="96" t="str">
        <f>IFERROR(VLOOKUP($D228,#REF!,11,0),"")</f>
        <v/>
      </c>
      <c r="U228" s="96" t="str">
        <f>IFERROR(VLOOKUP($D228,#REF!,13,0),"")</f>
        <v/>
      </c>
      <c r="V228" s="96" t="str">
        <f>IFERROR(VLOOKUP($D228,#REF!,13,0),"")</f>
        <v/>
      </c>
      <c r="W228" s="96" t="str">
        <f>IFERROR(VLOOKUP($D228,#REF!,13,0),"")</f>
        <v/>
      </c>
      <c r="X228" s="96" t="str">
        <f>IFERROR(VLOOKUP($D228,#REF!,13,0),"")</f>
        <v/>
      </c>
      <c r="Y228" s="96" t="str">
        <f>IFERROR(VLOOKUP($D228,#REF!,13,0),"")</f>
        <v/>
      </c>
      <c r="Z228" s="96" t="str">
        <f>IFERROR(VLOOKUP($D228,#REF!,13,0),"")</f>
        <v/>
      </c>
      <c r="AA228" s="81" t="str">
        <f>IFERROR(VLOOKUP($D228,#REF!,8,0),"")</f>
        <v/>
      </c>
      <c r="AB228" s="96" t="str">
        <f>IFERROR(VLOOKUP($D228,#REF!,13,0),"")</f>
        <v/>
      </c>
      <c r="AC228" s="96" t="str">
        <f>IFERROR(VLOOKUP($D228,#REF!,13,0),"")</f>
        <v/>
      </c>
    </row>
    <row r="229" spans="1:29" customFormat="1">
      <c r="A229" s="64">
        <f>A228+1</f>
        <v>227</v>
      </c>
      <c r="B229" s="9" t="s">
        <v>680</v>
      </c>
      <c r="C229" s="9" t="s">
        <v>72</v>
      </c>
      <c r="D229" s="56">
        <v>251</v>
      </c>
      <c r="E229" s="9" t="s">
        <v>681</v>
      </c>
      <c r="F229" s="3">
        <v>21170</v>
      </c>
      <c r="G229" s="13" t="s">
        <v>320</v>
      </c>
      <c r="H229" s="13"/>
      <c r="I229" s="73" t="str">
        <f>IF((L229)="","",IF(MONTH(L229)=1,"Janvier",IF(MONTH(L229)=2,"Février",IF(MONTH(L229)=3,"Mars",IF(MONTH(L229)=4,"Avril",IF(MONTH(L229)=5,"Mai",IF(MONTH(L229)=6,"Juin",IF(MONTH(L229)=7,"Juillet",IF(MONTH(L229)=8,"Août",IF(MONTH(L229)=9,"Septembre",IF(MONTH(L229)=10,"Octobre",IF(MONTH(L229)=11,"Novembre","Décembre"))))))))))))</f>
        <v/>
      </c>
      <c r="J229" s="73" t="str">
        <f>IF(L229="","",DAY(L229))</f>
        <v/>
      </c>
      <c r="K229" s="54" t="str">
        <f>IF(L229="","",YEAR(L229))</f>
        <v/>
      </c>
      <c r="L229" s="78" t="str">
        <f>IF(R229=0,"",R229)</f>
        <v/>
      </c>
      <c r="M229" s="5" t="str">
        <f ca="1">IF(L229="","",DATEDIF(L229,TODAY(),"y"))</f>
        <v/>
      </c>
      <c r="P229" s="1"/>
      <c r="Q229" s="1"/>
      <c r="R229" s="86" t="str">
        <f t="shared" si="3"/>
        <v/>
      </c>
      <c r="S229" s="96" t="str">
        <f>IFERROR(VLOOKUP($D229,#REF!,11,0),"")</f>
        <v/>
      </c>
      <c r="T229" s="96" t="str">
        <f>IFERROR(VLOOKUP($D229,#REF!,11,0),"")</f>
        <v/>
      </c>
      <c r="U229" s="96" t="str">
        <f>IFERROR(VLOOKUP($D229,#REF!,13,0),"")</f>
        <v/>
      </c>
      <c r="V229" s="96" t="str">
        <f>IFERROR(VLOOKUP($D229,#REF!,13,0),"")</f>
        <v/>
      </c>
      <c r="W229" s="96" t="str">
        <f>IFERROR(VLOOKUP($D229,#REF!,13,0),"")</f>
        <v/>
      </c>
      <c r="X229" s="96" t="str">
        <f>IFERROR(VLOOKUP($D229,#REF!,13,0),"")</f>
        <v/>
      </c>
      <c r="Y229" s="96" t="str">
        <f>IFERROR(VLOOKUP($D229,#REF!,13,0),"")</f>
        <v/>
      </c>
      <c r="Z229" s="96" t="str">
        <f>IFERROR(VLOOKUP($D229,#REF!,13,0),"")</f>
        <v/>
      </c>
      <c r="AA229" s="81" t="str">
        <f>IFERROR(VLOOKUP($D229,#REF!,8,0),"")</f>
        <v/>
      </c>
      <c r="AB229" s="96" t="str">
        <f>IFERROR(VLOOKUP($D229,#REF!,13,0),"")</f>
        <v/>
      </c>
      <c r="AC229" s="96" t="str">
        <f>IFERROR(VLOOKUP($D229,#REF!,13,0),"")</f>
        <v/>
      </c>
    </row>
    <row r="230" spans="1:29" customFormat="1">
      <c r="A230" s="64">
        <f>A229+1</f>
        <v>228</v>
      </c>
      <c r="B230" s="23" t="s">
        <v>462</v>
      </c>
      <c r="C230" s="23" t="s">
        <v>463</v>
      </c>
      <c r="D230" s="58">
        <v>167</v>
      </c>
      <c r="E230" s="23" t="s">
        <v>464</v>
      </c>
      <c r="F230" s="6">
        <v>21170</v>
      </c>
      <c r="G230" s="23" t="s">
        <v>32</v>
      </c>
      <c r="H230" s="23"/>
      <c r="I230" s="73" t="str">
        <f>IF((L230)="","",IF(MONTH(L230)=1,"Janvier",IF(MONTH(L230)=2,"Février",IF(MONTH(L230)=3,"Mars",IF(MONTH(L230)=4,"Avril",IF(MONTH(L230)=5,"Mai",IF(MONTH(L230)=6,"Juin",IF(MONTH(L230)=7,"Juillet",IF(MONTH(L230)=8,"Août",IF(MONTH(L230)=9,"Septembre",IF(MONTH(L230)=10,"Octobre",IF(MONTH(L230)=11,"Novembre","Décembre"))))))))))))</f>
        <v/>
      </c>
      <c r="J230" s="73" t="str">
        <f>IF(L230="","",DAY(L230))</f>
        <v/>
      </c>
      <c r="K230" s="54" t="str">
        <f>IF(L230="","",YEAR(L230))</f>
        <v/>
      </c>
      <c r="L230" s="78" t="str">
        <f>IF(R230=0,"",R230)</f>
        <v/>
      </c>
      <c r="M230" s="5" t="str">
        <f ca="1">IF(L230="","",DATEDIF(L230,TODAY(),"y"))</f>
        <v/>
      </c>
      <c r="P230" s="1"/>
      <c r="Q230" s="1"/>
      <c r="R230" s="86" t="str">
        <f t="shared" si="3"/>
        <v/>
      </c>
      <c r="S230" s="96" t="str">
        <f>IFERROR(VLOOKUP($D230,#REF!,11,0),"")</f>
        <v/>
      </c>
      <c r="T230" s="96" t="str">
        <f>IFERROR(VLOOKUP($D230,#REF!,11,0),"")</f>
        <v/>
      </c>
      <c r="U230" s="96" t="str">
        <f>IFERROR(VLOOKUP($D230,#REF!,13,0),"")</f>
        <v/>
      </c>
      <c r="V230" s="96" t="str">
        <f>IFERROR(VLOOKUP($D230,#REF!,13,0),"")</f>
        <v/>
      </c>
      <c r="W230" s="96" t="str">
        <f>IFERROR(VLOOKUP($D230,#REF!,13,0),"")</f>
        <v/>
      </c>
      <c r="X230" s="96" t="str">
        <f>IFERROR(VLOOKUP($D230,#REF!,13,0),"")</f>
        <v/>
      </c>
      <c r="Y230" s="96" t="str">
        <f>IFERROR(VLOOKUP($D230,#REF!,13,0),"")</f>
        <v/>
      </c>
      <c r="Z230" s="96" t="str">
        <f>IFERROR(VLOOKUP($D230,#REF!,13,0),"")</f>
        <v/>
      </c>
      <c r="AA230" s="81" t="str">
        <f>IFERROR(VLOOKUP($D230,#REF!,8,0),"")</f>
        <v/>
      </c>
      <c r="AB230" s="96" t="str">
        <f>IFERROR(VLOOKUP($D230,#REF!,13,0),"")</f>
        <v/>
      </c>
      <c r="AC230" s="96" t="str">
        <f>IFERROR(VLOOKUP($D230,#REF!,13,0),"")</f>
        <v/>
      </c>
    </row>
    <row r="231" spans="1:29">
      <c r="A231" s="64">
        <f>A230+1</f>
        <v>229</v>
      </c>
      <c r="B231" s="48" t="s">
        <v>702</v>
      </c>
      <c r="C231" s="48" t="s">
        <v>49</v>
      </c>
      <c r="D231" s="57">
        <v>263</v>
      </c>
      <c r="E231" s="48" t="s">
        <v>399</v>
      </c>
      <c r="F231" s="3">
        <v>21170</v>
      </c>
      <c r="G231" s="48" t="s">
        <v>183</v>
      </c>
      <c r="H231" s="48"/>
      <c r="I231" s="73" t="str">
        <f>IF((L231)="","",IF(MONTH(L231)=1,"Janvier",IF(MONTH(L231)=2,"Février",IF(MONTH(L231)=3,"Mars",IF(MONTH(L231)=4,"Avril",IF(MONTH(L231)=5,"Mai",IF(MONTH(L231)=6,"Juin",IF(MONTH(L231)=7,"Juillet",IF(MONTH(L231)=8,"Août",IF(MONTH(L231)=9,"Septembre",IF(MONTH(L231)=10,"Octobre",IF(MONTH(L231)=11,"Novembre","Décembre"))))))))))))</f>
        <v/>
      </c>
      <c r="J231" s="73" t="str">
        <f>IF(L231="","",DAY(L231))</f>
        <v/>
      </c>
      <c r="K231" s="54" t="str">
        <f>IF(L231="","",YEAR(L231))</f>
        <v/>
      </c>
      <c r="L231" s="78" t="str">
        <f>IF(R231=0,"",R231)</f>
        <v/>
      </c>
      <c r="M231" s="5" t="str">
        <f ca="1">IF(L231="","",DATEDIF(L231,TODAY(),"y"))</f>
        <v/>
      </c>
      <c r="R231" s="86">
        <f t="shared" si="3"/>
        <v>0</v>
      </c>
      <c r="S231" s="102"/>
      <c r="T231" s="81"/>
      <c r="U231" s="81"/>
      <c r="V231" s="81"/>
      <c r="W231" s="81"/>
      <c r="X231" s="81"/>
      <c r="Y231" s="81"/>
      <c r="Z231" s="81"/>
      <c r="AA231" s="81" t="str">
        <f>IFERROR(VLOOKUP($D231,#REF!,8,0),"")</f>
        <v/>
      </c>
      <c r="AB231" s="81"/>
      <c r="AC231" s="81"/>
    </row>
    <row r="232" spans="1:29" customFormat="1">
      <c r="A232" s="64">
        <f>A231+1</f>
        <v>230</v>
      </c>
      <c r="B232" s="7" t="s">
        <v>258</v>
      </c>
      <c r="C232" s="7" t="s">
        <v>259</v>
      </c>
      <c r="D232" s="56">
        <v>51</v>
      </c>
      <c r="E232" s="7" t="s">
        <v>385</v>
      </c>
      <c r="F232" s="6">
        <v>21170</v>
      </c>
      <c r="G232" s="7" t="s">
        <v>148</v>
      </c>
      <c r="H232" s="123" t="s">
        <v>736</v>
      </c>
      <c r="I232" s="73" t="str">
        <f>IF((L232)="","",IF(MONTH(L232)=1,"Janvier",IF(MONTH(L232)=2,"Février",IF(MONTH(L232)=3,"Mars",IF(MONTH(L232)=4,"Avril",IF(MONTH(L232)=5,"Mai",IF(MONTH(L232)=6,"Juin",IF(MONTH(L232)=7,"Juillet",IF(MONTH(L232)=8,"Août",IF(MONTH(L232)=9,"Septembre",IF(MONTH(L232)=10,"Octobre",IF(MONTH(L232)=11,"Novembre","Décembre"))))))))))))</f>
        <v/>
      </c>
      <c r="J232" s="73" t="str">
        <f>IF(L232="","",DAY(L232))</f>
        <v/>
      </c>
      <c r="K232" s="54" t="str">
        <f>IF(L232="","",YEAR(L232))</f>
        <v/>
      </c>
      <c r="L232" s="78" t="str">
        <f>IF(R232=0,"",R232)</f>
        <v/>
      </c>
      <c r="M232" s="5" t="str">
        <f ca="1">IF(L232="","",DATEDIF(L232,TODAY(),"y"))</f>
        <v/>
      </c>
      <c r="P232" s="1"/>
      <c r="Q232" s="1"/>
      <c r="R232" s="86" t="str">
        <f t="shared" si="3"/>
        <v/>
      </c>
      <c r="S232" s="96" t="str">
        <f>IFERROR(VLOOKUP($D232,#REF!,11,0),"")</f>
        <v/>
      </c>
      <c r="T232" s="96" t="str">
        <f>IFERROR(VLOOKUP($D232,#REF!,11,0),"")</f>
        <v/>
      </c>
      <c r="U232" s="96" t="str">
        <f>IFERROR(VLOOKUP($D232,#REF!,13,0),"")</f>
        <v/>
      </c>
      <c r="V232" s="96" t="str">
        <f>IFERROR(VLOOKUP($D232,#REF!,13,0),"")</f>
        <v/>
      </c>
      <c r="W232" s="96" t="str">
        <f>IFERROR(VLOOKUP($D232,#REF!,13,0),"")</f>
        <v/>
      </c>
      <c r="X232" s="96" t="str">
        <f>IFERROR(VLOOKUP($D232,#REF!,13,0),"")</f>
        <v/>
      </c>
      <c r="Y232" s="96" t="str">
        <f>IFERROR(VLOOKUP($D232,#REF!,13,0),"")</f>
        <v/>
      </c>
      <c r="Z232" s="96" t="str">
        <f>IFERROR(VLOOKUP($D232,#REF!,13,0),"")</f>
        <v/>
      </c>
      <c r="AA232" s="81" t="str">
        <f>IFERROR(VLOOKUP($D232,#REF!,8,0),"")</f>
        <v/>
      </c>
      <c r="AB232" s="96" t="str">
        <f>IFERROR(VLOOKUP($D232,#REF!,13,0),"")</f>
        <v/>
      </c>
      <c r="AC232" s="96" t="str">
        <f>IFERROR(VLOOKUP($D232,#REF!,13,0),"")</f>
        <v/>
      </c>
    </row>
    <row r="233" spans="1:29" customFormat="1">
      <c r="A233" s="64">
        <f>A232+1</f>
        <v>231</v>
      </c>
      <c r="B233" s="7" t="s">
        <v>258</v>
      </c>
      <c r="C233" s="7" t="s">
        <v>227</v>
      </c>
      <c r="D233" s="56">
        <v>52</v>
      </c>
      <c r="E233" s="7" t="s">
        <v>385</v>
      </c>
      <c r="F233" s="6">
        <v>21170</v>
      </c>
      <c r="G233" s="7" t="s">
        <v>148</v>
      </c>
      <c r="H233" s="123" t="s">
        <v>737</v>
      </c>
      <c r="I233" s="73" t="str">
        <f>IF((L233)="","",IF(MONTH(L233)=1,"Janvier",IF(MONTH(L233)=2,"Février",IF(MONTH(L233)=3,"Mars",IF(MONTH(L233)=4,"Avril",IF(MONTH(L233)=5,"Mai",IF(MONTH(L233)=6,"Juin",IF(MONTH(L233)=7,"Juillet",IF(MONTH(L233)=8,"Août",IF(MONTH(L233)=9,"Septembre",IF(MONTH(L233)=10,"Octobre",IF(MONTH(L233)=11,"Novembre","Décembre"))))))))))))</f>
        <v/>
      </c>
      <c r="J233" s="73" t="str">
        <f>IF(L233="","",DAY(L233))</f>
        <v/>
      </c>
      <c r="K233" s="54" t="str">
        <f>IF(L233="","",YEAR(L233))</f>
        <v/>
      </c>
      <c r="L233" s="78" t="str">
        <f>IF(R233=0,"",R233)</f>
        <v/>
      </c>
      <c r="M233" s="5" t="str">
        <f ca="1">IF(L233="","",DATEDIF(L233,TODAY(),"y"))</f>
        <v/>
      </c>
      <c r="P233" s="1"/>
      <c r="Q233" s="1"/>
      <c r="R233" s="86" t="str">
        <f t="shared" si="3"/>
        <v/>
      </c>
      <c r="S233" s="96" t="str">
        <f>IFERROR(VLOOKUP($D233,#REF!,11,0),"")</f>
        <v/>
      </c>
      <c r="T233" s="96" t="str">
        <f>IFERROR(VLOOKUP($D233,#REF!,11,0),"")</f>
        <v/>
      </c>
      <c r="U233" s="96" t="str">
        <f>IFERROR(VLOOKUP($D233,#REF!,13,0),"")</f>
        <v/>
      </c>
      <c r="V233" s="96" t="str">
        <f>IFERROR(VLOOKUP($D233,#REF!,13,0),"")</f>
        <v/>
      </c>
      <c r="W233" s="96" t="str">
        <f>IFERROR(VLOOKUP($D233,#REF!,13,0),"")</f>
        <v/>
      </c>
      <c r="X233" s="96" t="str">
        <f>IFERROR(VLOOKUP($D233,#REF!,13,0),"")</f>
        <v/>
      </c>
      <c r="Y233" s="96" t="str">
        <f>IFERROR(VLOOKUP($D233,#REF!,13,0),"")</f>
        <v/>
      </c>
      <c r="Z233" s="96" t="str">
        <f>IFERROR(VLOOKUP($D233,#REF!,13,0),"")</f>
        <v/>
      </c>
      <c r="AA233" s="81" t="str">
        <f>IFERROR(VLOOKUP($D233,#REF!,8,0),"")</f>
        <v/>
      </c>
      <c r="AB233" s="96" t="str">
        <f>IFERROR(VLOOKUP($D233,#REF!,13,0),"")</f>
        <v/>
      </c>
      <c r="AC233" s="96" t="str">
        <f>IFERROR(VLOOKUP($D233,#REF!,13,0),"")</f>
        <v/>
      </c>
    </row>
    <row r="234" spans="1:29" customFormat="1">
      <c r="A234" s="64">
        <f>A233+1</f>
        <v>232</v>
      </c>
      <c r="B234" s="7" t="s">
        <v>258</v>
      </c>
      <c r="C234" s="7" t="s">
        <v>260</v>
      </c>
      <c r="D234" s="56">
        <v>53</v>
      </c>
      <c r="E234" s="7" t="s">
        <v>386</v>
      </c>
      <c r="F234" s="6">
        <v>21170</v>
      </c>
      <c r="G234" s="7" t="s">
        <v>148</v>
      </c>
      <c r="H234" s="123" t="s">
        <v>738</v>
      </c>
      <c r="I234" s="73" t="str">
        <f>IF((L234)="","",IF(MONTH(L234)=1,"Janvier",IF(MONTH(L234)=2,"Février",IF(MONTH(L234)=3,"Mars",IF(MONTH(L234)=4,"Avril",IF(MONTH(L234)=5,"Mai",IF(MONTH(L234)=6,"Juin",IF(MONTH(L234)=7,"Juillet",IF(MONTH(L234)=8,"Août",IF(MONTH(L234)=9,"Septembre",IF(MONTH(L234)=10,"Octobre",IF(MONTH(L234)=11,"Novembre","Décembre"))))))))))))</f>
        <v/>
      </c>
      <c r="J234" s="73" t="str">
        <f>IF(L234="","",DAY(L234))</f>
        <v/>
      </c>
      <c r="K234" s="54" t="str">
        <f>IF(L234="","",YEAR(L234))</f>
        <v/>
      </c>
      <c r="L234" s="78" t="str">
        <f>IF(R234=0,"",R234)</f>
        <v/>
      </c>
      <c r="M234" s="5" t="str">
        <f ca="1">IF(L234="","",DATEDIF(L234,TODAY(),"y"))</f>
        <v/>
      </c>
      <c r="P234" s="1"/>
      <c r="Q234" s="1"/>
      <c r="R234" s="86" t="str">
        <f t="shared" si="3"/>
        <v/>
      </c>
      <c r="S234" s="96" t="str">
        <f>IFERROR(VLOOKUP($D234,#REF!,11,0),"")</f>
        <v/>
      </c>
      <c r="T234" s="96" t="str">
        <f>IFERROR(VLOOKUP($D234,#REF!,11,0),"")</f>
        <v/>
      </c>
      <c r="U234" s="96" t="str">
        <f>IFERROR(VLOOKUP($D234,#REF!,13,0),"")</f>
        <v/>
      </c>
      <c r="V234" s="96" t="str">
        <f>IFERROR(VLOOKUP($D234,#REF!,13,0),"")</f>
        <v/>
      </c>
      <c r="W234" s="96" t="str">
        <f>IFERROR(VLOOKUP($D234,#REF!,13,0),"")</f>
        <v/>
      </c>
      <c r="X234" s="96" t="str">
        <f>IFERROR(VLOOKUP($D234,#REF!,13,0),"")</f>
        <v/>
      </c>
      <c r="Y234" s="96" t="str">
        <f>IFERROR(VLOOKUP($D234,#REF!,13,0),"")</f>
        <v/>
      </c>
      <c r="Z234" s="96" t="str">
        <f>IFERROR(VLOOKUP($D234,#REF!,13,0),"")</f>
        <v/>
      </c>
      <c r="AA234" s="81" t="str">
        <f>IFERROR(VLOOKUP($D234,#REF!,8,0),"")</f>
        <v/>
      </c>
      <c r="AB234" s="96" t="str">
        <f>IFERROR(VLOOKUP($D234,#REF!,13,0),"")</f>
        <v/>
      </c>
      <c r="AC234" s="96" t="str">
        <f>IFERROR(VLOOKUP($D234,#REF!,13,0),"")</f>
        <v/>
      </c>
    </row>
    <row r="235" spans="1:29" customFormat="1">
      <c r="A235" s="64">
        <f>A234+1</f>
        <v>233</v>
      </c>
      <c r="B235" s="7" t="s">
        <v>8</v>
      </c>
      <c r="C235" s="7" t="s">
        <v>7</v>
      </c>
      <c r="D235" s="56">
        <v>54</v>
      </c>
      <c r="E235" s="7" t="s">
        <v>9</v>
      </c>
      <c r="F235" s="6">
        <v>21250</v>
      </c>
      <c r="G235" s="7" t="s">
        <v>10</v>
      </c>
      <c r="H235" s="123" t="s">
        <v>11</v>
      </c>
      <c r="I235" s="73" t="str">
        <f>IF((L235)="","",IF(MONTH(L235)=1,"Janvier",IF(MONTH(L235)=2,"Février",IF(MONTH(L235)=3,"Mars",IF(MONTH(L235)=4,"Avril",IF(MONTH(L235)=5,"Mai",IF(MONTH(L235)=6,"Juin",IF(MONTH(L235)=7,"Juillet",IF(MONTH(L235)=8,"Août",IF(MONTH(L235)=9,"Septembre",IF(MONTH(L235)=10,"Octobre",IF(MONTH(L235)=11,"Novembre","Décembre"))))))))))))</f>
        <v/>
      </c>
      <c r="J235" s="73" t="str">
        <f>IF(L235="","",DAY(L235))</f>
        <v/>
      </c>
      <c r="K235" s="54" t="str">
        <f>IF(L235="","",YEAR(L235))</f>
        <v/>
      </c>
      <c r="L235" s="78" t="str">
        <f>IF(R235=0,"",R235)</f>
        <v/>
      </c>
      <c r="M235" s="5" t="str">
        <f ca="1">IF(L235="","",DATEDIF(L235,TODAY(),"y"))</f>
        <v/>
      </c>
      <c r="P235" s="1"/>
      <c r="Q235" s="1"/>
      <c r="R235" s="86" t="str">
        <f t="shared" si="3"/>
        <v/>
      </c>
      <c r="S235" s="96" t="str">
        <f>IFERROR(VLOOKUP($D235,#REF!,11,0),"")</f>
        <v/>
      </c>
      <c r="T235" s="96" t="str">
        <f>IFERROR(VLOOKUP($D235,#REF!,11,0),"")</f>
        <v/>
      </c>
      <c r="U235" s="96" t="str">
        <f>IFERROR(VLOOKUP($D235,#REF!,13,0),"")</f>
        <v/>
      </c>
      <c r="V235" s="96" t="str">
        <f>IFERROR(VLOOKUP($D235,#REF!,13,0),"")</f>
        <v/>
      </c>
      <c r="W235" s="96" t="str">
        <f>IFERROR(VLOOKUP($D235,#REF!,13,0),"")</f>
        <v/>
      </c>
      <c r="X235" s="96" t="str">
        <f>IFERROR(VLOOKUP($D235,#REF!,13,0),"")</f>
        <v/>
      </c>
      <c r="Y235" s="96" t="str">
        <f>IFERROR(VLOOKUP($D235,#REF!,13,0),"")</f>
        <v/>
      </c>
      <c r="Z235" s="96" t="str">
        <f>IFERROR(VLOOKUP($D235,#REF!,13,0),"")</f>
        <v/>
      </c>
      <c r="AA235" s="81" t="str">
        <f>IFERROR(VLOOKUP($D235,#REF!,8,0),"")</f>
        <v/>
      </c>
      <c r="AB235" s="96" t="str">
        <f>IFERROR(VLOOKUP($D235,#REF!,13,0),"")</f>
        <v/>
      </c>
      <c r="AC235" s="96" t="str">
        <f>IFERROR(VLOOKUP($D235,#REF!,13,0),"")</f>
        <v/>
      </c>
    </row>
    <row r="236" spans="1:29" customFormat="1">
      <c r="A236" s="64">
        <f>A235+1</f>
        <v>234</v>
      </c>
      <c r="B236" s="100" t="s">
        <v>754</v>
      </c>
      <c r="C236" s="100" t="s">
        <v>554</v>
      </c>
      <c r="D236" s="56">
        <v>269</v>
      </c>
      <c r="E236" s="21" t="s">
        <v>772</v>
      </c>
      <c r="F236" s="3">
        <v>21110</v>
      </c>
      <c r="G236" s="21" t="s">
        <v>773</v>
      </c>
      <c r="H236" s="40" t="s">
        <v>774</v>
      </c>
      <c r="I236" s="73" t="str">
        <f>IF((L236)="","",IF(MONTH(L236)=1,"Janvier",IF(MONTH(L236)=2,"Février",IF(MONTH(L236)=3,"Mars",IF(MONTH(L236)=4,"Avril",IF(MONTH(L236)=5,"Mai",IF(MONTH(L236)=6,"Juin",IF(MONTH(L236)=7,"Juillet",IF(MONTH(L236)=8,"Août",IF(MONTH(L236)=9,"Septembre",IF(MONTH(L236)=10,"Octobre",IF(MONTH(L236)=11,"Novembre","Décembre"))))))))))))</f>
        <v/>
      </c>
      <c r="J236" s="73" t="str">
        <f>IF(L236="","",DAY(L236))</f>
        <v/>
      </c>
      <c r="K236" s="54" t="str">
        <f>IF(L236="","",YEAR(L236))</f>
        <v/>
      </c>
      <c r="L236" s="78" t="str">
        <f>IF(R236=0,"",R236)</f>
        <v/>
      </c>
      <c r="M236" s="5" t="str">
        <f ca="1">IF(L236="","",DATEDIF(L236,TODAY(),"y"))</f>
        <v/>
      </c>
      <c r="P236" s="1"/>
      <c r="Q236" s="1"/>
      <c r="R236" s="86" t="str">
        <f t="shared" si="3"/>
        <v/>
      </c>
      <c r="S236" s="96" t="str">
        <f>IFERROR(VLOOKUP($D236,#REF!,11,0),"")</f>
        <v/>
      </c>
      <c r="T236" s="96" t="str">
        <f>IFERROR(VLOOKUP($D236,#REF!,11,0),"")</f>
        <v/>
      </c>
      <c r="U236" s="96" t="str">
        <f>IFERROR(VLOOKUP($D236,#REF!,13,0),"")</f>
        <v/>
      </c>
      <c r="V236" s="96" t="str">
        <f>IFERROR(VLOOKUP($D236,#REF!,13,0),"")</f>
        <v/>
      </c>
      <c r="W236" s="96" t="str">
        <f>IFERROR(VLOOKUP($D236,#REF!,13,0),"")</f>
        <v/>
      </c>
      <c r="X236" s="96" t="str">
        <f>IFERROR(VLOOKUP($D236,#REF!,13,0),"")</f>
        <v/>
      </c>
      <c r="Y236" s="96" t="str">
        <f>IFERROR(VLOOKUP($D236,#REF!,13,0),"")</f>
        <v/>
      </c>
      <c r="Z236" s="96" t="str">
        <f>IFERROR(VLOOKUP($D236,#REF!,13,0),"")</f>
        <v/>
      </c>
      <c r="AA236" s="81" t="str">
        <f>IFERROR(VLOOKUP($D236,#REF!,8,0),"")</f>
        <v/>
      </c>
      <c r="AB236" s="96" t="str">
        <f>IFERROR(VLOOKUP($D236,#REF!,13,0),"")</f>
        <v/>
      </c>
      <c r="AC236" s="96" t="str">
        <f>IFERROR(VLOOKUP($D236,#REF!,13,0),"")</f>
        <v/>
      </c>
    </row>
    <row r="237" spans="1:29">
      <c r="A237" s="64">
        <f>A236+1</f>
        <v>235</v>
      </c>
      <c r="B237" s="122" t="s">
        <v>754</v>
      </c>
      <c r="C237" s="18" t="s">
        <v>833</v>
      </c>
      <c r="D237" s="56">
        <v>291</v>
      </c>
      <c r="E237" s="18" t="s">
        <v>829</v>
      </c>
      <c r="F237" s="19">
        <v>21110</v>
      </c>
      <c r="G237" s="18" t="s">
        <v>773</v>
      </c>
      <c r="H237" s="28"/>
      <c r="I237" s="73" t="str">
        <f>IF((L237)="","",IF(MONTH(L237)=1,"Janvier",IF(MONTH(L237)=2,"Février",IF(MONTH(L237)=3,"Mars",IF(MONTH(L237)=4,"Avril",IF(MONTH(L237)=5,"Mai",IF(MONTH(L237)=6,"Juin",IF(MONTH(L237)=7,"Juillet",IF(MONTH(L237)=8,"Août",IF(MONTH(L237)=9,"Septembre",IF(MONTH(L237)=10,"Octobre",IF(MONTH(L237)=11,"Novembre","Décembre"))))))))))))</f>
        <v/>
      </c>
      <c r="J237" s="73" t="str">
        <f>IF(L237="","",DAY(L237))</f>
        <v/>
      </c>
      <c r="K237" s="54" t="str">
        <f>IF(L237="","",YEAR(L237))</f>
        <v/>
      </c>
      <c r="L237" s="78" t="str">
        <f>IF(R237=0,"",R237)</f>
        <v/>
      </c>
      <c r="M237" s="5" t="str">
        <f ca="1">IF(L237="","",DATEDIF(L237,TODAY(),"y"))</f>
        <v/>
      </c>
      <c r="R237" s="86">
        <f t="shared" si="3"/>
        <v>0</v>
      </c>
      <c r="S237" s="102"/>
      <c r="T237" s="81"/>
      <c r="U237" s="81"/>
      <c r="V237" s="81"/>
      <c r="W237" s="81"/>
      <c r="X237" s="81"/>
      <c r="Y237" s="81"/>
      <c r="Z237" s="81"/>
      <c r="AA237" s="81" t="str">
        <f>IFERROR(VLOOKUP($D237,#REF!,8,0),"")</f>
        <v/>
      </c>
      <c r="AB237" s="81"/>
      <c r="AC237" s="81"/>
    </row>
    <row r="238" spans="1:29" customFormat="1">
      <c r="A238" s="64">
        <f>A237+1</f>
        <v>236</v>
      </c>
      <c r="B238" s="7" t="s">
        <v>581</v>
      </c>
      <c r="C238" s="7" t="s">
        <v>582</v>
      </c>
      <c r="D238" s="56">
        <v>208</v>
      </c>
      <c r="E238" s="23" t="s">
        <v>586</v>
      </c>
      <c r="F238" s="6">
        <v>21110</v>
      </c>
      <c r="G238" s="23" t="s">
        <v>583</v>
      </c>
      <c r="H238" s="23"/>
      <c r="I238" s="73" t="str">
        <f>IF((L238)="","",IF(MONTH(L238)=1,"Janvier",IF(MONTH(L238)=2,"Février",IF(MONTH(L238)=3,"Mars",IF(MONTH(L238)=4,"Avril",IF(MONTH(L238)=5,"Mai",IF(MONTH(L238)=6,"Juin",IF(MONTH(L238)=7,"Juillet",IF(MONTH(L238)=8,"Août",IF(MONTH(L238)=9,"Septembre",IF(MONTH(L238)=10,"Octobre",IF(MONTH(L238)=11,"Novembre","Décembre"))))))))))))</f>
        <v/>
      </c>
      <c r="J238" s="73" t="str">
        <f>IF(L238="","",DAY(L238))</f>
        <v/>
      </c>
      <c r="K238" s="54" t="str">
        <f>IF(L238="","",YEAR(L238))</f>
        <v/>
      </c>
      <c r="L238" s="78" t="str">
        <f>IF(R238=0,"",R238)</f>
        <v/>
      </c>
      <c r="M238" s="5" t="str">
        <f ca="1">IF(L238="","",DATEDIF(L238,TODAY(),"y"))</f>
        <v/>
      </c>
      <c r="P238" s="1"/>
      <c r="Q238" s="1"/>
      <c r="R238" s="86" t="str">
        <f t="shared" si="3"/>
        <v/>
      </c>
      <c r="S238" s="96" t="str">
        <f>IFERROR(VLOOKUP($D238,#REF!,11,0),"")</f>
        <v/>
      </c>
      <c r="T238" s="96" t="str">
        <f>IFERROR(VLOOKUP($D238,#REF!,11,0),"")</f>
        <v/>
      </c>
      <c r="U238" s="96" t="str">
        <f>IFERROR(VLOOKUP($D238,#REF!,13,0),"")</f>
        <v/>
      </c>
      <c r="V238" s="96" t="str">
        <f>IFERROR(VLOOKUP($D238,#REF!,13,0),"")</f>
        <v/>
      </c>
      <c r="W238" s="96" t="str">
        <f>IFERROR(VLOOKUP($D238,#REF!,13,0),"")</f>
        <v/>
      </c>
      <c r="X238" s="96" t="str">
        <f>IFERROR(VLOOKUP($D238,#REF!,13,0),"")</f>
        <v/>
      </c>
      <c r="Y238" s="96" t="str">
        <f>IFERROR(VLOOKUP($D238,#REF!,13,0),"")</f>
        <v/>
      </c>
      <c r="Z238" s="96" t="str">
        <f>IFERROR(VLOOKUP($D238,#REF!,13,0),"")</f>
        <v/>
      </c>
      <c r="AA238" s="81" t="str">
        <f>IFERROR(VLOOKUP($D238,#REF!,8,0),"")</f>
        <v/>
      </c>
      <c r="AB238" s="96" t="str">
        <f>IFERROR(VLOOKUP($D238,#REF!,13,0),"")</f>
        <v/>
      </c>
      <c r="AC238" s="96" t="str">
        <f>IFERROR(VLOOKUP($D238,#REF!,13,0),"")</f>
        <v/>
      </c>
    </row>
    <row r="239" spans="1:29" customFormat="1">
      <c r="A239" s="64">
        <f>A238+1</f>
        <v>237</v>
      </c>
      <c r="B239" s="7" t="s">
        <v>261</v>
      </c>
      <c r="C239" s="7" t="s">
        <v>16</v>
      </c>
      <c r="D239" s="56">
        <v>111</v>
      </c>
      <c r="E239" s="7" t="s">
        <v>387</v>
      </c>
      <c r="F239" s="6">
        <v>21130</v>
      </c>
      <c r="G239" s="7" t="s">
        <v>157</v>
      </c>
      <c r="H239" s="7"/>
      <c r="I239" s="73" t="str">
        <f>IF((L239)="","",IF(MONTH(L239)=1,"Janvier",IF(MONTH(L239)=2,"Février",IF(MONTH(L239)=3,"Mars",IF(MONTH(L239)=4,"Avril",IF(MONTH(L239)=5,"Mai",IF(MONTH(L239)=6,"Juin",IF(MONTH(L239)=7,"Juillet",IF(MONTH(L239)=8,"Août",IF(MONTH(L239)=9,"Septembre",IF(MONTH(L239)=10,"Octobre",IF(MONTH(L239)=11,"Novembre","Décembre"))))))))))))</f>
        <v/>
      </c>
      <c r="J239" s="73" t="str">
        <f>IF(L239="","",DAY(L239))</f>
        <v/>
      </c>
      <c r="K239" s="54" t="str">
        <f>IF(L239="","",YEAR(L239))</f>
        <v/>
      </c>
      <c r="L239" s="78" t="str">
        <f>IF(R239=0,"",R239)</f>
        <v/>
      </c>
      <c r="M239" s="5" t="str">
        <f ca="1">IF(L239="","",DATEDIF(L239,TODAY(),"y"))</f>
        <v/>
      </c>
      <c r="P239" s="1"/>
      <c r="Q239" s="1"/>
      <c r="R239" s="86" t="str">
        <f t="shared" si="3"/>
        <v/>
      </c>
      <c r="S239" s="96" t="str">
        <f>IFERROR(VLOOKUP($D239,#REF!,11,0),"")</f>
        <v/>
      </c>
      <c r="T239" s="96" t="str">
        <f>IFERROR(VLOOKUP($D239,#REF!,11,0),"")</f>
        <v/>
      </c>
      <c r="U239" s="96" t="str">
        <f>IFERROR(VLOOKUP($D239,#REF!,13,0),"")</f>
        <v/>
      </c>
      <c r="V239" s="96" t="str">
        <f>IFERROR(VLOOKUP($D239,#REF!,13,0),"")</f>
        <v/>
      </c>
      <c r="W239" s="96" t="str">
        <f>IFERROR(VLOOKUP($D239,#REF!,13,0),"")</f>
        <v/>
      </c>
      <c r="X239" s="96" t="str">
        <f>IFERROR(VLOOKUP($D239,#REF!,13,0),"")</f>
        <v/>
      </c>
      <c r="Y239" s="96" t="str">
        <f>IFERROR(VLOOKUP($D239,#REF!,13,0),"")</f>
        <v/>
      </c>
      <c r="Z239" s="96" t="str">
        <f>IFERROR(VLOOKUP($D239,#REF!,13,0),"")</f>
        <v/>
      </c>
      <c r="AA239" s="81" t="str">
        <f>IFERROR(VLOOKUP($D239,#REF!,8,0),"")</f>
        <v/>
      </c>
      <c r="AB239" s="96" t="str">
        <f>IFERROR(VLOOKUP($D239,#REF!,13,0),"")</f>
        <v/>
      </c>
      <c r="AC239" s="96" t="str">
        <f>IFERROR(VLOOKUP($D239,#REF!,13,0),"")</f>
        <v/>
      </c>
    </row>
    <row r="240" spans="1:29" customFormat="1">
      <c r="A240" s="64">
        <f>A239+1</f>
        <v>238</v>
      </c>
      <c r="B240" s="7" t="s">
        <v>261</v>
      </c>
      <c r="C240" s="7" t="s">
        <v>158</v>
      </c>
      <c r="D240" s="56">
        <v>112</v>
      </c>
      <c r="E240" s="7" t="s">
        <v>387</v>
      </c>
      <c r="F240" s="6">
        <v>21130</v>
      </c>
      <c r="G240" s="7" t="s">
        <v>157</v>
      </c>
      <c r="H240" s="53"/>
      <c r="I240" s="73" t="str">
        <f>IF((L240)="","",IF(MONTH(L240)=1,"Janvier",IF(MONTH(L240)=2,"Février",IF(MONTH(L240)=3,"Mars",IF(MONTH(L240)=4,"Avril",IF(MONTH(L240)=5,"Mai",IF(MONTH(L240)=6,"Juin",IF(MONTH(L240)=7,"Juillet",IF(MONTH(L240)=8,"Août",IF(MONTH(L240)=9,"Septembre",IF(MONTH(L240)=10,"Octobre",IF(MONTH(L240)=11,"Novembre","Décembre"))))))))))))</f>
        <v/>
      </c>
      <c r="J240" s="73" t="str">
        <f>IF(L240="","",DAY(L240))</f>
        <v/>
      </c>
      <c r="K240" s="54" t="str">
        <f>IF(L240="","",YEAR(L240))</f>
        <v/>
      </c>
      <c r="L240" s="78" t="str">
        <f>IF(R240=0,"",R240)</f>
        <v/>
      </c>
      <c r="M240" s="5" t="str">
        <f ca="1">IF(L240="","",DATEDIF(L240,TODAY(),"y"))</f>
        <v/>
      </c>
      <c r="P240" s="1"/>
      <c r="Q240" s="1"/>
      <c r="R240" s="86" t="str">
        <f t="shared" si="3"/>
        <v/>
      </c>
      <c r="S240" s="96" t="str">
        <f>IFERROR(VLOOKUP($D240,#REF!,11,0),"")</f>
        <v/>
      </c>
      <c r="T240" s="96" t="str">
        <f>IFERROR(VLOOKUP($D240,#REF!,11,0),"")</f>
        <v/>
      </c>
      <c r="U240" s="96" t="str">
        <f>IFERROR(VLOOKUP($D240,#REF!,13,0),"")</f>
        <v/>
      </c>
      <c r="V240" s="96" t="str">
        <f>IFERROR(VLOOKUP($D240,#REF!,13,0),"")</f>
        <v/>
      </c>
      <c r="W240" s="96" t="str">
        <f>IFERROR(VLOOKUP($D240,#REF!,13,0),"")</f>
        <v/>
      </c>
      <c r="X240" s="96" t="str">
        <f>IFERROR(VLOOKUP($D240,#REF!,13,0),"")</f>
        <v/>
      </c>
      <c r="Y240" s="96" t="str">
        <f>IFERROR(VLOOKUP($D240,#REF!,13,0),"")</f>
        <v/>
      </c>
      <c r="Z240" s="96" t="str">
        <f>IFERROR(VLOOKUP($D240,#REF!,13,0),"")</f>
        <v/>
      </c>
      <c r="AA240" s="81" t="str">
        <f>IFERROR(VLOOKUP($D240,#REF!,8,0),"")</f>
        <v/>
      </c>
      <c r="AB240" s="96" t="str">
        <f>IFERROR(VLOOKUP($D240,#REF!,13,0),"")</f>
        <v/>
      </c>
      <c r="AC240" s="96" t="str">
        <f>IFERROR(VLOOKUP($D240,#REF!,13,0),"")</f>
        <v/>
      </c>
    </row>
    <row r="241" spans="1:29" customFormat="1">
      <c r="A241" s="64">
        <f>A240+1</f>
        <v>239</v>
      </c>
      <c r="B241" s="9" t="s">
        <v>527</v>
      </c>
      <c r="C241" s="9" t="s">
        <v>41</v>
      </c>
      <c r="D241" s="56">
        <v>189</v>
      </c>
      <c r="E241" s="9" t="s">
        <v>528</v>
      </c>
      <c r="F241" s="3">
        <v>21250</v>
      </c>
      <c r="G241" s="9" t="s">
        <v>529</v>
      </c>
      <c r="H241" s="44"/>
      <c r="I241" s="73" t="str">
        <f>IF((L241)="","",IF(MONTH(L241)=1,"Janvier",IF(MONTH(L241)=2,"Février",IF(MONTH(L241)=3,"Mars",IF(MONTH(L241)=4,"Avril",IF(MONTH(L241)=5,"Mai",IF(MONTH(L241)=6,"Juin",IF(MONTH(L241)=7,"Juillet",IF(MONTH(L241)=8,"Août",IF(MONTH(L241)=9,"Septembre",IF(MONTH(L241)=10,"Octobre",IF(MONTH(L241)=11,"Novembre","Décembre"))))))))))))</f>
        <v/>
      </c>
      <c r="J241" s="73" t="str">
        <f>IF(L241="","",DAY(L241))</f>
        <v/>
      </c>
      <c r="K241" s="54" t="str">
        <f>IF(L241="","",YEAR(L241))</f>
        <v/>
      </c>
      <c r="L241" s="78" t="str">
        <f>IF(R241=0,"",R241)</f>
        <v/>
      </c>
      <c r="M241" s="5" t="str">
        <f ca="1">IF(L241="","",DATEDIF(L241,TODAY(),"y"))</f>
        <v/>
      </c>
      <c r="P241" s="1"/>
      <c r="Q241" s="1"/>
      <c r="R241" s="86" t="str">
        <f t="shared" si="3"/>
        <v/>
      </c>
      <c r="S241" s="96" t="str">
        <f>IFERROR(VLOOKUP($D241,#REF!,11,0),"")</f>
        <v/>
      </c>
      <c r="T241" s="96" t="str">
        <f>IFERROR(VLOOKUP($D241,#REF!,11,0),"")</f>
        <v/>
      </c>
      <c r="U241" s="96" t="str">
        <f>IFERROR(VLOOKUP($D241,#REF!,13,0),"")</f>
        <v/>
      </c>
      <c r="V241" s="96" t="str">
        <f>IFERROR(VLOOKUP($D241,#REF!,13,0),"")</f>
        <v/>
      </c>
      <c r="W241" s="96" t="str">
        <f>IFERROR(VLOOKUP($D241,#REF!,13,0),"")</f>
        <v/>
      </c>
      <c r="X241" s="96" t="str">
        <f>IFERROR(VLOOKUP($D241,#REF!,13,0),"")</f>
        <v/>
      </c>
      <c r="Y241" s="96" t="str">
        <f>IFERROR(VLOOKUP($D241,#REF!,13,0),"")</f>
        <v/>
      </c>
      <c r="Z241" s="96" t="str">
        <f>IFERROR(VLOOKUP($D241,#REF!,13,0),"")</f>
        <v/>
      </c>
      <c r="AA241" s="81" t="str">
        <f>IFERROR(VLOOKUP($D241,#REF!,8,0),"")</f>
        <v/>
      </c>
      <c r="AB241" s="96" t="str">
        <f>IFERROR(VLOOKUP($D241,#REF!,13,0),"")</f>
        <v/>
      </c>
      <c r="AC241" s="96" t="str">
        <f>IFERROR(VLOOKUP($D241,#REF!,13,0),"")</f>
        <v/>
      </c>
    </row>
    <row r="242" spans="1:29" customFormat="1">
      <c r="A242" s="64">
        <f>A241+1</f>
        <v>240</v>
      </c>
      <c r="B242" s="7" t="s">
        <v>71</v>
      </c>
      <c r="C242" s="7" t="s">
        <v>72</v>
      </c>
      <c r="D242" s="56">
        <v>124</v>
      </c>
      <c r="E242" s="7" t="s">
        <v>73</v>
      </c>
      <c r="F242" s="6">
        <v>21170</v>
      </c>
      <c r="G242" s="7" t="s">
        <v>32</v>
      </c>
      <c r="H242" s="123" t="s">
        <v>74</v>
      </c>
      <c r="I242" s="73" t="str">
        <f>IF((L242)="","",IF(MONTH(L242)=1,"Janvier",IF(MONTH(L242)=2,"Février",IF(MONTH(L242)=3,"Mars",IF(MONTH(L242)=4,"Avril",IF(MONTH(L242)=5,"Mai",IF(MONTH(L242)=6,"Juin",IF(MONTH(L242)=7,"Juillet",IF(MONTH(L242)=8,"Août",IF(MONTH(L242)=9,"Septembre",IF(MONTH(L242)=10,"Octobre",IF(MONTH(L242)=11,"Novembre","Décembre"))))))))))))</f>
        <v/>
      </c>
      <c r="J242" s="73" t="str">
        <f>IF(L242="","",DAY(L242))</f>
        <v/>
      </c>
      <c r="K242" s="54" t="str">
        <f>IF(L242="","",YEAR(L242))</f>
        <v/>
      </c>
      <c r="L242" s="78" t="str">
        <f>IF(R242=0,"",R242)</f>
        <v/>
      </c>
      <c r="M242" s="5" t="str">
        <f ca="1">IF(L242="","",DATEDIF(L242,TODAY(),"y"))</f>
        <v/>
      </c>
      <c r="P242" s="1"/>
      <c r="Q242" s="1"/>
      <c r="R242" s="86" t="str">
        <f t="shared" si="3"/>
        <v/>
      </c>
      <c r="S242" s="96" t="str">
        <f>IFERROR(VLOOKUP($D242,#REF!,11,0),"")</f>
        <v/>
      </c>
      <c r="T242" s="96" t="str">
        <f>IFERROR(VLOOKUP($D242,#REF!,11,0),"")</f>
        <v/>
      </c>
      <c r="U242" s="96" t="str">
        <f>IFERROR(VLOOKUP($D242,#REF!,13,0),"")</f>
        <v/>
      </c>
      <c r="V242" s="96" t="str">
        <f>IFERROR(VLOOKUP($D242,#REF!,13,0),"")</f>
        <v/>
      </c>
      <c r="W242" s="96" t="str">
        <f>IFERROR(VLOOKUP($D242,#REF!,13,0),"")</f>
        <v/>
      </c>
      <c r="X242" s="96" t="str">
        <f>IFERROR(VLOOKUP($D242,#REF!,13,0),"")</f>
        <v/>
      </c>
      <c r="Y242" s="96" t="str">
        <f>IFERROR(VLOOKUP($D242,#REF!,13,0),"")</f>
        <v/>
      </c>
      <c r="Z242" s="96" t="str">
        <f>IFERROR(VLOOKUP($D242,#REF!,13,0),"")</f>
        <v/>
      </c>
      <c r="AA242" s="81" t="str">
        <f>IFERROR(VLOOKUP($D242,#REF!,8,0),"")</f>
        <v/>
      </c>
      <c r="AB242" s="96" t="str">
        <f>IFERROR(VLOOKUP($D242,#REF!,13,0),"")</f>
        <v/>
      </c>
      <c r="AC242" s="96" t="str">
        <f>IFERROR(VLOOKUP($D242,#REF!,13,0),"")</f>
        <v/>
      </c>
    </row>
    <row r="243" spans="1:29" customFormat="1">
      <c r="A243" s="64">
        <f>A242+1</f>
        <v>241</v>
      </c>
      <c r="B243" s="100" t="s">
        <v>781</v>
      </c>
      <c r="C243" s="100" t="s">
        <v>278</v>
      </c>
      <c r="D243" s="56">
        <v>275</v>
      </c>
      <c r="E243" s="21" t="s">
        <v>782</v>
      </c>
      <c r="F243" s="19">
        <v>21170</v>
      </c>
      <c r="G243" s="98" t="s">
        <v>193</v>
      </c>
      <c r="H243" s="40" t="s">
        <v>783</v>
      </c>
      <c r="I243" s="73" t="str">
        <f>IF((L243)="","",IF(MONTH(L243)=1,"Janvier",IF(MONTH(L243)=2,"Février",IF(MONTH(L243)=3,"Mars",IF(MONTH(L243)=4,"Avril",IF(MONTH(L243)=5,"Mai",IF(MONTH(L243)=6,"Juin",IF(MONTH(L243)=7,"Juillet",IF(MONTH(L243)=8,"Août",IF(MONTH(L243)=9,"Septembre",IF(MONTH(L243)=10,"Octobre",IF(MONTH(L243)=11,"Novembre","Décembre"))))))))))))</f>
        <v/>
      </c>
      <c r="J243" s="73" t="str">
        <f>IF(L243="","",DAY(L243))</f>
        <v/>
      </c>
      <c r="K243" s="54" t="str">
        <f>IF(L243="","",YEAR(L243))</f>
        <v/>
      </c>
      <c r="L243" s="78" t="str">
        <f>IF(R243=0,"",R243)</f>
        <v/>
      </c>
      <c r="M243" s="5" t="str">
        <f ca="1">IF(L243="","",DATEDIF(L243,TODAY(),"y"))</f>
        <v/>
      </c>
      <c r="P243" s="1"/>
      <c r="Q243" s="1"/>
      <c r="R243" s="86" t="str">
        <f t="shared" si="3"/>
        <v/>
      </c>
      <c r="S243" s="96" t="str">
        <f>IFERROR(VLOOKUP($D243,#REF!,11,0),"")</f>
        <v/>
      </c>
      <c r="T243" s="96" t="str">
        <f>IFERROR(VLOOKUP($D243,#REF!,11,0),"")</f>
        <v/>
      </c>
      <c r="U243" s="96" t="str">
        <f>IFERROR(VLOOKUP($D243,#REF!,13,0),"")</f>
        <v/>
      </c>
      <c r="V243" s="96" t="str">
        <f>IFERROR(VLOOKUP($D243,#REF!,13,0),"")</f>
        <v/>
      </c>
      <c r="W243" s="96" t="str">
        <f>IFERROR(VLOOKUP($D243,#REF!,13,0),"")</f>
        <v/>
      </c>
      <c r="X243" s="96" t="str">
        <f>IFERROR(VLOOKUP($D243,#REF!,13,0),"")</f>
        <v/>
      </c>
      <c r="Y243" s="96" t="str">
        <f>IFERROR(VLOOKUP($D243,#REF!,13,0),"")</f>
        <v/>
      </c>
      <c r="Z243" s="96" t="str">
        <f>IFERROR(VLOOKUP($D243,#REF!,13,0),"")</f>
        <v/>
      </c>
      <c r="AA243" s="81" t="str">
        <f>IFERROR(VLOOKUP($D243,#REF!,8,0),"")</f>
        <v/>
      </c>
      <c r="AB243" s="96" t="str">
        <f>IFERROR(VLOOKUP($D243,#REF!,13,0),"")</f>
        <v/>
      </c>
      <c r="AC243" s="96" t="str">
        <f>IFERROR(VLOOKUP($D243,#REF!,13,0),"")</f>
        <v/>
      </c>
    </row>
    <row r="244" spans="1:29" customFormat="1">
      <c r="A244" s="64">
        <f>A243+1</f>
        <v>242</v>
      </c>
      <c r="B244" s="7" t="s">
        <v>262</v>
      </c>
      <c r="C244" s="7" t="s">
        <v>263</v>
      </c>
      <c r="D244" s="56">
        <v>55</v>
      </c>
      <c r="E244" s="7" t="s">
        <v>388</v>
      </c>
      <c r="F244" s="6">
        <v>21170</v>
      </c>
      <c r="G244" s="7" t="s">
        <v>50</v>
      </c>
      <c r="H244" s="22" t="s">
        <v>739</v>
      </c>
      <c r="I244" s="73" t="str">
        <f>IF((L244)="","",IF(MONTH(L244)=1,"Janvier",IF(MONTH(L244)=2,"Février",IF(MONTH(L244)=3,"Mars",IF(MONTH(L244)=4,"Avril",IF(MONTH(L244)=5,"Mai",IF(MONTH(L244)=6,"Juin",IF(MONTH(L244)=7,"Juillet",IF(MONTH(L244)=8,"Août",IF(MONTH(L244)=9,"Septembre",IF(MONTH(L244)=10,"Octobre",IF(MONTH(L244)=11,"Novembre","Décembre"))))))))))))</f>
        <v/>
      </c>
      <c r="J244" s="73" t="str">
        <f>IF(L244="","",DAY(L244))</f>
        <v/>
      </c>
      <c r="K244" s="54" t="str">
        <f>IF(L244="","",YEAR(L244))</f>
        <v/>
      </c>
      <c r="L244" s="78" t="str">
        <f>IF(R244=0,"",R244)</f>
        <v/>
      </c>
      <c r="M244" s="5" t="str">
        <f ca="1">IF(L244="","",DATEDIF(L244,TODAY(),"y"))</f>
        <v/>
      </c>
      <c r="P244" s="1"/>
      <c r="Q244" s="1"/>
      <c r="R244" s="86" t="str">
        <f t="shared" si="3"/>
        <v/>
      </c>
      <c r="S244" s="96" t="str">
        <f>IFERROR(VLOOKUP($D244,#REF!,11,0),"")</f>
        <v/>
      </c>
      <c r="T244" s="96" t="str">
        <f>IFERROR(VLOOKUP($D244,#REF!,11,0),"")</f>
        <v/>
      </c>
      <c r="U244" s="96" t="str">
        <f>IFERROR(VLOOKUP($D244,#REF!,13,0),"")</f>
        <v/>
      </c>
      <c r="V244" s="96" t="str">
        <f>IFERROR(VLOOKUP($D244,#REF!,13,0),"")</f>
        <v/>
      </c>
      <c r="W244" s="96" t="str">
        <f>IFERROR(VLOOKUP($D244,#REF!,13,0),"")</f>
        <v/>
      </c>
      <c r="X244" s="96" t="str">
        <f>IFERROR(VLOOKUP($D244,#REF!,13,0),"")</f>
        <v/>
      </c>
      <c r="Y244" s="96" t="str">
        <f>IFERROR(VLOOKUP($D244,#REF!,13,0),"")</f>
        <v/>
      </c>
      <c r="Z244" s="96" t="str">
        <f>IFERROR(VLOOKUP($D244,#REF!,13,0),"")</f>
        <v/>
      </c>
      <c r="AA244" s="81" t="str">
        <f>IFERROR(VLOOKUP($D244,#REF!,8,0),"")</f>
        <v/>
      </c>
      <c r="AB244" s="96" t="str">
        <f>IFERROR(VLOOKUP($D244,#REF!,13,0),"")</f>
        <v/>
      </c>
      <c r="AC244" s="96" t="str">
        <f>IFERROR(VLOOKUP($D244,#REF!,13,0),"")</f>
        <v/>
      </c>
    </row>
    <row r="245" spans="1:29" customFormat="1">
      <c r="A245" s="64">
        <f>A244+1</f>
        <v>243</v>
      </c>
      <c r="B245" s="23" t="s">
        <v>414</v>
      </c>
      <c r="C245" s="23" t="s">
        <v>37</v>
      </c>
      <c r="D245" s="57">
        <v>149</v>
      </c>
      <c r="E245" s="7" t="s">
        <v>415</v>
      </c>
      <c r="F245" s="33">
        <v>39410</v>
      </c>
      <c r="G245" s="8" t="s">
        <v>18</v>
      </c>
      <c r="H245" s="88" t="s">
        <v>416</v>
      </c>
      <c r="I245" s="73" t="str">
        <f>IF((L245)="","",IF(MONTH(L245)=1,"Janvier",IF(MONTH(L245)=2,"Février",IF(MONTH(L245)=3,"Mars",IF(MONTH(L245)=4,"Avril",IF(MONTH(L245)=5,"Mai",IF(MONTH(L245)=6,"Juin",IF(MONTH(L245)=7,"Juillet",IF(MONTH(L245)=8,"Août",IF(MONTH(L245)=9,"Septembre",IF(MONTH(L245)=10,"Octobre",IF(MONTH(L245)=11,"Novembre","Décembre"))))))))))))</f>
        <v/>
      </c>
      <c r="J245" s="73" t="str">
        <f>IF(L245="","",DAY(L245))</f>
        <v/>
      </c>
      <c r="K245" s="54" t="str">
        <f>IF(L245="","",YEAR(L245))</f>
        <v/>
      </c>
      <c r="L245" s="78" t="str">
        <f>IF(R245=0,"",R245)</f>
        <v/>
      </c>
      <c r="M245" s="5" t="str">
        <f ca="1">IF(L245="","",DATEDIF(L245,TODAY(),"y"))</f>
        <v/>
      </c>
      <c r="P245" s="1"/>
      <c r="Q245" s="1"/>
      <c r="R245" s="86" t="str">
        <f t="shared" si="3"/>
        <v/>
      </c>
      <c r="S245" s="96" t="str">
        <f>IFERROR(VLOOKUP($D245,#REF!,11,0),"")</f>
        <v/>
      </c>
      <c r="T245" s="96" t="str">
        <f>IFERROR(VLOOKUP($D245,#REF!,11,0),"")</f>
        <v/>
      </c>
      <c r="U245" s="96" t="str">
        <f>IFERROR(VLOOKUP($D245,#REF!,13,0),"")</f>
        <v/>
      </c>
      <c r="V245" s="96" t="str">
        <f>IFERROR(VLOOKUP($D245,#REF!,13,0),"")</f>
        <v/>
      </c>
      <c r="W245" s="96" t="str">
        <f>IFERROR(VLOOKUP($D245,#REF!,13,0),"")</f>
        <v/>
      </c>
      <c r="X245" s="96" t="str">
        <f>IFERROR(VLOOKUP($D245,#REF!,13,0),"")</f>
        <v/>
      </c>
      <c r="Y245" s="96" t="str">
        <f>IFERROR(VLOOKUP($D245,#REF!,13,0),"")</f>
        <v/>
      </c>
      <c r="Z245" s="96" t="str">
        <f>IFERROR(VLOOKUP($D245,#REF!,13,0),"")</f>
        <v/>
      </c>
      <c r="AA245" s="81" t="str">
        <f>IFERROR(VLOOKUP($D245,#REF!,8,0),"")</f>
        <v/>
      </c>
      <c r="AB245" s="96" t="str">
        <f>IFERROR(VLOOKUP($D245,#REF!,13,0),"")</f>
        <v/>
      </c>
      <c r="AC245" s="96" t="str">
        <f>IFERROR(VLOOKUP($D245,#REF!,13,0),"")</f>
        <v/>
      </c>
    </row>
    <row r="246" spans="1:29" customFormat="1">
      <c r="A246" s="64">
        <f>A245+1</f>
        <v>244</v>
      </c>
      <c r="B246" s="23" t="s">
        <v>303</v>
      </c>
      <c r="C246" s="23" t="s">
        <v>62</v>
      </c>
      <c r="D246" s="56">
        <v>146</v>
      </c>
      <c r="E246" s="7" t="s">
        <v>410</v>
      </c>
      <c r="F246" s="33">
        <v>21910</v>
      </c>
      <c r="G246" s="7" t="s">
        <v>411</v>
      </c>
      <c r="H246" s="53"/>
      <c r="I246" s="73" t="str">
        <f>IF((L246)="","",IF(MONTH(L246)=1,"Janvier",IF(MONTH(L246)=2,"Février",IF(MONTH(L246)=3,"Mars",IF(MONTH(L246)=4,"Avril",IF(MONTH(L246)=5,"Mai",IF(MONTH(L246)=6,"Juin",IF(MONTH(L246)=7,"Juillet",IF(MONTH(L246)=8,"Août",IF(MONTH(L246)=9,"Septembre",IF(MONTH(L246)=10,"Octobre",IF(MONTH(L246)=11,"Novembre","Décembre"))))))))))))</f>
        <v/>
      </c>
      <c r="J246" s="73" t="str">
        <f>IF(L246="","",DAY(L246))</f>
        <v/>
      </c>
      <c r="K246" s="54" t="str">
        <f>IF(L246="","",YEAR(L246))</f>
        <v/>
      </c>
      <c r="L246" s="78" t="str">
        <f>IF(R246=0,"",R246)</f>
        <v/>
      </c>
      <c r="M246" s="5" t="str">
        <f ca="1">IF(L246="","",DATEDIF(L246,TODAY(),"y"))</f>
        <v/>
      </c>
      <c r="P246" s="1"/>
      <c r="Q246" s="1"/>
      <c r="R246" s="86" t="str">
        <f t="shared" si="3"/>
        <v/>
      </c>
      <c r="S246" s="96" t="str">
        <f>IFERROR(VLOOKUP($D246,#REF!,11,0),"")</f>
        <v/>
      </c>
      <c r="T246" s="96" t="str">
        <f>IFERROR(VLOOKUP($D246,#REF!,11,0),"")</f>
        <v/>
      </c>
      <c r="U246" s="96" t="str">
        <f>IFERROR(VLOOKUP($D246,#REF!,13,0),"")</f>
        <v/>
      </c>
      <c r="V246" s="96" t="str">
        <f>IFERROR(VLOOKUP($D246,#REF!,13,0),"")</f>
        <v/>
      </c>
      <c r="W246" s="96" t="str">
        <f>IFERROR(VLOOKUP($D246,#REF!,13,0),"")</f>
        <v/>
      </c>
      <c r="X246" s="96" t="str">
        <f>IFERROR(VLOOKUP($D246,#REF!,13,0),"")</f>
        <v/>
      </c>
      <c r="Y246" s="96" t="str">
        <f>IFERROR(VLOOKUP($D246,#REF!,13,0),"")</f>
        <v/>
      </c>
      <c r="Z246" s="96" t="str">
        <f>IFERROR(VLOOKUP($D246,#REF!,13,0),"")</f>
        <v/>
      </c>
      <c r="AA246" s="81" t="str">
        <f>IFERROR(VLOOKUP($D246,#REF!,8,0),"")</f>
        <v/>
      </c>
      <c r="AB246" s="96" t="str">
        <f>IFERROR(VLOOKUP($D246,#REF!,13,0),"")</f>
        <v/>
      </c>
      <c r="AC246" s="96" t="str">
        <f>IFERROR(VLOOKUP($D246,#REF!,13,0),"")</f>
        <v/>
      </c>
    </row>
    <row r="247" spans="1:29" customFormat="1">
      <c r="A247" s="64">
        <f>A246+1</f>
        <v>245</v>
      </c>
      <c r="B247" s="23" t="s">
        <v>303</v>
      </c>
      <c r="C247" s="23" t="s">
        <v>304</v>
      </c>
      <c r="D247" s="56">
        <v>147</v>
      </c>
      <c r="E247" s="7" t="s">
        <v>410</v>
      </c>
      <c r="F247" s="33">
        <v>21910</v>
      </c>
      <c r="G247" s="7" t="s">
        <v>411</v>
      </c>
      <c r="H247" s="53"/>
      <c r="I247" s="73" t="str">
        <f>IF((L247)="","",IF(MONTH(L247)=1,"Janvier",IF(MONTH(L247)=2,"Février",IF(MONTH(L247)=3,"Mars",IF(MONTH(L247)=4,"Avril",IF(MONTH(L247)=5,"Mai",IF(MONTH(L247)=6,"Juin",IF(MONTH(L247)=7,"Juillet",IF(MONTH(L247)=8,"Août",IF(MONTH(L247)=9,"Septembre",IF(MONTH(L247)=10,"Octobre",IF(MONTH(L247)=11,"Novembre","Décembre"))))))))))))</f>
        <v/>
      </c>
      <c r="J247" s="73" t="str">
        <f>IF(L247="","",DAY(L247))</f>
        <v/>
      </c>
      <c r="K247" s="54" t="str">
        <f>IF(L247="","",YEAR(L247))</f>
        <v/>
      </c>
      <c r="L247" s="78" t="str">
        <f>IF(R247=0,"",R247)</f>
        <v/>
      </c>
      <c r="M247" s="5" t="str">
        <f ca="1">IF(L247="","",DATEDIF(L247,TODAY(),"y"))</f>
        <v/>
      </c>
      <c r="O247" s="24"/>
      <c r="P247" s="1"/>
      <c r="Q247" s="1"/>
      <c r="R247" s="86" t="str">
        <f t="shared" si="3"/>
        <v/>
      </c>
      <c r="S247" s="96" t="str">
        <f>IFERROR(VLOOKUP($D247,#REF!,11,0),"")</f>
        <v/>
      </c>
      <c r="T247" s="96" t="str">
        <f>IFERROR(VLOOKUP($D247,#REF!,11,0),"")</f>
        <v/>
      </c>
      <c r="U247" s="96" t="str">
        <f>IFERROR(VLOOKUP($D247,#REF!,13,0),"")</f>
        <v/>
      </c>
      <c r="V247" s="96" t="str">
        <f>IFERROR(VLOOKUP($D247,#REF!,13,0),"")</f>
        <v/>
      </c>
      <c r="W247" s="96" t="str">
        <f>IFERROR(VLOOKUP($D247,#REF!,13,0),"")</f>
        <v/>
      </c>
      <c r="X247" s="96" t="str">
        <f>IFERROR(VLOOKUP($D247,#REF!,13,0),"")</f>
        <v/>
      </c>
      <c r="Y247" s="96" t="str">
        <f>IFERROR(VLOOKUP($D247,#REF!,13,0),"")</f>
        <v/>
      </c>
      <c r="Z247" s="96" t="str">
        <f>IFERROR(VLOOKUP($D247,#REF!,13,0),"")</f>
        <v/>
      </c>
      <c r="AA247" s="81" t="str">
        <f>IFERROR(VLOOKUP($D247,#REF!,8,0),"")</f>
        <v/>
      </c>
      <c r="AB247" s="96" t="str">
        <f>IFERROR(VLOOKUP($D247,#REF!,13,0),"")</f>
        <v/>
      </c>
      <c r="AC247" s="96" t="str">
        <f>IFERROR(VLOOKUP($D247,#REF!,13,0),"")</f>
        <v/>
      </c>
    </row>
    <row r="248" spans="1:29" s="24" customFormat="1">
      <c r="A248" s="64">
        <f>A247+1</f>
        <v>246</v>
      </c>
      <c r="B248" s="48" t="s">
        <v>642</v>
      </c>
      <c r="C248" s="48" t="s">
        <v>643</v>
      </c>
      <c r="D248" s="56">
        <v>234</v>
      </c>
      <c r="E248" s="48" t="s">
        <v>644</v>
      </c>
      <c r="F248" s="6">
        <v>21170</v>
      </c>
      <c r="G248" s="48" t="s">
        <v>50</v>
      </c>
      <c r="H248" s="49"/>
      <c r="I248" s="73" t="str">
        <f>IF((L248)="","",IF(MONTH(L248)=1,"Janvier",IF(MONTH(L248)=2,"Février",IF(MONTH(L248)=3,"Mars",IF(MONTH(L248)=4,"Avril",IF(MONTH(L248)=5,"Mai",IF(MONTH(L248)=6,"Juin",IF(MONTH(L248)=7,"Juillet",IF(MONTH(L248)=8,"Août",IF(MONTH(L248)=9,"Septembre",IF(MONTH(L248)=10,"Octobre",IF(MONTH(L248)=11,"Novembre","Décembre"))))))))))))</f>
        <v/>
      </c>
      <c r="J248" s="73" t="str">
        <f>IF(L248="","",DAY(L248))</f>
        <v/>
      </c>
      <c r="K248" s="54" t="str">
        <f>IF(L248="","",YEAR(L248))</f>
        <v/>
      </c>
      <c r="L248" s="78" t="str">
        <f>IF(R248=0,"",R248)</f>
        <v/>
      </c>
      <c r="M248" s="5" t="str">
        <f ca="1">IF(L248="","",DATEDIF(L248,TODAY(),"y"))</f>
        <v/>
      </c>
      <c r="O248" s="28"/>
      <c r="P248" s="1"/>
      <c r="Q248" s="1"/>
      <c r="R248" s="86" t="str">
        <f t="shared" si="3"/>
        <v/>
      </c>
      <c r="S248" s="96" t="str">
        <f>IFERROR(VLOOKUP($D248,#REF!,11,0),"")</f>
        <v/>
      </c>
      <c r="T248" s="96" t="str">
        <f>IFERROR(VLOOKUP($D248,#REF!,11,0),"")</f>
        <v/>
      </c>
      <c r="U248" s="96" t="str">
        <f>IFERROR(VLOOKUP($D248,#REF!,13,0),"")</f>
        <v/>
      </c>
      <c r="V248" s="96" t="str">
        <f>IFERROR(VLOOKUP($D248,#REF!,13,0),"")</f>
        <v/>
      </c>
      <c r="W248" s="96" t="str">
        <f>IFERROR(VLOOKUP($D248,#REF!,13,0),"")</f>
        <v/>
      </c>
      <c r="X248" s="96" t="str">
        <f>IFERROR(VLOOKUP($D248,#REF!,13,0),"")</f>
        <v/>
      </c>
      <c r="Y248" s="96" t="str">
        <f>IFERROR(VLOOKUP($D248,#REF!,13,0),"")</f>
        <v/>
      </c>
      <c r="Z248" s="96" t="str">
        <f>IFERROR(VLOOKUP($D248,#REF!,13,0),"")</f>
        <v/>
      </c>
      <c r="AA248" s="81" t="str">
        <f>IFERROR(VLOOKUP($D248,#REF!,8,0),"")</f>
        <v/>
      </c>
      <c r="AB248" s="96" t="str">
        <f>IFERROR(VLOOKUP($D248,#REF!,13,0),"")</f>
        <v/>
      </c>
      <c r="AC248" s="96" t="str">
        <f>IFERROR(VLOOKUP($D248,#REF!,13,0),"")</f>
        <v/>
      </c>
    </row>
    <row r="249" spans="1:29" s="28" customFormat="1">
      <c r="A249" s="64">
        <f>A248+1</f>
        <v>247</v>
      </c>
      <c r="B249" s="7" t="s">
        <v>264</v>
      </c>
      <c r="C249" s="7" t="s">
        <v>150</v>
      </c>
      <c r="D249" s="56">
        <v>71</v>
      </c>
      <c r="E249" s="7" t="s">
        <v>389</v>
      </c>
      <c r="F249" s="6">
        <v>21170</v>
      </c>
      <c r="G249" s="7" t="s">
        <v>50</v>
      </c>
      <c r="H249" s="123" t="s">
        <v>740</v>
      </c>
      <c r="I249" s="73" t="str">
        <f>IF((L249)="","",IF(MONTH(L249)=1,"Janvier",IF(MONTH(L249)=2,"Février",IF(MONTH(L249)=3,"Mars",IF(MONTH(L249)=4,"Avril",IF(MONTH(L249)=5,"Mai",IF(MONTH(L249)=6,"Juin",IF(MONTH(L249)=7,"Juillet",IF(MONTH(L249)=8,"Août",IF(MONTH(L249)=9,"Septembre",IF(MONTH(L249)=10,"Octobre",IF(MONTH(L249)=11,"Novembre","Décembre"))))))))))))</f>
        <v/>
      </c>
      <c r="J249" s="73" t="str">
        <f>IF(L249="","",DAY(L249))</f>
        <v/>
      </c>
      <c r="K249" s="54" t="str">
        <f>IF(L249="","",YEAR(L249))</f>
        <v/>
      </c>
      <c r="L249" s="78" t="str">
        <f>IF(R249=0,"",R249)</f>
        <v/>
      </c>
      <c r="M249" s="5" t="str">
        <f ca="1">IF(L249="","",DATEDIF(L249,TODAY(),"y"))</f>
        <v/>
      </c>
      <c r="P249" s="1"/>
      <c r="Q249" s="1"/>
      <c r="R249" s="86" t="str">
        <f t="shared" si="3"/>
        <v/>
      </c>
      <c r="S249" s="96" t="str">
        <f>IFERROR(VLOOKUP($D249,#REF!,11,0),"")</f>
        <v/>
      </c>
      <c r="T249" s="96" t="str">
        <f>IFERROR(VLOOKUP($D249,#REF!,11,0),"")</f>
        <v/>
      </c>
      <c r="U249" s="96" t="str">
        <f>IFERROR(VLOOKUP($D249,#REF!,13,0),"")</f>
        <v/>
      </c>
      <c r="V249" s="96" t="str">
        <f>IFERROR(VLOOKUP($D249,#REF!,13,0),"")</f>
        <v/>
      </c>
      <c r="W249" s="96" t="str">
        <f>IFERROR(VLOOKUP($D249,#REF!,13,0),"")</f>
        <v/>
      </c>
      <c r="X249" s="96" t="str">
        <f>IFERROR(VLOOKUP($D249,#REF!,13,0),"")</f>
        <v/>
      </c>
      <c r="Y249" s="96" t="str">
        <f>IFERROR(VLOOKUP($D249,#REF!,13,0),"")</f>
        <v/>
      </c>
      <c r="Z249" s="96" t="str">
        <f>IFERROR(VLOOKUP($D249,#REF!,13,0),"")</f>
        <v/>
      </c>
      <c r="AA249" s="81" t="str">
        <f>IFERROR(VLOOKUP($D249,#REF!,8,0),"")</f>
        <v/>
      </c>
      <c r="AB249" s="96" t="str">
        <f>IFERROR(VLOOKUP($D249,#REF!,13,0),"")</f>
        <v/>
      </c>
      <c r="AC249" s="96" t="str">
        <f>IFERROR(VLOOKUP($D249,#REF!,13,0),"")</f>
        <v/>
      </c>
    </row>
    <row r="250" spans="1:29" s="28" customFormat="1">
      <c r="A250" s="64">
        <f>A249+1</f>
        <v>248</v>
      </c>
      <c r="B250" s="9" t="s">
        <v>609</v>
      </c>
      <c r="C250" s="9" t="s">
        <v>266</v>
      </c>
      <c r="D250" s="56">
        <v>217</v>
      </c>
      <c r="E250" s="9" t="s">
        <v>610</v>
      </c>
      <c r="F250" s="3">
        <v>39410</v>
      </c>
      <c r="G250" s="9" t="s">
        <v>449</v>
      </c>
      <c r="H250" s="40" t="s">
        <v>612</v>
      </c>
      <c r="I250" s="73" t="str">
        <f>IF((L250)="","",IF(MONTH(L250)=1,"Janvier",IF(MONTH(L250)=2,"Février",IF(MONTH(L250)=3,"Mars",IF(MONTH(L250)=4,"Avril",IF(MONTH(L250)=5,"Mai",IF(MONTH(L250)=6,"Juin",IF(MONTH(L250)=7,"Juillet",IF(MONTH(L250)=8,"Août",IF(MONTH(L250)=9,"Septembre",IF(MONTH(L250)=10,"Octobre",IF(MONTH(L250)=11,"Novembre","Décembre"))))))))))))</f>
        <v/>
      </c>
      <c r="J250" s="73" t="str">
        <f>IF(L250="","",DAY(L250))</f>
        <v/>
      </c>
      <c r="K250" s="54" t="str">
        <f>IF(L250="","",YEAR(L250))</f>
        <v/>
      </c>
      <c r="L250" s="78" t="str">
        <f>IF(R250=0,"",R250)</f>
        <v/>
      </c>
      <c r="M250" s="5" t="str">
        <f ca="1">IF(L250="","",DATEDIF(L250,TODAY(),"y"))</f>
        <v/>
      </c>
      <c r="P250" s="1"/>
      <c r="Q250" s="1"/>
      <c r="R250" s="86" t="str">
        <f t="shared" si="3"/>
        <v/>
      </c>
      <c r="S250" s="96" t="str">
        <f>IFERROR(VLOOKUP($D250,#REF!,11,0),"")</f>
        <v/>
      </c>
      <c r="T250" s="96" t="str">
        <f>IFERROR(VLOOKUP($D250,#REF!,11,0),"")</f>
        <v/>
      </c>
      <c r="U250" s="96" t="str">
        <f>IFERROR(VLOOKUP($D250,#REF!,13,0),"")</f>
        <v/>
      </c>
      <c r="V250" s="96" t="str">
        <f>IFERROR(VLOOKUP($D250,#REF!,13,0),"")</f>
        <v/>
      </c>
      <c r="W250" s="96" t="str">
        <f>IFERROR(VLOOKUP($D250,#REF!,13,0),"")</f>
        <v/>
      </c>
      <c r="X250" s="96" t="str">
        <f>IFERROR(VLOOKUP($D250,#REF!,13,0),"")</f>
        <v/>
      </c>
      <c r="Y250" s="96" t="str">
        <f>IFERROR(VLOOKUP($D250,#REF!,13,0),"")</f>
        <v/>
      </c>
      <c r="Z250" s="96" t="str">
        <f>IFERROR(VLOOKUP($D250,#REF!,13,0),"")</f>
        <v/>
      </c>
      <c r="AA250" s="81" t="str">
        <f>IFERROR(VLOOKUP($D250,#REF!,8,0),"")</f>
        <v/>
      </c>
      <c r="AB250" s="96" t="str">
        <f>IFERROR(VLOOKUP($D250,#REF!,13,0),"")</f>
        <v/>
      </c>
      <c r="AC250" s="96" t="str">
        <f>IFERROR(VLOOKUP($D250,#REF!,13,0),"")</f>
        <v/>
      </c>
    </row>
    <row r="251" spans="1:29" s="28" customFormat="1">
      <c r="A251" s="64">
        <f>A250+1</f>
        <v>249</v>
      </c>
      <c r="B251" s="7" t="s">
        <v>56</v>
      </c>
      <c r="C251" s="7" t="s">
        <v>57</v>
      </c>
      <c r="D251" s="56">
        <v>113</v>
      </c>
      <c r="E251" s="7" t="s">
        <v>390</v>
      </c>
      <c r="F251" s="6">
        <v>21170</v>
      </c>
      <c r="G251" s="7" t="s">
        <v>54</v>
      </c>
      <c r="H251" s="22" t="s">
        <v>741</v>
      </c>
      <c r="I251" s="73" t="str">
        <f>IF((L251)="","",IF(MONTH(L251)=1,"Janvier",IF(MONTH(L251)=2,"Février",IF(MONTH(L251)=3,"Mars",IF(MONTH(L251)=4,"Avril",IF(MONTH(L251)=5,"Mai",IF(MONTH(L251)=6,"Juin",IF(MONTH(L251)=7,"Juillet",IF(MONTH(L251)=8,"Août",IF(MONTH(L251)=9,"Septembre",IF(MONTH(L251)=10,"Octobre",IF(MONTH(L251)=11,"Novembre","Décembre"))))))))))))</f>
        <v/>
      </c>
      <c r="J251" s="73" t="str">
        <f>IF(L251="","",DAY(L251))</f>
        <v/>
      </c>
      <c r="K251" s="54" t="str">
        <f>IF(L251="","",YEAR(L251))</f>
        <v/>
      </c>
      <c r="L251" s="78" t="str">
        <f>IF(R251=0,"",R251)</f>
        <v/>
      </c>
      <c r="M251" s="5" t="str">
        <f ca="1">IF(L251="","",DATEDIF(L251,TODAY(),"y"))</f>
        <v/>
      </c>
      <c r="O251" s="1"/>
      <c r="P251" s="1"/>
      <c r="Q251" s="1"/>
      <c r="R251" s="86" t="str">
        <f t="shared" si="3"/>
        <v/>
      </c>
      <c r="S251" s="96" t="str">
        <f>IFERROR(VLOOKUP($D251,#REF!,11,0),"")</f>
        <v/>
      </c>
      <c r="T251" s="96" t="str">
        <f>IFERROR(VLOOKUP($D251,#REF!,11,0),"")</f>
        <v/>
      </c>
      <c r="U251" s="96" t="str">
        <f>IFERROR(VLOOKUP($D251,#REF!,13,0),"")</f>
        <v/>
      </c>
      <c r="V251" s="96" t="str">
        <f>IFERROR(VLOOKUP($D251,#REF!,13,0),"")</f>
        <v/>
      </c>
      <c r="W251" s="96" t="str">
        <f>IFERROR(VLOOKUP($D251,#REF!,13,0),"")</f>
        <v/>
      </c>
      <c r="X251" s="96" t="str">
        <f>IFERROR(VLOOKUP($D251,#REF!,13,0),"")</f>
        <v/>
      </c>
      <c r="Y251" s="96" t="str">
        <f>IFERROR(VLOOKUP($D251,#REF!,13,0),"")</f>
        <v/>
      </c>
      <c r="Z251" s="96" t="str">
        <f>IFERROR(VLOOKUP($D251,#REF!,13,0),"")</f>
        <v/>
      </c>
      <c r="AA251" s="81" t="str">
        <f>IFERROR(VLOOKUP($D251,#REF!,8,0),"")</f>
        <v/>
      </c>
      <c r="AB251" s="96" t="str">
        <f>IFERROR(VLOOKUP($D251,#REF!,13,0),"")</f>
        <v/>
      </c>
      <c r="AC251" s="96" t="str">
        <f>IFERROR(VLOOKUP($D251,#REF!,13,0),"")</f>
        <v/>
      </c>
    </row>
    <row r="252" spans="1:29">
      <c r="A252" s="64">
        <f>A251+1</f>
        <v>250</v>
      </c>
      <c r="B252" s="7" t="s">
        <v>265</v>
      </c>
      <c r="C252" s="7" t="s">
        <v>266</v>
      </c>
      <c r="D252" s="56">
        <v>56</v>
      </c>
      <c r="E252" s="7" t="s">
        <v>391</v>
      </c>
      <c r="F252" s="6">
        <v>21170</v>
      </c>
      <c r="G252" s="7" t="s">
        <v>54</v>
      </c>
      <c r="H252" s="7"/>
      <c r="I252" s="73" t="str">
        <f>IF((L252)="","",IF(MONTH(L252)=1,"Janvier",IF(MONTH(L252)=2,"Février",IF(MONTH(L252)=3,"Mars",IF(MONTH(L252)=4,"Avril",IF(MONTH(L252)=5,"Mai",IF(MONTH(L252)=6,"Juin",IF(MONTH(L252)=7,"Juillet",IF(MONTH(L252)=8,"Août",IF(MONTH(L252)=9,"Septembre",IF(MONTH(L252)=10,"Octobre",IF(MONTH(L252)=11,"Novembre","Décembre"))))))))))))</f>
        <v/>
      </c>
      <c r="J252" s="73" t="str">
        <f>IF(L252="","",DAY(L252))</f>
        <v/>
      </c>
      <c r="K252" s="54" t="str">
        <f>IF(L252="","",YEAR(L252))</f>
        <v/>
      </c>
      <c r="L252" s="78" t="str">
        <f>IF(R252=0,"",R252)</f>
        <v/>
      </c>
      <c r="M252" s="5" t="str">
        <f ca="1">IF(L252="","",DATEDIF(L252,TODAY(),"y"))</f>
        <v/>
      </c>
      <c r="R252" s="86">
        <f t="shared" si="3"/>
        <v>0</v>
      </c>
      <c r="S252" s="102"/>
      <c r="T252" s="81"/>
      <c r="U252" s="81"/>
      <c r="V252" s="81"/>
      <c r="W252" s="81"/>
      <c r="X252" s="81"/>
      <c r="Y252" s="81"/>
      <c r="Z252" s="81"/>
      <c r="AA252" s="81" t="str">
        <f>IFERROR(VLOOKUP($D252,#REF!,8,0),"")</f>
        <v/>
      </c>
      <c r="AB252" s="81"/>
      <c r="AC252" s="81"/>
    </row>
    <row r="253" spans="1:29">
      <c r="A253" s="64">
        <f>A252+1</f>
        <v>251</v>
      </c>
      <c r="B253" s="7" t="s">
        <v>62</v>
      </c>
      <c r="C253" s="7" t="s">
        <v>267</v>
      </c>
      <c r="D253" s="56">
        <v>57</v>
      </c>
      <c r="E253" s="7" t="s">
        <v>392</v>
      </c>
      <c r="F253" s="6">
        <v>21170</v>
      </c>
      <c r="G253" s="7" t="s">
        <v>268</v>
      </c>
      <c r="H253" s="53"/>
      <c r="I253" s="73" t="str">
        <f>IF((L253)="","",IF(MONTH(L253)=1,"Janvier",IF(MONTH(L253)=2,"Février",IF(MONTH(L253)=3,"Mars",IF(MONTH(L253)=4,"Avril",IF(MONTH(L253)=5,"Mai",IF(MONTH(L253)=6,"Juin",IF(MONTH(L253)=7,"Juillet",IF(MONTH(L253)=8,"Août",IF(MONTH(L253)=9,"Septembre",IF(MONTH(L253)=10,"Octobre",IF(MONTH(L253)=11,"Novembre","Décembre"))))))))))))</f>
        <v/>
      </c>
      <c r="J253" s="73" t="str">
        <f>IF(L253="","",DAY(L253))</f>
        <v/>
      </c>
      <c r="K253" s="54" t="str">
        <f>IF(L253="","",YEAR(L253))</f>
        <v/>
      </c>
      <c r="L253" s="78" t="str">
        <f>IF(R253=0,"",R253)</f>
        <v/>
      </c>
      <c r="M253" s="5" t="str">
        <f ca="1">IF(L253="","",DATEDIF(L253,TODAY(),"y"))</f>
        <v/>
      </c>
      <c r="O253" s="28"/>
      <c r="R253" s="86" t="str">
        <f t="shared" si="3"/>
        <v/>
      </c>
      <c r="S253" s="96" t="str">
        <f>IFERROR(VLOOKUP($D253,#REF!,11,0),"")</f>
        <v/>
      </c>
      <c r="T253" s="96" t="str">
        <f>IFERROR(VLOOKUP($D253,#REF!,11,0),"")</f>
        <v/>
      </c>
      <c r="U253" s="96" t="str">
        <f>IFERROR(VLOOKUP($D253,#REF!,13,0),"")</f>
        <v/>
      </c>
      <c r="V253" s="96" t="str">
        <f>IFERROR(VLOOKUP($D253,#REF!,13,0),"")</f>
        <v/>
      </c>
      <c r="W253" s="96" t="str">
        <f>IFERROR(VLOOKUP($D253,#REF!,13,0),"")</f>
        <v/>
      </c>
      <c r="X253" s="96" t="str">
        <f>IFERROR(VLOOKUP($D253,#REF!,13,0),"")</f>
        <v/>
      </c>
      <c r="Y253" s="96" t="str">
        <f>IFERROR(VLOOKUP($D253,#REF!,13,0),"")</f>
        <v/>
      </c>
      <c r="Z253" s="96" t="str">
        <f>IFERROR(VLOOKUP($D253,#REF!,13,0),"")</f>
        <v/>
      </c>
      <c r="AA253" s="81" t="str">
        <f>IFERROR(VLOOKUP($D253,#REF!,8,0),"")</f>
        <v/>
      </c>
      <c r="AB253" s="96" t="str">
        <f>IFERROR(VLOOKUP($D253,#REF!,13,0),"")</f>
        <v/>
      </c>
      <c r="AC253" s="96" t="str">
        <f>IFERROR(VLOOKUP($D253,#REF!,13,0),"")</f>
        <v/>
      </c>
    </row>
    <row r="254" spans="1:29" s="28" customFormat="1">
      <c r="A254" s="64">
        <f>A253+1</f>
        <v>252</v>
      </c>
      <c r="B254" s="23" t="s">
        <v>62</v>
      </c>
      <c r="C254" s="23" t="s">
        <v>221</v>
      </c>
      <c r="D254" s="56">
        <v>231</v>
      </c>
      <c r="E254" s="23" t="s">
        <v>641</v>
      </c>
      <c r="F254" s="6">
        <v>21470</v>
      </c>
      <c r="G254" s="23" t="s">
        <v>23</v>
      </c>
      <c r="H254" s="23"/>
      <c r="I254" s="73" t="str">
        <f>IF((L254)="","",IF(MONTH(L254)=1,"Janvier",IF(MONTH(L254)=2,"Février",IF(MONTH(L254)=3,"Mars",IF(MONTH(L254)=4,"Avril",IF(MONTH(L254)=5,"Mai",IF(MONTH(L254)=6,"Juin",IF(MONTH(L254)=7,"Juillet",IF(MONTH(L254)=8,"Août",IF(MONTH(L254)=9,"Septembre",IF(MONTH(L254)=10,"Octobre",IF(MONTH(L254)=11,"Novembre","Décembre"))))))))))))</f>
        <v/>
      </c>
      <c r="J254" s="73" t="str">
        <f>IF(L254="","",DAY(L254))</f>
        <v/>
      </c>
      <c r="K254" s="54" t="str">
        <f>IF(L254="","",YEAR(L254))</f>
        <v/>
      </c>
      <c r="L254" s="78" t="str">
        <f>IF(R254=0,"",R254)</f>
        <v/>
      </c>
      <c r="M254" s="5" t="str">
        <f ca="1">IF(L254="","",DATEDIF(L254,TODAY(),"y"))</f>
        <v/>
      </c>
      <c r="O254" s="1"/>
      <c r="P254" s="1"/>
      <c r="Q254" s="1"/>
      <c r="R254" s="86" t="str">
        <f t="shared" si="3"/>
        <v/>
      </c>
      <c r="S254" s="96" t="str">
        <f>IFERROR(VLOOKUP($D254,#REF!,11,0),"")</f>
        <v/>
      </c>
      <c r="T254" s="96" t="str">
        <f>IFERROR(VLOOKUP($D254,#REF!,11,0),"")</f>
        <v/>
      </c>
      <c r="U254" s="96" t="str">
        <f>IFERROR(VLOOKUP($D254,#REF!,13,0),"")</f>
        <v/>
      </c>
      <c r="V254" s="96" t="str">
        <f>IFERROR(VLOOKUP($D254,#REF!,13,0),"")</f>
        <v/>
      </c>
      <c r="W254" s="96" t="str">
        <f>IFERROR(VLOOKUP($D254,#REF!,13,0),"")</f>
        <v/>
      </c>
      <c r="X254" s="96" t="str">
        <f>IFERROR(VLOOKUP($D254,#REF!,13,0),"")</f>
        <v/>
      </c>
      <c r="Y254" s="96" t="str">
        <f>IFERROR(VLOOKUP($D254,#REF!,13,0),"")</f>
        <v/>
      </c>
      <c r="Z254" s="96" t="str">
        <f>IFERROR(VLOOKUP($D254,#REF!,13,0),"")</f>
        <v/>
      </c>
      <c r="AA254" s="81" t="str">
        <f>IFERROR(VLOOKUP($D254,#REF!,8,0),"")</f>
        <v/>
      </c>
      <c r="AB254" s="96" t="str">
        <f>IFERROR(VLOOKUP($D254,#REF!,13,0),"")</f>
        <v/>
      </c>
      <c r="AC254" s="96" t="str">
        <f>IFERROR(VLOOKUP($D254,#REF!,13,0),"")</f>
        <v/>
      </c>
    </row>
    <row r="255" spans="1:29">
      <c r="A255" s="64">
        <f>A254+1</f>
        <v>253</v>
      </c>
      <c r="B255" s="23" t="s">
        <v>62</v>
      </c>
      <c r="C255" s="41" t="s">
        <v>640</v>
      </c>
      <c r="D255" s="57">
        <v>232</v>
      </c>
      <c r="E255" s="23" t="s">
        <v>641</v>
      </c>
      <c r="F255" s="6">
        <v>21471</v>
      </c>
      <c r="G255" s="23" t="s">
        <v>23</v>
      </c>
      <c r="H255" s="23"/>
      <c r="I255" s="73" t="str">
        <f>IF((L255)="","",IF(MONTH(L255)=1,"Janvier",IF(MONTH(L255)=2,"Février",IF(MONTH(L255)=3,"Mars",IF(MONTH(L255)=4,"Avril",IF(MONTH(L255)=5,"Mai",IF(MONTH(L255)=6,"Juin",IF(MONTH(L255)=7,"Juillet",IF(MONTH(L255)=8,"Août",IF(MONTH(L255)=9,"Septembre",IF(MONTH(L255)=10,"Octobre",IF(MONTH(L255)=11,"Novembre","Décembre"))))))))))))</f>
        <v/>
      </c>
      <c r="J255" s="73" t="str">
        <f>IF(L255="","",DAY(L255))</f>
        <v/>
      </c>
      <c r="K255" s="54" t="str">
        <f>IF(L255="","",YEAR(L255))</f>
        <v/>
      </c>
      <c r="L255" s="78" t="str">
        <f>IF(R255=0,"",R255)</f>
        <v/>
      </c>
      <c r="M255" s="5" t="str">
        <f ca="1">IF(L255="","",DATEDIF(L255,TODAY(),"y"))</f>
        <v/>
      </c>
      <c r="O255" s="28"/>
      <c r="R255" s="86" t="str">
        <f t="shared" si="3"/>
        <v/>
      </c>
      <c r="S255" s="96" t="str">
        <f>IFERROR(VLOOKUP($D255,#REF!,11,0),"")</f>
        <v/>
      </c>
      <c r="T255" s="96" t="str">
        <f>IFERROR(VLOOKUP($D255,#REF!,11,0),"")</f>
        <v/>
      </c>
      <c r="U255" s="96" t="str">
        <f>IFERROR(VLOOKUP($D255,#REF!,13,0),"")</f>
        <v/>
      </c>
      <c r="V255" s="96" t="str">
        <f>IFERROR(VLOOKUP($D255,#REF!,13,0),"")</f>
        <v/>
      </c>
      <c r="W255" s="96" t="str">
        <f>IFERROR(VLOOKUP($D255,#REF!,13,0),"")</f>
        <v/>
      </c>
      <c r="X255" s="96" t="str">
        <f>IFERROR(VLOOKUP($D255,#REF!,13,0),"")</f>
        <v/>
      </c>
      <c r="Y255" s="96" t="str">
        <f>IFERROR(VLOOKUP($D255,#REF!,13,0),"")</f>
        <v/>
      </c>
      <c r="Z255" s="96" t="str">
        <f>IFERROR(VLOOKUP($D255,#REF!,13,0),"")</f>
        <v/>
      </c>
      <c r="AA255" s="81" t="str">
        <f>IFERROR(VLOOKUP($D255,#REF!,8,0),"")</f>
        <v/>
      </c>
      <c r="AB255" s="96" t="str">
        <f>IFERROR(VLOOKUP($D255,#REF!,13,0),"")</f>
        <v/>
      </c>
      <c r="AC255" s="96" t="str">
        <f>IFERROR(VLOOKUP($D255,#REF!,13,0),"")</f>
        <v/>
      </c>
    </row>
    <row r="256" spans="1:29" s="28" customFormat="1">
      <c r="A256" s="64">
        <f>A255+1</f>
        <v>254</v>
      </c>
      <c r="B256" s="7" t="s">
        <v>12</v>
      </c>
      <c r="C256" s="7" t="s">
        <v>13</v>
      </c>
      <c r="D256" s="56">
        <v>58</v>
      </c>
      <c r="E256" s="7" t="s">
        <v>14</v>
      </c>
      <c r="F256" s="6">
        <v>21250</v>
      </c>
      <c r="G256" s="7" t="s">
        <v>10</v>
      </c>
      <c r="H256" s="22" t="s">
        <v>11</v>
      </c>
      <c r="I256" s="73" t="str">
        <f>IF((L256)="","",IF(MONTH(L256)=1,"Janvier",IF(MONTH(L256)=2,"Février",IF(MONTH(L256)=3,"Mars",IF(MONTH(L256)=4,"Avril",IF(MONTH(L256)=5,"Mai",IF(MONTH(L256)=6,"Juin",IF(MONTH(L256)=7,"Juillet",IF(MONTH(L256)=8,"Août",IF(MONTH(L256)=9,"Septembre",IF(MONTH(L256)=10,"Octobre",IF(MONTH(L256)=11,"Novembre","Décembre"))))))))))))</f>
        <v/>
      </c>
      <c r="J256" s="73" t="str">
        <f>IF(L256="","",DAY(L256))</f>
        <v/>
      </c>
      <c r="K256" s="54" t="str">
        <f>IF(L256="","",YEAR(L256))</f>
        <v/>
      </c>
      <c r="L256" s="78" t="str">
        <f>IF(R256=0,"",R256)</f>
        <v/>
      </c>
      <c r="M256" s="5" t="str">
        <f ca="1">IF(L256="","",DATEDIF(L256,TODAY(),"y"))</f>
        <v/>
      </c>
      <c r="O256" s="34"/>
      <c r="P256" s="1"/>
      <c r="Q256" s="1"/>
      <c r="R256" s="86" t="str">
        <f t="shared" si="3"/>
        <v/>
      </c>
      <c r="S256" s="96" t="str">
        <f>IFERROR(VLOOKUP($D256,#REF!,11,0),"")</f>
        <v/>
      </c>
      <c r="T256" s="96" t="str">
        <f>IFERROR(VLOOKUP($D256,#REF!,11,0),"")</f>
        <v/>
      </c>
      <c r="U256" s="96" t="str">
        <f>IFERROR(VLOOKUP($D256,#REF!,13,0),"")</f>
        <v/>
      </c>
      <c r="V256" s="96" t="str">
        <f>IFERROR(VLOOKUP($D256,#REF!,13,0),"")</f>
        <v/>
      </c>
      <c r="W256" s="96" t="str">
        <f>IFERROR(VLOOKUP($D256,#REF!,13,0),"")</f>
        <v/>
      </c>
      <c r="X256" s="96" t="str">
        <f>IFERROR(VLOOKUP($D256,#REF!,13,0),"")</f>
        <v/>
      </c>
      <c r="Y256" s="96" t="str">
        <f>IFERROR(VLOOKUP($D256,#REF!,13,0),"")</f>
        <v/>
      </c>
      <c r="Z256" s="96" t="str">
        <f>IFERROR(VLOOKUP($D256,#REF!,13,0),"")</f>
        <v/>
      </c>
      <c r="AA256" s="81" t="str">
        <f>IFERROR(VLOOKUP($D256,#REF!,8,0),"")</f>
        <v/>
      </c>
      <c r="AB256" s="96" t="str">
        <f>IFERROR(VLOOKUP($D256,#REF!,13,0),"")</f>
        <v/>
      </c>
      <c r="AC256" s="96" t="str">
        <f>IFERROR(VLOOKUP($D256,#REF!,13,0),"")</f>
        <v/>
      </c>
    </row>
    <row r="257" spans="1:29">
      <c r="A257" s="64">
        <f>A256+1</f>
        <v>255</v>
      </c>
      <c r="B257" s="23" t="s">
        <v>460</v>
      </c>
      <c r="C257" s="23" t="s">
        <v>304</v>
      </c>
      <c r="D257" s="58">
        <v>166</v>
      </c>
      <c r="E257" s="23" t="s">
        <v>461</v>
      </c>
      <c r="F257" s="6">
        <v>21170</v>
      </c>
      <c r="G257" s="23" t="s">
        <v>50</v>
      </c>
      <c r="H257" s="76" t="s">
        <v>474</v>
      </c>
      <c r="I257" s="73" t="str">
        <f>IF((L257)="","",IF(MONTH(L257)=1,"Janvier",IF(MONTH(L257)=2,"Février",IF(MONTH(L257)=3,"Mars",IF(MONTH(L257)=4,"Avril",IF(MONTH(L257)=5,"Mai",IF(MONTH(L257)=6,"Juin",IF(MONTH(L257)=7,"Juillet",IF(MONTH(L257)=8,"Août",IF(MONTH(L257)=9,"Septembre",IF(MONTH(L257)=10,"Octobre",IF(MONTH(L257)=11,"Novembre","Décembre"))))))))))))</f>
        <v/>
      </c>
      <c r="J257" s="73" t="str">
        <f>IF(L257="","",DAY(L257))</f>
        <v/>
      </c>
      <c r="K257" s="54" t="str">
        <f>IF(L257="","",YEAR(L257))</f>
        <v/>
      </c>
      <c r="L257" s="78" t="str">
        <f>IF(R257=0,"",R257)</f>
        <v/>
      </c>
      <c r="M257" s="5" t="str">
        <f ca="1">IF(L257="","",DATEDIF(L257,TODAY(),"y"))</f>
        <v/>
      </c>
      <c r="N257" s="34"/>
      <c r="R257" s="86" t="str">
        <f t="shared" si="3"/>
        <v/>
      </c>
      <c r="S257" s="96" t="str">
        <f>IFERROR(VLOOKUP($D257,#REF!,11,0),"")</f>
        <v/>
      </c>
      <c r="T257" s="96" t="str">
        <f>IFERROR(VLOOKUP($D257,#REF!,11,0),"")</f>
        <v/>
      </c>
      <c r="U257" s="96" t="str">
        <f>IFERROR(VLOOKUP($D257,#REF!,13,0),"")</f>
        <v/>
      </c>
      <c r="V257" s="96" t="str">
        <f>IFERROR(VLOOKUP($D257,#REF!,13,0),"")</f>
        <v/>
      </c>
      <c r="W257" s="96" t="str">
        <f>IFERROR(VLOOKUP($D257,#REF!,13,0),"")</f>
        <v/>
      </c>
      <c r="X257" s="96" t="str">
        <f>IFERROR(VLOOKUP($D257,#REF!,13,0),"")</f>
        <v/>
      </c>
      <c r="Y257" s="96" t="str">
        <f>IFERROR(VLOOKUP($D257,#REF!,13,0),"")</f>
        <v/>
      </c>
      <c r="Z257" s="96" t="str">
        <f>IFERROR(VLOOKUP($D257,#REF!,13,0),"")</f>
        <v/>
      </c>
      <c r="AA257" s="81" t="str">
        <f>IFERROR(VLOOKUP($D257,#REF!,8,0),"")</f>
        <v/>
      </c>
      <c r="AB257" s="96" t="str">
        <f>IFERROR(VLOOKUP($D257,#REF!,13,0),"")</f>
        <v/>
      </c>
      <c r="AC257" s="96" t="str">
        <f>IFERROR(VLOOKUP($D257,#REF!,13,0),"")</f>
        <v/>
      </c>
    </row>
    <row r="258" spans="1:29">
      <c r="A258" s="64">
        <f>A257+1</f>
        <v>256</v>
      </c>
      <c r="B258" s="100" t="s">
        <v>802</v>
      </c>
      <c r="C258" s="100" t="s">
        <v>803</v>
      </c>
      <c r="D258" s="56">
        <v>281</v>
      </c>
      <c r="E258" s="21" t="s">
        <v>804</v>
      </c>
      <c r="F258" s="19">
        <v>21470</v>
      </c>
      <c r="G258" s="21" t="s">
        <v>23</v>
      </c>
      <c r="H258" s="51" t="s">
        <v>805</v>
      </c>
      <c r="I258" s="73" t="str">
        <f>IF((L258)="","",IF(MONTH(L258)=1,"Janvier",IF(MONTH(L258)=2,"Février",IF(MONTH(L258)=3,"Mars",IF(MONTH(L258)=4,"Avril",IF(MONTH(L258)=5,"Mai",IF(MONTH(L258)=6,"Juin",IF(MONTH(L258)=7,"Juillet",IF(MONTH(L258)=8,"Août",IF(MONTH(L258)=9,"Septembre",IF(MONTH(L258)=10,"Octobre",IF(MONTH(L258)=11,"Novembre","Décembre"))))))))))))</f>
        <v/>
      </c>
      <c r="J258" s="73" t="str">
        <f>IF(L258="","",DAY(L258))</f>
        <v/>
      </c>
      <c r="K258" s="54" t="str">
        <f>IF(L258="","",YEAR(L258))</f>
        <v/>
      </c>
      <c r="L258" s="78" t="str">
        <f>IF(R258=0,"",R258)</f>
        <v/>
      </c>
      <c r="M258" s="5" t="str">
        <f ca="1">IF(L258="","",DATEDIF(L258,TODAY(),"y"))</f>
        <v/>
      </c>
      <c r="R258" s="86" t="str">
        <f t="shared" si="3"/>
        <v/>
      </c>
      <c r="S258" s="96" t="str">
        <f>IFERROR(VLOOKUP($D258,#REF!,11,0),"")</f>
        <v/>
      </c>
      <c r="T258" s="96" t="str">
        <f>IFERROR(VLOOKUP($D258,#REF!,11,0),"")</f>
        <v/>
      </c>
      <c r="U258" s="96" t="str">
        <f>IFERROR(VLOOKUP($D258,#REF!,13,0),"")</f>
        <v/>
      </c>
      <c r="V258" s="96" t="str">
        <f>IFERROR(VLOOKUP($D258,#REF!,13,0),"")</f>
        <v/>
      </c>
      <c r="W258" s="96" t="str">
        <f>IFERROR(VLOOKUP($D258,#REF!,13,0),"")</f>
        <v/>
      </c>
      <c r="X258" s="96" t="str">
        <f>IFERROR(VLOOKUP($D258,#REF!,13,0),"")</f>
        <v/>
      </c>
      <c r="Y258" s="96" t="str">
        <f>IFERROR(VLOOKUP($D258,#REF!,13,0),"")</f>
        <v/>
      </c>
      <c r="Z258" s="96" t="str">
        <f>IFERROR(VLOOKUP($D258,#REF!,13,0),"")</f>
        <v/>
      </c>
      <c r="AA258" s="81" t="str">
        <f>IFERROR(VLOOKUP($D258,#REF!,8,0),"")</f>
        <v/>
      </c>
      <c r="AB258" s="96" t="str">
        <f>IFERROR(VLOOKUP($D258,#REF!,13,0),"")</f>
        <v/>
      </c>
      <c r="AC258" s="96" t="str">
        <f>IFERROR(VLOOKUP($D258,#REF!,13,0),"")</f>
        <v/>
      </c>
    </row>
    <row r="259" spans="1:29">
      <c r="A259" s="64">
        <f>A258+1</f>
        <v>257</v>
      </c>
      <c r="B259" s="7" t="s">
        <v>269</v>
      </c>
      <c r="C259" s="7" t="s">
        <v>156</v>
      </c>
      <c r="D259" s="56">
        <v>72</v>
      </c>
      <c r="E259" s="7" t="s">
        <v>393</v>
      </c>
      <c r="F259" s="6">
        <v>21170</v>
      </c>
      <c r="G259" s="7" t="s">
        <v>132</v>
      </c>
      <c r="H259" s="53"/>
      <c r="I259" s="73" t="str">
        <f>IF((L259)="","",IF(MONTH(L259)=1,"Janvier",IF(MONTH(L259)=2,"Février",IF(MONTH(L259)=3,"Mars",IF(MONTH(L259)=4,"Avril",IF(MONTH(L259)=5,"Mai",IF(MONTH(L259)=6,"Juin",IF(MONTH(L259)=7,"Juillet",IF(MONTH(L259)=8,"Août",IF(MONTH(L259)=9,"Septembre",IF(MONTH(L259)=10,"Octobre",IF(MONTH(L259)=11,"Novembre","Décembre"))))))))))))</f>
        <v/>
      </c>
      <c r="J259" s="73" t="str">
        <f>IF(L259="","",DAY(L259))</f>
        <v/>
      </c>
      <c r="K259" s="54" t="str">
        <f>IF(L259="","",YEAR(L259))</f>
        <v/>
      </c>
      <c r="L259" s="78" t="str">
        <f>IF(R259=0,"",R259)</f>
        <v/>
      </c>
      <c r="M259" s="5" t="str">
        <f ca="1">IF(L259="","",DATEDIF(L259,TODAY(),"y"))</f>
        <v/>
      </c>
      <c r="R259" s="86" t="str">
        <f t="shared" si="3"/>
        <v/>
      </c>
      <c r="S259" s="96" t="str">
        <f>IFERROR(VLOOKUP($D259,#REF!,11,0),"")</f>
        <v/>
      </c>
      <c r="T259" s="96" t="str">
        <f>IFERROR(VLOOKUP($D259,#REF!,11,0),"")</f>
        <v/>
      </c>
      <c r="U259" s="96" t="str">
        <f>IFERROR(VLOOKUP($D259,#REF!,13,0),"")</f>
        <v/>
      </c>
      <c r="V259" s="96" t="str">
        <f>IFERROR(VLOOKUP($D259,#REF!,13,0),"")</f>
        <v/>
      </c>
      <c r="W259" s="96" t="str">
        <f>IFERROR(VLOOKUP($D259,#REF!,13,0),"")</f>
        <v/>
      </c>
      <c r="X259" s="96" t="str">
        <f>IFERROR(VLOOKUP($D259,#REF!,13,0),"")</f>
        <v/>
      </c>
      <c r="Y259" s="96" t="str">
        <f>IFERROR(VLOOKUP($D259,#REF!,13,0),"")</f>
        <v/>
      </c>
      <c r="Z259" s="96" t="str">
        <f>IFERROR(VLOOKUP($D259,#REF!,13,0),"")</f>
        <v/>
      </c>
      <c r="AA259" s="81" t="str">
        <f>IFERROR(VLOOKUP($D259,#REF!,8,0),"")</f>
        <v/>
      </c>
      <c r="AB259" s="96" t="str">
        <f>IFERROR(VLOOKUP($D259,#REF!,13,0),"")</f>
        <v/>
      </c>
      <c r="AC259" s="96" t="str">
        <f>IFERROR(VLOOKUP($D259,#REF!,13,0),"")</f>
        <v/>
      </c>
    </row>
    <row r="260" spans="1:29">
      <c r="A260" s="64">
        <f>A259+1</f>
        <v>258</v>
      </c>
      <c r="B260" s="48" t="s">
        <v>628</v>
      </c>
      <c r="C260" s="48" t="s">
        <v>280</v>
      </c>
      <c r="D260" s="56">
        <v>223</v>
      </c>
      <c r="E260" s="48" t="s">
        <v>629</v>
      </c>
      <c r="F260" s="33">
        <v>21170</v>
      </c>
      <c r="G260" s="8" t="s">
        <v>68</v>
      </c>
      <c r="H260" s="128" t="s">
        <v>630</v>
      </c>
      <c r="I260" s="73" t="str">
        <f>IF((L260)="","",IF(MONTH(L260)=1,"Janvier",IF(MONTH(L260)=2,"Février",IF(MONTH(L260)=3,"Mars",IF(MONTH(L260)=4,"Avril",IF(MONTH(L260)=5,"Mai",IF(MONTH(L260)=6,"Juin",IF(MONTH(L260)=7,"Juillet",IF(MONTH(L260)=8,"Août",IF(MONTH(L260)=9,"Septembre",IF(MONTH(L260)=10,"Octobre",IF(MONTH(L260)=11,"Novembre","Décembre"))))))))))))</f>
        <v/>
      </c>
      <c r="J260" s="73" t="str">
        <f>IF(L260="","",DAY(L260))</f>
        <v/>
      </c>
      <c r="K260" s="54" t="str">
        <f>IF(L260="","",YEAR(L260))</f>
        <v/>
      </c>
      <c r="L260" s="78" t="str">
        <f>IF(R260=0,"",R260)</f>
        <v/>
      </c>
      <c r="M260" s="5" t="str">
        <f ca="1">IF(L260="","",DATEDIF(L260,TODAY(),"y"))</f>
        <v/>
      </c>
      <c r="R260" s="86" t="str">
        <f t="shared" ref="R260:R290" si="4">IF(S260&lt;&gt;"",S260,IF(U260&lt;&gt;"",U260,IF(V260&lt;&gt;"",V260,IF(W260&lt;&gt;"",W260,IF(X260&lt;&gt;"",X260,IF(Y260&lt;&gt;"",Y260,IF(Z260&lt;&gt;"",Z260,IF(AA260&lt;&gt;"",AA260,IF(AB260&lt;&gt;"",AB260,AC260)))))))))</f>
        <v/>
      </c>
      <c r="S260" s="96" t="str">
        <f>IFERROR(VLOOKUP($D260,#REF!,11,0),"")</f>
        <v/>
      </c>
      <c r="T260" s="96" t="str">
        <f>IFERROR(VLOOKUP($D260,#REF!,11,0),"")</f>
        <v/>
      </c>
      <c r="U260" s="96" t="str">
        <f>IFERROR(VLOOKUP($D260,#REF!,13,0),"")</f>
        <v/>
      </c>
      <c r="V260" s="96" t="str">
        <f>IFERROR(VLOOKUP($D260,#REF!,13,0),"")</f>
        <v/>
      </c>
      <c r="W260" s="96" t="str">
        <f>IFERROR(VLOOKUP($D260,#REF!,13,0),"")</f>
        <v/>
      </c>
      <c r="X260" s="96" t="str">
        <f>IFERROR(VLOOKUP($D260,#REF!,13,0),"")</f>
        <v/>
      </c>
      <c r="Y260" s="96" t="str">
        <f>IFERROR(VLOOKUP($D260,#REF!,13,0),"")</f>
        <v/>
      </c>
      <c r="Z260" s="96" t="str">
        <f>IFERROR(VLOOKUP($D260,#REF!,13,0),"")</f>
        <v/>
      </c>
      <c r="AA260" s="81" t="str">
        <f>IFERROR(VLOOKUP($D260,#REF!,8,0),"")</f>
        <v/>
      </c>
      <c r="AB260" s="96" t="str">
        <f>IFERROR(VLOOKUP($D260,#REF!,13,0),"")</f>
        <v/>
      </c>
      <c r="AC260" s="96" t="str">
        <f>IFERROR(VLOOKUP($D260,#REF!,13,0),"")</f>
        <v/>
      </c>
    </row>
    <row r="261" spans="1:29">
      <c r="A261" s="64">
        <f>A260+1</f>
        <v>259</v>
      </c>
      <c r="B261" s="23" t="s">
        <v>287</v>
      </c>
      <c r="C261" s="23" t="s">
        <v>280</v>
      </c>
      <c r="D261" s="56">
        <v>150</v>
      </c>
      <c r="E261" s="7" t="s">
        <v>426</v>
      </c>
      <c r="F261" s="33">
        <v>21170</v>
      </c>
      <c r="G261" s="8" t="s">
        <v>50</v>
      </c>
      <c r="H261" s="88" t="s">
        <v>427</v>
      </c>
      <c r="I261" s="73" t="str">
        <f>IF((L261)="","",IF(MONTH(L261)=1,"Janvier",IF(MONTH(L261)=2,"Février",IF(MONTH(L261)=3,"Mars",IF(MONTH(L261)=4,"Avril",IF(MONTH(L261)=5,"Mai",IF(MONTH(L261)=6,"Juin",IF(MONTH(L261)=7,"Juillet",IF(MONTH(L261)=8,"Août",IF(MONTH(L261)=9,"Septembre",IF(MONTH(L261)=10,"Octobre",IF(MONTH(L261)=11,"Novembre","Décembre"))))))))))))</f>
        <v/>
      </c>
      <c r="J261" s="73" t="str">
        <f>IF(L261="","",DAY(L261))</f>
        <v/>
      </c>
      <c r="K261" s="54" t="str">
        <f>IF(L261="","",YEAR(L261))</f>
        <v/>
      </c>
      <c r="L261" s="78" t="str">
        <f>IF(R261=0,"",R261)</f>
        <v/>
      </c>
      <c r="M261" s="5" t="str">
        <f ca="1">IF(L261="","",DATEDIF(L261,TODAY(),"y"))</f>
        <v/>
      </c>
      <c r="R261" s="86">
        <f t="shared" si="4"/>
        <v>0</v>
      </c>
      <c r="S261" s="102"/>
      <c r="T261" s="81"/>
      <c r="U261" s="81"/>
      <c r="V261" s="81"/>
      <c r="W261" s="81"/>
      <c r="X261" s="81"/>
      <c r="Y261" s="81"/>
      <c r="Z261" s="81"/>
      <c r="AA261" s="81" t="str">
        <f>IFERROR(VLOOKUP($D261,#REF!,8,0),"")</f>
        <v/>
      </c>
      <c r="AB261" s="81"/>
      <c r="AC261" s="81"/>
    </row>
    <row r="262" spans="1:29">
      <c r="A262" s="64">
        <f>A261+1</f>
        <v>260</v>
      </c>
      <c r="B262" s="7" t="s">
        <v>270</v>
      </c>
      <c r="C262" s="7" t="s">
        <v>271</v>
      </c>
      <c r="D262" s="56">
        <v>73</v>
      </c>
      <c r="E262" s="7" t="s">
        <v>394</v>
      </c>
      <c r="F262" s="6">
        <v>21170</v>
      </c>
      <c r="G262" s="7" t="s">
        <v>132</v>
      </c>
      <c r="H262" s="22" t="s">
        <v>742</v>
      </c>
      <c r="I262" s="73" t="str">
        <f>IF((L262)="","",IF(MONTH(L262)=1,"Janvier",IF(MONTH(L262)=2,"Février",IF(MONTH(L262)=3,"Mars",IF(MONTH(L262)=4,"Avril",IF(MONTH(L262)=5,"Mai",IF(MONTH(L262)=6,"Juin",IF(MONTH(L262)=7,"Juillet",IF(MONTH(L262)=8,"Août",IF(MONTH(L262)=9,"Septembre",IF(MONTH(L262)=10,"Octobre",IF(MONTH(L262)=11,"Novembre","Décembre"))))))))))))</f>
        <v/>
      </c>
      <c r="J262" s="73" t="str">
        <f>IF(L262="","",DAY(L262))</f>
        <v/>
      </c>
      <c r="K262" s="54" t="str">
        <f>IF(L262="","",YEAR(L262))</f>
        <v/>
      </c>
      <c r="L262" s="78" t="str">
        <f>IF(R262=0,"",R262)</f>
        <v/>
      </c>
      <c r="M262" s="5" t="str">
        <f ca="1">IF(L262="","",DATEDIF(L262,TODAY(),"y"))</f>
        <v/>
      </c>
      <c r="O262"/>
      <c r="R262" s="86" t="str">
        <f t="shared" si="4"/>
        <v/>
      </c>
      <c r="S262" s="96" t="str">
        <f>IFERROR(VLOOKUP($D262,#REF!,11,0),"")</f>
        <v/>
      </c>
      <c r="T262" s="96" t="str">
        <f>IFERROR(VLOOKUP($D262,#REF!,11,0),"")</f>
        <v/>
      </c>
      <c r="U262" s="96" t="str">
        <f>IFERROR(VLOOKUP($D262,#REF!,13,0),"")</f>
        <v/>
      </c>
      <c r="V262" s="96" t="str">
        <f>IFERROR(VLOOKUP($D262,#REF!,13,0),"")</f>
        <v/>
      </c>
      <c r="W262" s="96" t="str">
        <f>IFERROR(VLOOKUP($D262,#REF!,13,0),"")</f>
        <v/>
      </c>
      <c r="X262" s="96" t="str">
        <f>IFERROR(VLOOKUP($D262,#REF!,13,0),"")</f>
        <v/>
      </c>
      <c r="Y262" s="96" t="str">
        <f>IFERROR(VLOOKUP($D262,#REF!,13,0),"")</f>
        <v/>
      </c>
      <c r="Z262" s="96" t="str">
        <f>IFERROR(VLOOKUP($D262,#REF!,13,0),"")</f>
        <v/>
      </c>
      <c r="AA262" s="81" t="str">
        <f>IFERROR(VLOOKUP($D262,#REF!,8,0),"")</f>
        <v/>
      </c>
      <c r="AB262" s="96" t="str">
        <f>IFERROR(VLOOKUP($D262,#REF!,13,0),"")</f>
        <v/>
      </c>
      <c r="AC262" s="96" t="str">
        <f>IFERROR(VLOOKUP($D262,#REF!,13,0),"")</f>
        <v/>
      </c>
    </row>
    <row r="263" spans="1:29" customFormat="1">
      <c r="A263" s="64">
        <f>A262+1</f>
        <v>261</v>
      </c>
      <c r="B263" s="7" t="s">
        <v>272</v>
      </c>
      <c r="C263" s="7" t="s">
        <v>273</v>
      </c>
      <c r="D263" s="56">
        <v>59</v>
      </c>
      <c r="E263" s="7" t="s">
        <v>395</v>
      </c>
      <c r="F263" s="6">
        <v>21170</v>
      </c>
      <c r="G263" s="7" t="s">
        <v>132</v>
      </c>
      <c r="H263" s="123" t="s">
        <v>743</v>
      </c>
      <c r="I263" s="73" t="str">
        <f>IF((L263)="","",IF(MONTH(L263)=1,"Janvier",IF(MONTH(L263)=2,"Février",IF(MONTH(L263)=3,"Mars",IF(MONTH(L263)=4,"Avril",IF(MONTH(L263)=5,"Mai",IF(MONTH(L263)=6,"Juin",IF(MONTH(L263)=7,"Juillet",IF(MONTH(L263)=8,"Août",IF(MONTH(L263)=9,"Septembre",IF(MONTH(L263)=10,"Octobre",IF(MONTH(L263)=11,"Novembre","Décembre"))))))))))))</f>
        <v/>
      </c>
      <c r="J263" s="73" t="str">
        <f>IF(L263="","",DAY(L263))</f>
        <v/>
      </c>
      <c r="K263" s="54" t="str">
        <f>IF(L263="","",YEAR(L263))</f>
        <v/>
      </c>
      <c r="L263" s="78" t="str">
        <f>IF(R263=0,"",R263)</f>
        <v/>
      </c>
      <c r="M263" s="5" t="str">
        <f ca="1">IF(L263="","",DATEDIF(L263,TODAY(),"y"))</f>
        <v/>
      </c>
      <c r="O263" s="1"/>
      <c r="P263" s="1"/>
      <c r="Q263" s="1"/>
      <c r="R263" s="86" t="str">
        <f t="shared" si="4"/>
        <v/>
      </c>
      <c r="S263" s="96" t="str">
        <f>IFERROR(VLOOKUP($D263,#REF!,11,0),"")</f>
        <v/>
      </c>
      <c r="T263" s="96" t="str">
        <f>IFERROR(VLOOKUP($D263,#REF!,11,0),"")</f>
        <v/>
      </c>
      <c r="U263" s="96" t="str">
        <f>IFERROR(VLOOKUP($D263,#REF!,13,0),"")</f>
        <v/>
      </c>
      <c r="V263" s="96" t="str">
        <f>IFERROR(VLOOKUP($D263,#REF!,13,0),"")</f>
        <v/>
      </c>
      <c r="W263" s="96" t="str">
        <f>IFERROR(VLOOKUP($D263,#REF!,13,0),"")</f>
        <v/>
      </c>
      <c r="X263" s="96" t="str">
        <f>IFERROR(VLOOKUP($D263,#REF!,13,0),"")</f>
        <v/>
      </c>
      <c r="Y263" s="96" t="str">
        <f>IFERROR(VLOOKUP($D263,#REF!,13,0),"")</f>
        <v/>
      </c>
      <c r="Z263" s="96" t="str">
        <f>IFERROR(VLOOKUP($D263,#REF!,13,0),"")</f>
        <v/>
      </c>
      <c r="AA263" s="81" t="str">
        <f>IFERROR(VLOOKUP($D263,#REF!,8,0),"")</f>
        <v/>
      </c>
      <c r="AB263" s="96" t="str">
        <f>IFERROR(VLOOKUP($D263,#REF!,13,0),"")</f>
        <v/>
      </c>
      <c r="AC263" s="96" t="str">
        <f>IFERROR(VLOOKUP($D263,#REF!,13,0),"")</f>
        <v/>
      </c>
    </row>
    <row r="264" spans="1:29">
      <c r="A264" s="64">
        <f>A263+1</f>
        <v>262</v>
      </c>
      <c r="B264" s="7" t="s">
        <v>274</v>
      </c>
      <c r="C264" s="7" t="s">
        <v>159</v>
      </c>
      <c r="D264" s="56">
        <v>114</v>
      </c>
      <c r="E264" s="7" t="s">
        <v>396</v>
      </c>
      <c r="F264" s="6">
        <v>21470</v>
      </c>
      <c r="G264" s="7" t="s">
        <v>23</v>
      </c>
      <c r="H264" s="7"/>
      <c r="I264" s="73" t="str">
        <f>IF((L264)="","",IF(MONTH(L264)=1,"Janvier",IF(MONTH(L264)=2,"Février",IF(MONTH(L264)=3,"Mars",IF(MONTH(L264)=4,"Avril",IF(MONTH(L264)=5,"Mai",IF(MONTH(L264)=6,"Juin",IF(MONTH(L264)=7,"Juillet",IF(MONTH(L264)=8,"Août",IF(MONTH(L264)=9,"Septembre",IF(MONTH(L264)=10,"Octobre",IF(MONTH(L264)=11,"Novembre","Décembre"))))))))))))</f>
        <v/>
      </c>
      <c r="J264" s="73" t="str">
        <f>IF(L264="","",DAY(L264))</f>
        <v/>
      </c>
      <c r="K264" s="54" t="str">
        <f>IF(L264="","",YEAR(L264))</f>
        <v/>
      </c>
      <c r="L264" s="78" t="str">
        <f>IF(R264=0,"",R264)</f>
        <v/>
      </c>
      <c r="M264" s="5" t="str">
        <f ca="1">IF(L264="","",DATEDIF(L264,TODAY(),"y"))</f>
        <v/>
      </c>
      <c r="R264" s="86" t="str">
        <f t="shared" si="4"/>
        <v/>
      </c>
      <c r="S264" s="96" t="str">
        <f>IFERROR(VLOOKUP($D264,#REF!,11,0),"")</f>
        <v/>
      </c>
      <c r="T264" s="96" t="str">
        <f>IFERROR(VLOOKUP($D264,#REF!,11,0),"")</f>
        <v/>
      </c>
      <c r="U264" s="96" t="str">
        <f>IFERROR(VLOOKUP($D264,#REF!,13,0),"")</f>
        <v/>
      </c>
      <c r="V264" s="96" t="str">
        <f>IFERROR(VLOOKUP($D264,#REF!,13,0),"")</f>
        <v/>
      </c>
      <c r="W264" s="96" t="str">
        <f>IFERROR(VLOOKUP($D264,#REF!,13,0),"")</f>
        <v/>
      </c>
      <c r="X264" s="96" t="str">
        <f>IFERROR(VLOOKUP($D264,#REF!,13,0),"")</f>
        <v/>
      </c>
      <c r="Y264" s="96" t="str">
        <f>IFERROR(VLOOKUP($D264,#REF!,13,0),"")</f>
        <v/>
      </c>
      <c r="Z264" s="96" t="str">
        <f>IFERROR(VLOOKUP($D264,#REF!,13,0),"")</f>
        <v/>
      </c>
      <c r="AA264" s="81" t="str">
        <f>IFERROR(VLOOKUP($D264,#REF!,8,0),"")</f>
        <v/>
      </c>
      <c r="AB264" s="96" t="str">
        <f>IFERROR(VLOOKUP($D264,#REF!,13,0),"")</f>
        <v/>
      </c>
      <c r="AC264" s="96" t="str">
        <f>IFERROR(VLOOKUP($D264,#REF!,13,0),"")</f>
        <v/>
      </c>
    </row>
    <row r="265" spans="1:29">
      <c r="A265" s="64">
        <f>A264+1</f>
        <v>263</v>
      </c>
      <c r="B265" s="23" t="s">
        <v>458</v>
      </c>
      <c r="C265" s="23" t="s">
        <v>203</v>
      </c>
      <c r="D265" s="58">
        <v>165</v>
      </c>
      <c r="E265" s="23" t="s">
        <v>459</v>
      </c>
      <c r="F265" s="6">
        <v>21110</v>
      </c>
      <c r="G265" s="23" t="s">
        <v>116</v>
      </c>
      <c r="H265" s="23"/>
      <c r="I265" s="73" t="str">
        <f>IF((L265)="","",IF(MONTH(L265)=1,"Janvier",IF(MONTH(L265)=2,"Février",IF(MONTH(L265)=3,"Mars",IF(MONTH(L265)=4,"Avril",IF(MONTH(L265)=5,"Mai",IF(MONTH(L265)=6,"Juin",IF(MONTH(L265)=7,"Juillet",IF(MONTH(L265)=8,"Août",IF(MONTH(L265)=9,"Septembre",IF(MONTH(L265)=10,"Octobre",IF(MONTH(L265)=11,"Novembre","Décembre"))))))))))))</f>
        <v/>
      </c>
      <c r="J265" s="73" t="str">
        <f>IF(L265="","",DAY(L265))</f>
        <v/>
      </c>
      <c r="K265" s="54" t="str">
        <f>IF(L265="","",YEAR(L265))</f>
        <v/>
      </c>
      <c r="L265" s="78" t="str">
        <f>IF(R265=0,"",R265)</f>
        <v/>
      </c>
      <c r="M265" s="5" t="str">
        <f ca="1">IF(L265="","",DATEDIF(L265,TODAY(),"y"))</f>
        <v/>
      </c>
      <c r="O265" s="28"/>
      <c r="R265" s="86" t="str">
        <f t="shared" si="4"/>
        <v/>
      </c>
      <c r="S265" s="96" t="str">
        <f>IFERROR(VLOOKUP($D265,#REF!,11,0),"")</f>
        <v/>
      </c>
      <c r="T265" s="96" t="str">
        <f>IFERROR(VLOOKUP($D265,#REF!,11,0),"")</f>
        <v/>
      </c>
      <c r="U265" s="96" t="str">
        <f>IFERROR(VLOOKUP($D265,#REF!,13,0),"")</f>
        <v/>
      </c>
      <c r="V265" s="96" t="str">
        <f>IFERROR(VLOOKUP($D265,#REF!,13,0),"")</f>
        <v/>
      </c>
      <c r="W265" s="96" t="str">
        <f>IFERROR(VLOOKUP($D265,#REF!,13,0),"")</f>
        <v/>
      </c>
      <c r="X265" s="96" t="str">
        <f>IFERROR(VLOOKUP($D265,#REF!,13,0),"")</f>
        <v/>
      </c>
      <c r="Y265" s="96" t="str">
        <f>IFERROR(VLOOKUP($D265,#REF!,13,0),"")</f>
        <v/>
      </c>
      <c r="Z265" s="96" t="str">
        <f>IFERROR(VLOOKUP($D265,#REF!,13,0),"")</f>
        <v/>
      </c>
      <c r="AA265" s="81" t="str">
        <f>IFERROR(VLOOKUP($D265,#REF!,8,0),"")</f>
        <v/>
      </c>
      <c r="AB265" s="96" t="str">
        <f>IFERROR(VLOOKUP($D265,#REF!,13,0),"")</f>
        <v/>
      </c>
      <c r="AC265" s="96" t="str">
        <f>IFERROR(VLOOKUP($D265,#REF!,13,0),"")</f>
        <v/>
      </c>
    </row>
    <row r="266" spans="1:29" s="28" customFormat="1">
      <c r="A266" s="64">
        <f>A265+1</f>
        <v>264</v>
      </c>
      <c r="B266" s="7" t="s">
        <v>275</v>
      </c>
      <c r="C266" s="7" t="s">
        <v>160</v>
      </c>
      <c r="D266" s="56">
        <v>115</v>
      </c>
      <c r="E266" s="7" t="s">
        <v>397</v>
      </c>
      <c r="F266" s="6">
        <v>21470</v>
      </c>
      <c r="G266" s="7" t="s">
        <v>23</v>
      </c>
      <c r="H266" s="7"/>
      <c r="I266" s="73" t="str">
        <f>IF((L266)="","",IF(MONTH(L266)=1,"Janvier",IF(MONTH(L266)=2,"Février",IF(MONTH(L266)=3,"Mars",IF(MONTH(L266)=4,"Avril",IF(MONTH(L266)=5,"Mai",IF(MONTH(L266)=6,"Juin",IF(MONTH(L266)=7,"Juillet",IF(MONTH(L266)=8,"Août",IF(MONTH(L266)=9,"Septembre",IF(MONTH(L266)=10,"Octobre",IF(MONTH(L266)=11,"Novembre","Décembre"))))))))))))</f>
        <v/>
      </c>
      <c r="J266" s="73" t="str">
        <f>IF(L266="","",DAY(L266))</f>
        <v/>
      </c>
      <c r="K266" s="54" t="str">
        <f>IF(L266="","",YEAR(L266))</f>
        <v/>
      </c>
      <c r="L266" s="78" t="str">
        <f>IF(R266=0,"",R266)</f>
        <v/>
      </c>
      <c r="M266" s="5" t="str">
        <f ca="1">IF(L266="","",DATEDIF(L266,TODAY(),"y"))</f>
        <v/>
      </c>
      <c r="O266" s="46"/>
      <c r="P266" s="1"/>
      <c r="Q266" s="1"/>
      <c r="R266" s="86" t="str">
        <f t="shared" si="4"/>
        <v/>
      </c>
      <c r="S266" s="96" t="str">
        <f>IFERROR(VLOOKUP($D266,#REF!,11,0),"")</f>
        <v/>
      </c>
      <c r="T266" s="96" t="str">
        <f>IFERROR(VLOOKUP($D266,#REF!,11,0),"")</f>
        <v/>
      </c>
      <c r="U266" s="96" t="str">
        <f>IFERROR(VLOOKUP($D266,#REF!,13,0),"")</f>
        <v/>
      </c>
      <c r="V266" s="96" t="str">
        <f>IFERROR(VLOOKUP($D266,#REF!,13,0),"")</f>
        <v/>
      </c>
      <c r="W266" s="96" t="str">
        <f>IFERROR(VLOOKUP($D266,#REF!,13,0),"")</f>
        <v/>
      </c>
      <c r="X266" s="96" t="str">
        <f>IFERROR(VLOOKUP($D266,#REF!,13,0),"")</f>
        <v/>
      </c>
      <c r="Y266" s="96" t="str">
        <f>IFERROR(VLOOKUP($D266,#REF!,13,0),"")</f>
        <v/>
      </c>
      <c r="Z266" s="96" t="str">
        <f>IFERROR(VLOOKUP($D266,#REF!,13,0),"")</f>
        <v/>
      </c>
      <c r="AA266" s="81" t="str">
        <f>IFERROR(VLOOKUP($D266,#REF!,8,0),"")</f>
        <v/>
      </c>
      <c r="AB266" s="96" t="str">
        <f>IFERROR(VLOOKUP($D266,#REF!,13,0),"")</f>
        <v/>
      </c>
      <c r="AC266" s="96" t="str">
        <f>IFERROR(VLOOKUP($D266,#REF!,13,0),"")</f>
        <v/>
      </c>
    </row>
    <row r="267" spans="1:29">
      <c r="A267" s="64">
        <f>A266+1</f>
        <v>265</v>
      </c>
      <c r="B267" s="100" t="s">
        <v>797</v>
      </c>
      <c r="C267" s="100" t="s">
        <v>16</v>
      </c>
      <c r="D267" s="57">
        <v>279</v>
      </c>
      <c r="E267" s="18" t="s">
        <v>798</v>
      </c>
      <c r="F267" s="103">
        <v>21170</v>
      </c>
      <c r="G267" s="20" t="s">
        <v>193</v>
      </c>
      <c r="H267" s="131" t="s">
        <v>799</v>
      </c>
      <c r="I267" s="73" t="str">
        <f>IF((L267)="","",IF(MONTH(L267)=1,"Janvier",IF(MONTH(L267)=2,"Février",IF(MONTH(L267)=3,"Mars",IF(MONTH(L267)=4,"Avril",IF(MONTH(L267)=5,"Mai",IF(MONTH(L267)=6,"Juin",IF(MONTH(L267)=7,"Juillet",IF(MONTH(L267)=8,"Août",IF(MONTH(L267)=9,"Septembre",IF(MONTH(L267)=10,"Octobre",IF(MONTH(L267)=11,"Novembre","Décembre"))))))))))))</f>
        <v/>
      </c>
      <c r="J267" s="73" t="str">
        <f>IF(L267="","",DAY(L267))</f>
        <v/>
      </c>
      <c r="K267" s="54" t="str">
        <f>IF(L267="","",YEAR(L267))</f>
        <v/>
      </c>
      <c r="L267" s="78" t="str">
        <f>IF(R267=0,"",R267)</f>
        <v/>
      </c>
      <c r="M267" s="5" t="str">
        <f ca="1">IF(L267="","",DATEDIF(L267,TODAY(),"y"))</f>
        <v/>
      </c>
      <c r="R267" s="86">
        <f t="shared" si="4"/>
        <v>0</v>
      </c>
      <c r="S267" s="102"/>
      <c r="T267" s="81"/>
      <c r="U267" s="81"/>
      <c r="V267" s="81"/>
      <c r="W267" s="81"/>
      <c r="X267" s="81"/>
      <c r="Y267" s="81"/>
      <c r="Z267" s="81"/>
      <c r="AA267" s="81" t="str">
        <f>IFERROR(VLOOKUP($D267,#REF!,8,0),"")</f>
        <v/>
      </c>
      <c r="AB267" s="81"/>
      <c r="AC267" s="81"/>
    </row>
    <row r="268" spans="1:29" customFormat="1">
      <c r="A268" s="64">
        <f>A267+1</f>
        <v>266</v>
      </c>
      <c r="B268" s="121" t="s">
        <v>601</v>
      </c>
      <c r="C268" s="9" t="s">
        <v>101</v>
      </c>
      <c r="D268" s="57">
        <v>216</v>
      </c>
      <c r="E268" s="9" t="s">
        <v>602</v>
      </c>
      <c r="F268" s="3">
        <v>21170</v>
      </c>
      <c r="G268" s="9" t="s">
        <v>50</v>
      </c>
      <c r="H268" s="124" t="s">
        <v>603</v>
      </c>
      <c r="I268" s="73" t="str">
        <f>IF((L268)="","",IF(MONTH(L268)=1,"Janvier",IF(MONTH(L268)=2,"Février",IF(MONTH(L268)=3,"Mars",IF(MONTH(L268)=4,"Avril",IF(MONTH(L268)=5,"Mai",IF(MONTH(L268)=6,"Juin",IF(MONTH(L268)=7,"Juillet",IF(MONTH(L268)=8,"Août",IF(MONTH(L268)=9,"Septembre",IF(MONTH(L268)=10,"Octobre",IF(MONTH(L268)=11,"Novembre","Décembre"))))))))))))</f>
        <v/>
      </c>
      <c r="J268" s="73" t="str">
        <f>IF(L268="","",DAY(L268))</f>
        <v/>
      </c>
      <c r="K268" s="54" t="str">
        <f>IF(L268="","",YEAR(L268))</f>
        <v/>
      </c>
      <c r="L268" s="78" t="str">
        <f>IF(R268=0,"",R268)</f>
        <v/>
      </c>
      <c r="M268" s="5" t="str">
        <f ca="1">IF(L268="","",DATEDIF(L268,TODAY(),"y"))</f>
        <v/>
      </c>
      <c r="N268" s="46"/>
      <c r="O268" s="46"/>
      <c r="P268" s="1"/>
      <c r="Q268" s="1"/>
      <c r="R268" s="86" t="str">
        <f t="shared" si="4"/>
        <v/>
      </c>
      <c r="S268" s="96" t="str">
        <f>IFERROR(VLOOKUP($D268,#REF!,11,0),"")</f>
        <v/>
      </c>
      <c r="T268" s="96" t="str">
        <f>IFERROR(VLOOKUP($D268,#REF!,11,0),"")</f>
        <v/>
      </c>
      <c r="U268" s="96" t="str">
        <f>IFERROR(VLOOKUP($D268,#REF!,13,0),"")</f>
        <v/>
      </c>
      <c r="V268" s="96" t="str">
        <f>IFERROR(VLOOKUP($D268,#REF!,13,0),"")</f>
        <v/>
      </c>
      <c r="W268" s="96" t="str">
        <f>IFERROR(VLOOKUP($D268,#REF!,13,0),"")</f>
        <v/>
      </c>
      <c r="X268" s="96" t="str">
        <f>IFERROR(VLOOKUP($D268,#REF!,13,0),"")</f>
        <v/>
      </c>
      <c r="Y268" s="96" t="str">
        <f>IFERROR(VLOOKUP($D268,#REF!,13,0),"")</f>
        <v/>
      </c>
      <c r="Z268" s="96" t="str">
        <f>IFERROR(VLOOKUP($D268,#REF!,13,0),"")</f>
        <v/>
      </c>
      <c r="AA268" s="81" t="str">
        <f>IFERROR(VLOOKUP($D268,#REF!,8,0),"")</f>
        <v/>
      </c>
      <c r="AB268" s="96" t="str">
        <f>IFERROR(VLOOKUP($D268,#REF!,13,0),"")</f>
        <v/>
      </c>
      <c r="AC268" s="96" t="str">
        <f>IFERROR(VLOOKUP($D268,#REF!,13,0),"")</f>
        <v/>
      </c>
    </row>
    <row r="269" spans="1:29" s="24" customFormat="1">
      <c r="A269" s="64">
        <f>A268+1</f>
        <v>267</v>
      </c>
      <c r="B269" s="121" t="s">
        <v>604</v>
      </c>
      <c r="C269" s="9" t="s">
        <v>121</v>
      </c>
      <c r="D269" s="57">
        <v>220</v>
      </c>
      <c r="E269" s="9" t="s">
        <v>605</v>
      </c>
      <c r="F269" s="3">
        <v>21170</v>
      </c>
      <c r="G269" s="9" t="s">
        <v>50</v>
      </c>
      <c r="H269" s="9"/>
      <c r="I269" s="73" t="str">
        <f>IF((L269)="","",IF(MONTH(L269)=1,"Janvier",IF(MONTH(L269)=2,"Février",IF(MONTH(L269)=3,"Mars",IF(MONTH(L269)=4,"Avril",IF(MONTH(L269)=5,"Mai",IF(MONTH(L269)=6,"Juin",IF(MONTH(L269)=7,"Juillet",IF(MONTH(L269)=8,"Août",IF(MONTH(L269)=9,"Septembre",IF(MONTH(L269)=10,"Octobre",IF(MONTH(L269)=11,"Novembre","Décembre"))))))))))))</f>
        <v/>
      </c>
      <c r="J269" s="73" t="str">
        <f>IF(L269="","",DAY(L269))</f>
        <v/>
      </c>
      <c r="K269" s="54" t="str">
        <f>IF(L269="","",YEAR(L269))</f>
        <v/>
      </c>
      <c r="L269" s="78" t="str">
        <f>IF(R269=0,"",R269)</f>
        <v/>
      </c>
      <c r="M269" s="5" t="str">
        <f ca="1">IF(L269="","",DATEDIF(L269,TODAY(),"y"))</f>
        <v/>
      </c>
      <c r="N269" s="46"/>
      <c r="O269" s="28"/>
      <c r="P269" s="1"/>
      <c r="Q269" s="1"/>
      <c r="R269" s="86" t="str">
        <f t="shared" si="4"/>
        <v/>
      </c>
      <c r="S269" s="96" t="str">
        <f>IFERROR(VLOOKUP($D269,#REF!,11,0),"")</f>
        <v/>
      </c>
      <c r="T269" s="96" t="str">
        <f>IFERROR(VLOOKUP($D269,#REF!,11,0),"")</f>
        <v/>
      </c>
      <c r="U269" s="96" t="str">
        <f>IFERROR(VLOOKUP($D269,#REF!,13,0),"")</f>
        <v/>
      </c>
      <c r="V269" s="96" t="str">
        <f>IFERROR(VLOOKUP($D269,#REF!,13,0),"")</f>
        <v/>
      </c>
      <c r="W269" s="96" t="str">
        <f>IFERROR(VLOOKUP($D269,#REF!,13,0),"")</f>
        <v/>
      </c>
      <c r="X269" s="96" t="str">
        <f>IFERROR(VLOOKUP($D269,#REF!,13,0),"")</f>
        <v/>
      </c>
      <c r="Y269" s="96" t="str">
        <f>IFERROR(VLOOKUP($D269,#REF!,13,0),"")</f>
        <v/>
      </c>
      <c r="Z269" s="96" t="str">
        <f>IFERROR(VLOOKUP($D269,#REF!,13,0),"")</f>
        <v/>
      </c>
      <c r="AA269" s="81" t="str">
        <f>IFERROR(VLOOKUP($D269,#REF!,8,0),"")</f>
        <v/>
      </c>
      <c r="AB269" s="96" t="str">
        <f>IFERROR(VLOOKUP($D269,#REF!,13,0),"")</f>
        <v/>
      </c>
      <c r="AC269" s="96" t="str">
        <f>IFERROR(VLOOKUP($D269,#REF!,13,0),"")</f>
        <v/>
      </c>
    </row>
    <row r="270" spans="1:29" customFormat="1">
      <c r="A270" s="64">
        <f>A269+1</f>
        <v>268</v>
      </c>
      <c r="B270" s="7" t="s">
        <v>276</v>
      </c>
      <c r="C270" s="7" t="s">
        <v>49</v>
      </c>
      <c r="D270" s="56">
        <v>60</v>
      </c>
      <c r="E270" s="7" t="s">
        <v>398</v>
      </c>
      <c r="F270" s="6">
        <v>39410</v>
      </c>
      <c r="G270" s="7" t="s">
        <v>18</v>
      </c>
      <c r="H270" s="123" t="s">
        <v>744</v>
      </c>
      <c r="I270" s="73" t="str">
        <f>IF((L270)="","",IF(MONTH(L270)=1,"Janvier",IF(MONTH(L270)=2,"Février",IF(MONTH(L270)=3,"Mars",IF(MONTH(L270)=4,"Avril",IF(MONTH(L270)=5,"Mai",IF(MONTH(L270)=6,"Juin",IF(MONTH(L270)=7,"Juillet",IF(MONTH(L270)=8,"Août",IF(MONTH(L270)=9,"Septembre",IF(MONTH(L270)=10,"Octobre",IF(MONTH(L270)=11,"Novembre","Décembre"))))))))))))</f>
        <v/>
      </c>
      <c r="J270" s="73" t="str">
        <f>IF(L270="","",DAY(L270))</f>
        <v/>
      </c>
      <c r="K270" s="54" t="str">
        <f>IF(L270="","",YEAR(L270))</f>
        <v/>
      </c>
      <c r="L270" s="78" t="str">
        <f>IF(R270=0,"",R270)</f>
        <v/>
      </c>
      <c r="M270" s="5" t="str">
        <f ca="1">IF(L270="","",DATEDIF(L270,TODAY(),"y"))</f>
        <v/>
      </c>
      <c r="N270" s="28"/>
      <c r="O270" s="39"/>
      <c r="P270" s="1"/>
      <c r="Q270" s="1"/>
      <c r="R270" s="86" t="str">
        <f t="shared" si="4"/>
        <v/>
      </c>
      <c r="S270" s="96" t="str">
        <f>IFERROR(VLOOKUP($D270,#REF!,11,0),"")</f>
        <v/>
      </c>
      <c r="T270" s="96" t="str">
        <f>IFERROR(VLOOKUP($D270,#REF!,11,0),"")</f>
        <v/>
      </c>
      <c r="U270" s="96" t="str">
        <f>IFERROR(VLOOKUP($D270,#REF!,13,0),"")</f>
        <v/>
      </c>
      <c r="V270" s="96" t="str">
        <f>IFERROR(VLOOKUP($D270,#REF!,13,0),"")</f>
        <v/>
      </c>
      <c r="W270" s="96" t="str">
        <f>IFERROR(VLOOKUP($D270,#REF!,13,0),"")</f>
        <v/>
      </c>
      <c r="X270" s="96" t="str">
        <f>IFERROR(VLOOKUP($D270,#REF!,13,0),"")</f>
        <v/>
      </c>
      <c r="Y270" s="96" t="str">
        <f>IFERROR(VLOOKUP($D270,#REF!,13,0),"")</f>
        <v/>
      </c>
      <c r="Z270" s="96" t="str">
        <f>IFERROR(VLOOKUP($D270,#REF!,13,0),"")</f>
        <v/>
      </c>
      <c r="AA270" s="81" t="str">
        <f>IFERROR(VLOOKUP($D270,#REF!,8,0),"")</f>
        <v/>
      </c>
      <c r="AB270" s="96" t="str">
        <f>IFERROR(VLOOKUP($D270,#REF!,13,0),"")</f>
        <v/>
      </c>
      <c r="AC270" s="96" t="str">
        <f>IFERROR(VLOOKUP($D270,#REF!,13,0),"")</f>
        <v/>
      </c>
    </row>
    <row r="271" spans="1:29" ht="13.9" customHeight="1">
      <c r="A271" s="64">
        <f>A270+1</f>
        <v>269</v>
      </c>
      <c r="B271" s="7" t="s">
        <v>47</v>
      </c>
      <c r="C271" s="7" t="s">
        <v>37</v>
      </c>
      <c r="D271" s="56">
        <v>61</v>
      </c>
      <c r="E271" s="7" t="s">
        <v>399</v>
      </c>
      <c r="F271" s="6">
        <v>21470</v>
      </c>
      <c r="G271" s="7" t="s">
        <v>23</v>
      </c>
      <c r="H271" s="123" t="s">
        <v>122</v>
      </c>
      <c r="I271" s="73" t="str">
        <f>IF((L271)="","",IF(MONTH(L271)=1,"Janvier",IF(MONTH(L271)=2,"Février",IF(MONTH(L271)=3,"Mars",IF(MONTH(L271)=4,"Avril",IF(MONTH(L271)=5,"Mai",IF(MONTH(L271)=6,"Juin",IF(MONTH(L271)=7,"Juillet",IF(MONTH(L271)=8,"Août",IF(MONTH(L271)=9,"Septembre",IF(MONTH(L271)=10,"Octobre",IF(MONTH(L271)=11,"Novembre","Décembre"))))))))))))</f>
        <v/>
      </c>
      <c r="J271" s="73" t="str">
        <f>IF(L271="","",DAY(L271))</f>
        <v/>
      </c>
      <c r="K271" s="54" t="str">
        <f>IF(L271="","",YEAR(L271))</f>
        <v/>
      </c>
      <c r="L271" s="78" t="str">
        <f>IF(R271=0,"",R271)</f>
        <v/>
      </c>
      <c r="M271" s="5" t="str">
        <f ca="1">IF(L271="","",DATEDIF(L271,TODAY(),"y"))</f>
        <v/>
      </c>
      <c r="N271" s="39"/>
      <c r="O271" s="24"/>
      <c r="R271" s="86" t="str">
        <f t="shared" si="4"/>
        <v/>
      </c>
      <c r="S271" s="96" t="str">
        <f>IFERROR(VLOOKUP($D271,#REF!,11,0),"")</f>
        <v/>
      </c>
      <c r="T271" s="96" t="str">
        <f>IFERROR(VLOOKUP($D271,#REF!,11,0),"")</f>
        <v/>
      </c>
      <c r="U271" s="96" t="str">
        <f>IFERROR(VLOOKUP($D271,#REF!,13,0),"")</f>
        <v/>
      </c>
      <c r="V271" s="96" t="str">
        <f>IFERROR(VLOOKUP($D271,#REF!,13,0),"")</f>
        <v/>
      </c>
      <c r="W271" s="96" t="str">
        <f>IFERROR(VLOOKUP($D271,#REF!,13,0),"")</f>
        <v/>
      </c>
      <c r="X271" s="96" t="str">
        <f>IFERROR(VLOOKUP($D271,#REF!,13,0),"")</f>
        <v/>
      </c>
      <c r="Y271" s="96" t="str">
        <f>IFERROR(VLOOKUP($D271,#REF!,13,0),"")</f>
        <v/>
      </c>
      <c r="Z271" s="96" t="str">
        <f>IFERROR(VLOOKUP($D271,#REF!,13,0),"")</f>
        <v/>
      </c>
      <c r="AA271" s="81" t="str">
        <f>IFERROR(VLOOKUP($D271,#REF!,8,0),"")</f>
        <v/>
      </c>
      <c r="AB271" s="96" t="str">
        <f>IFERROR(VLOOKUP($D271,#REF!,13,0),"")</f>
        <v/>
      </c>
      <c r="AC271" s="96" t="str">
        <f>IFERROR(VLOOKUP($D271,#REF!,13,0),"")</f>
        <v/>
      </c>
    </row>
    <row r="272" spans="1:29" s="24" customFormat="1">
      <c r="A272" s="64">
        <f>A271+1</f>
        <v>270</v>
      </c>
      <c r="B272" s="18" t="s">
        <v>47</v>
      </c>
      <c r="C272" s="18" t="s">
        <v>147</v>
      </c>
      <c r="D272" s="56">
        <v>238</v>
      </c>
      <c r="E272" s="9" t="s">
        <v>528</v>
      </c>
      <c r="F272" s="3">
        <v>21250</v>
      </c>
      <c r="G272" s="9" t="s">
        <v>651</v>
      </c>
      <c r="H272" s="40" t="s">
        <v>652</v>
      </c>
      <c r="I272" s="105" t="s">
        <v>706</v>
      </c>
      <c r="J272" s="80">
        <v>4</v>
      </c>
      <c r="K272" s="54">
        <v>1960</v>
      </c>
      <c r="L272" s="78">
        <v>22101</v>
      </c>
      <c r="M272" s="5">
        <f ca="1">IF(L272="","",DATEDIF(L272,TODAY(),"y"))</f>
        <v>53</v>
      </c>
      <c r="O272" s="46"/>
      <c r="P272" s="1"/>
      <c r="Q272" s="1"/>
      <c r="R272" s="86" t="str">
        <f t="shared" si="4"/>
        <v/>
      </c>
      <c r="S272" s="96" t="str">
        <f>IFERROR(VLOOKUP($D272,#REF!,11,0),"")</f>
        <v/>
      </c>
      <c r="T272" s="96" t="str">
        <f>IFERROR(VLOOKUP($D272,#REF!,11,0),"")</f>
        <v/>
      </c>
      <c r="U272" s="96" t="str">
        <f>IFERROR(VLOOKUP($D272,#REF!,13,0),"")</f>
        <v/>
      </c>
      <c r="V272" s="96" t="str">
        <f>IFERROR(VLOOKUP($D272,#REF!,13,0),"")</f>
        <v/>
      </c>
      <c r="W272" s="96" t="str">
        <f>IFERROR(VLOOKUP($D272,#REF!,13,0),"")</f>
        <v/>
      </c>
      <c r="X272" s="96" t="str">
        <f>IFERROR(VLOOKUP($D272,#REF!,13,0),"")</f>
        <v/>
      </c>
      <c r="Y272" s="96" t="str">
        <f>IFERROR(VLOOKUP($D272,#REF!,13,0),"")</f>
        <v/>
      </c>
      <c r="Z272" s="96" t="str">
        <f>IFERROR(VLOOKUP($D272,#REF!,13,0),"")</f>
        <v/>
      </c>
      <c r="AA272" s="81" t="str">
        <f>IFERROR(VLOOKUP($D272,#REF!,8,0),"")</f>
        <v/>
      </c>
      <c r="AB272" s="96" t="str">
        <f>IFERROR(VLOOKUP($D272,#REF!,13,0),"")</f>
        <v/>
      </c>
      <c r="AC272" s="96" t="str">
        <f>IFERROR(VLOOKUP($D272,#REF!,13,0),"")</f>
        <v/>
      </c>
    </row>
    <row r="273" spans="1:29" ht="13.9" customHeight="1">
      <c r="A273" s="64">
        <f>A272+1</f>
        <v>271</v>
      </c>
      <c r="B273" s="23" t="s">
        <v>309</v>
      </c>
      <c r="C273" s="23" t="s">
        <v>72</v>
      </c>
      <c r="D273" s="57">
        <v>152</v>
      </c>
      <c r="E273" s="7" t="s">
        <v>423</v>
      </c>
      <c r="F273" s="6">
        <v>21110</v>
      </c>
      <c r="G273" s="7" t="s">
        <v>424</v>
      </c>
      <c r="H273" s="123" t="s">
        <v>425</v>
      </c>
      <c r="I273" s="73" t="str">
        <f>IF((L273)="","",IF(MONTH(L273)=1,"Janvier",IF(MONTH(L273)=2,"Février",IF(MONTH(L273)=3,"Mars",IF(MONTH(L273)=4,"Avril",IF(MONTH(L273)=5,"Mai",IF(MONTH(L273)=6,"Juin",IF(MONTH(L273)=7,"Juillet",IF(MONTH(L273)=8,"Août",IF(MONTH(L273)=9,"Septembre",IF(MONTH(L273)=10,"Octobre",IF(MONTH(L273)=11,"Novembre","Décembre"))))))))))))</f>
        <v/>
      </c>
      <c r="J273" s="73" t="str">
        <f>IF(L273="","",DAY(L273))</f>
        <v/>
      </c>
      <c r="K273" s="54" t="str">
        <f>IF(L273="","",YEAR(L273))</f>
        <v/>
      </c>
      <c r="L273" s="78" t="str">
        <f>IF(R273=0,"",R273)</f>
        <v/>
      </c>
      <c r="M273" s="5" t="str">
        <f ca="1">IF(L273="","",DATEDIF(L273,TODAY(),"y"))</f>
        <v/>
      </c>
      <c r="N273" s="46"/>
      <c r="O273" s="39"/>
      <c r="R273" s="86" t="str">
        <f t="shared" si="4"/>
        <v/>
      </c>
      <c r="S273" s="96" t="str">
        <f>IFERROR(VLOOKUP($D273,#REF!,11,0),"")</f>
        <v/>
      </c>
      <c r="T273" s="96" t="str">
        <f>IFERROR(VLOOKUP($D273,#REF!,11,0),"")</f>
        <v/>
      </c>
      <c r="U273" s="96" t="str">
        <f>IFERROR(VLOOKUP($D273,#REF!,13,0),"")</f>
        <v/>
      </c>
      <c r="V273" s="96" t="str">
        <f>IFERROR(VLOOKUP($D273,#REF!,13,0),"")</f>
        <v/>
      </c>
      <c r="W273" s="96" t="str">
        <f>IFERROR(VLOOKUP($D273,#REF!,13,0),"")</f>
        <v/>
      </c>
      <c r="X273" s="96" t="str">
        <f>IFERROR(VLOOKUP($D273,#REF!,13,0),"")</f>
        <v/>
      </c>
      <c r="Y273" s="96" t="str">
        <f>IFERROR(VLOOKUP($D273,#REF!,13,0),"")</f>
        <v/>
      </c>
      <c r="Z273" s="96" t="str">
        <f>IFERROR(VLOOKUP($D273,#REF!,13,0),"")</f>
        <v/>
      </c>
      <c r="AA273" s="81" t="str">
        <f>IFERROR(VLOOKUP($D273,#REF!,8,0),"")</f>
        <v/>
      </c>
      <c r="AB273" s="96" t="str">
        <f>IFERROR(VLOOKUP($D273,#REF!,13,0),"")</f>
        <v/>
      </c>
      <c r="AC273" s="96" t="str">
        <f>IFERROR(VLOOKUP($D273,#REF!,13,0),"")</f>
        <v/>
      </c>
    </row>
    <row r="274" spans="1:29" ht="13.9" customHeight="1">
      <c r="A274" s="64">
        <f>A273+1</f>
        <v>272</v>
      </c>
      <c r="B274" s="99" t="s">
        <v>790</v>
      </c>
      <c r="C274" s="99" t="s">
        <v>791</v>
      </c>
      <c r="D274" s="57">
        <v>277</v>
      </c>
      <c r="E274" s="18" t="s">
        <v>792</v>
      </c>
      <c r="F274" s="19">
        <v>21170</v>
      </c>
      <c r="G274" s="18" t="s">
        <v>32</v>
      </c>
      <c r="H274" s="10"/>
      <c r="I274" s="73" t="str">
        <f>IF((L274)="","",IF(MONTH(L274)=1,"Janvier",IF(MONTH(L274)=2,"Février",IF(MONTH(L274)=3,"Mars",IF(MONTH(L274)=4,"Avril",IF(MONTH(L274)=5,"Mai",IF(MONTH(L274)=6,"Juin",IF(MONTH(L274)=7,"Juillet",IF(MONTH(L274)=8,"Août",IF(MONTH(L274)=9,"Septembre",IF(MONTH(L274)=10,"Octobre",IF(MONTH(L274)=11,"Novembre","Décembre"))))))))))))</f>
        <v/>
      </c>
      <c r="J274" s="73" t="str">
        <f>IF(L274="","",DAY(L274))</f>
        <v/>
      </c>
      <c r="K274" s="54" t="str">
        <f>IF(L274="","",YEAR(L274))</f>
        <v/>
      </c>
      <c r="L274" s="78" t="str">
        <f>IF(R274=0,"",R274)</f>
        <v/>
      </c>
      <c r="M274" s="5" t="str">
        <f ca="1">IF(L274="","",DATEDIF(L274,TODAY(),"y"))</f>
        <v/>
      </c>
      <c r="N274" s="39"/>
      <c r="O274" s="46"/>
      <c r="R274" s="86" t="str">
        <f t="shared" si="4"/>
        <v/>
      </c>
      <c r="S274" s="96" t="str">
        <f>IFERROR(VLOOKUP($D274,#REF!,11,0),"")</f>
        <v/>
      </c>
      <c r="T274" s="96" t="str">
        <f>IFERROR(VLOOKUP($D274,#REF!,11,0),"")</f>
        <v/>
      </c>
      <c r="U274" s="96" t="str">
        <f>IFERROR(VLOOKUP($D274,#REF!,13,0),"")</f>
        <v/>
      </c>
      <c r="V274" s="96" t="str">
        <f>IFERROR(VLOOKUP($D274,#REF!,13,0),"")</f>
        <v/>
      </c>
      <c r="W274" s="96" t="str">
        <f>IFERROR(VLOOKUP($D274,#REF!,13,0),"")</f>
        <v/>
      </c>
      <c r="X274" s="96" t="str">
        <f>IFERROR(VLOOKUP($D274,#REF!,13,0),"")</f>
        <v/>
      </c>
      <c r="Y274" s="96" t="str">
        <f>IFERROR(VLOOKUP($D274,#REF!,13,0),"")</f>
        <v/>
      </c>
      <c r="Z274" s="96" t="str">
        <f>IFERROR(VLOOKUP($D274,#REF!,13,0),"")</f>
        <v/>
      </c>
      <c r="AA274" s="81" t="str">
        <f>IFERROR(VLOOKUP($D274,#REF!,8,0),"")</f>
        <v/>
      </c>
      <c r="AB274" s="96" t="str">
        <f>IFERROR(VLOOKUP($D274,#REF!,13,0),"")</f>
        <v/>
      </c>
      <c r="AC274" s="96" t="str">
        <f>IFERROR(VLOOKUP($D274,#REF!,13,0),"")</f>
        <v/>
      </c>
    </row>
    <row r="275" spans="1:29" ht="13.9" customHeight="1">
      <c r="A275" s="64">
        <f>A274+1</f>
        <v>273</v>
      </c>
      <c r="B275" s="7" t="s">
        <v>277</v>
      </c>
      <c r="C275" s="7" t="s">
        <v>278</v>
      </c>
      <c r="D275" s="56">
        <v>62</v>
      </c>
      <c r="E275" s="7" t="s">
        <v>400</v>
      </c>
      <c r="F275" s="6">
        <v>21170</v>
      </c>
      <c r="G275" s="7" t="s">
        <v>183</v>
      </c>
      <c r="H275" s="7"/>
      <c r="I275" s="73" t="str">
        <f>IF((L275)="","",IF(MONTH(L275)=1,"Janvier",IF(MONTH(L275)=2,"Février",IF(MONTH(L275)=3,"Mars",IF(MONTH(L275)=4,"Avril",IF(MONTH(L275)=5,"Mai",IF(MONTH(L275)=6,"Juin",IF(MONTH(L275)=7,"Juillet",IF(MONTH(L275)=8,"Août",IF(MONTH(L275)=9,"Septembre",IF(MONTH(L275)=10,"Octobre",IF(MONTH(L275)=11,"Novembre","Décembre"))))))))))))</f>
        <v/>
      </c>
      <c r="J275" s="73" t="str">
        <f>IF(L275="","",DAY(L275))</f>
        <v/>
      </c>
      <c r="K275" s="54" t="str">
        <f>IF(L275="","",YEAR(L275))</f>
        <v/>
      </c>
      <c r="L275" s="78" t="str">
        <f>IF(R275=0,"",R275)</f>
        <v/>
      </c>
      <c r="M275" s="5" t="str">
        <f ca="1">IF(L275="","",DATEDIF(L275,TODAY(),"y"))</f>
        <v/>
      </c>
      <c r="N275" s="46"/>
      <c r="O275" s="39"/>
      <c r="R275" s="86" t="str">
        <f t="shared" si="4"/>
        <v/>
      </c>
      <c r="S275" s="96" t="str">
        <f>IFERROR(VLOOKUP($D275,#REF!,11,0),"")</f>
        <v/>
      </c>
      <c r="T275" s="96" t="str">
        <f>IFERROR(VLOOKUP($D275,#REF!,11,0),"")</f>
        <v/>
      </c>
      <c r="U275" s="96" t="str">
        <f>IFERROR(VLOOKUP($D275,#REF!,13,0),"")</f>
        <v/>
      </c>
      <c r="V275" s="96" t="str">
        <f>IFERROR(VLOOKUP($D275,#REF!,13,0),"")</f>
        <v/>
      </c>
      <c r="W275" s="96" t="str">
        <f>IFERROR(VLOOKUP($D275,#REF!,13,0),"")</f>
        <v/>
      </c>
      <c r="X275" s="96" t="str">
        <f>IFERROR(VLOOKUP($D275,#REF!,13,0),"")</f>
        <v/>
      </c>
      <c r="Y275" s="96" t="str">
        <f>IFERROR(VLOOKUP($D275,#REF!,13,0),"")</f>
        <v/>
      </c>
      <c r="Z275" s="96" t="str">
        <f>IFERROR(VLOOKUP($D275,#REF!,13,0),"")</f>
        <v/>
      </c>
      <c r="AA275" s="81" t="str">
        <f>IFERROR(VLOOKUP($D275,#REF!,8,0),"")</f>
        <v/>
      </c>
      <c r="AB275" s="96" t="str">
        <f>IFERROR(VLOOKUP($D275,#REF!,13,0),"")</f>
        <v/>
      </c>
      <c r="AC275" s="96" t="str">
        <f>IFERROR(VLOOKUP($D275,#REF!,13,0),"")</f>
        <v/>
      </c>
    </row>
    <row r="276" spans="1:29" customFormat="1">
      <c r="A276" s="64">
        <f>A275+1</f>
        <v>274</v>
      </c>
      <c r="B276" s="23" t="s">
        <v>412</v>
      </c>
      <c r="C276" s="23" t="s">
        <v>273</v>
      </c>
      <c r="D276" s="56">
        <v>148</v>
      </c>
      <c r="E276" s="7" t="s">
        <v>413</v>
      </c>
      <c r="F276" s="33">
        <v>39410</v>
      </c>
      <c r="G276" s="8" t="s">
        <v>18</v>
      </c>
      <c r="H276" s="128" t="s">
        <v>526</v>
      </c>
      <c r="I276" s="73" t="str">
        <f>IF((L276)="","",IF(MONTH(L276)=1,"Janvier",IF(MONTH(L276)=2,"Février",IF(MONTH(L276)=3,"Mars",IF(MONTH(L276)=4,"Avril",IF(MONTH(L276)=5,"Mai",IF(MONTH(L276)=6,"Juin",IF(MONTH(L276)=7,"Juillet",IF(MONTH(L276)=8,"Août",IF(MONTH(L276)=9,"Septembre",IF(MONTH(L276)=10,"Octobre",IF(MONTH(L276)=11,"Novembre","Décembre"))))))))))))</f>
        <v/>
      </c>
      <c r="J276" s="73" t="str">
        <f>IF(L276="","",DAY(L276))</f>
        <v/>
      </c>
      <c r="K276" s="54" t="str">
        <f>IF(L276="","",YEAR(L276))</f>
        <v/>
      </c>
      <c r="L276" s="78" t="str">
        <f>IF(R276=0,"",R276)</f>
        <v/>
      </c>
      <c r="M276" s="5" t="str">
        <f ca="1">IF(L276="","",DATEDIF(L276,TODAY(),"y"))</f>
        <v/>
      </c>
      <c r="N276" s="39"/>
      <c r="O276" s="65"/>
      <c r="P276" s="1"/>
      <c r="Q276" s="1"/>
      <c r="R276" s="86" t="str">
        <f t="shared" si="4"/>
        <v/>
      </c>
      <c r="S276" s="96" t="str">
        <f>IFERROR(VLOOKUP($D276,#REF!,11,0),"")</f>
        <v/>
      </c>
      <c r="T276" s="96" t="str">
        <f>IFERROR(VLOOKUP($D276,#REF!,11,0),"")</f>
        <v/>
      </c>
      <c r="U276" s="96" t="str">
        <f>IFERROR(VLOOKUP($D276,#REF!,13,0),"")</f>
        <v/>
      </c>
      <c r="V276" s="96" t="str">
        <f>IFERROR(VLOOKUP($D276,#REF!,13,0),"")</f>
        <v/>
      </c>
      <c r="W276" s="96" t="str">
        <f>IFERROR(VLOOKUP($D276,#REF!,13,0),"")</f>
        <v/>
      </c>
      <c r="X276" s="96" t="str">
        <f>IFERROR(VLOOKUP($D276,#REF!,13,0),"")</f>
        <v/>
      </c>
      <c r="Y276" s="96" t="str">
        <f>IFERROR(VLOOKUP($D276,#REF!,13,0),"")</f>
        <v/>
      </c>
      <c r="Z276" s="96" t="str">
        <f>IFERROR(VLOOKUP($D276,#REF!,13,0),"")</f>
        <v/>
      </c>
      <c r="AA276" s="81" t="str">
        <f>IFERROR(VLOOKUP($D276,#REF!,8,0),"")</f>
        <v/>
      </c>
      <c r="AB276" s="96" t="str">
        <f>IFERROR(VLOOKUP($D276,#REF!,13,0),"")</f>
        <v/>
      </c>
      <c r="AC276" s="96" t="str">
        <f>IFERROR(VLOOKUP($D276,#REF!,13,0),"")</f>
        <v/>
      </c>
    </row>
    <row r="277" spans="1:29" ht="13.9" customHeight="1">
      <c r="A277" s="64">
        <f>A276+1</f>
        <v>275</v>
      </c>
      <c r="B277" s="7" t="s">
        <v>279</v>
      </c>
      <c r="C277" s="7" t="s">
        <v>280</v>
      </c>
      <c r="D277" s="56">
        <v>74</v>
      </c>
      <c r="E277" s="7" t="s">
        <v>401</v>
      </c>
      <c r="F277" s="6">
        <v>21170</v>
      </c>
      <c r="G277" s="7" t="s">
        <v>281</v>
      </c>
      <c r="H277" s="53"/>
      <c r="I277" s="73" t="str">
        <f>IF((L277)="","",IF(MONTH(L277)=1,"Janvier",IF(MONTH(L277)=2,"Février",IF(MONTH(L277)=3,"Mars",IF(MONTH(L277)=4,"Avril",IF(MONTH(L277)=5,"Mai",IF(MONTH(L277)=6,"Juin",IF(MONTH(L277)=7,"Juillet",IF(MONTH(L277)=8,"Août",IF(MONTH(L277)=9,"Septembre",IF(MONTH(L277)=10,"Octobre",IF(MONTH(L277)=11,"Novembre","Décembre"))))))))))))</f>
        <v/>
      </c>
      <c r="J277" s="73" t="str">
        <f>IF(L277="","",DAY(L277))</f>
        <v/>
      </c>
      <c r="K277" s="54" t="str">
        <f>IF(L277="","",YEAR(L277))</f>
        <v/>
      </c>
      <c r="L277" s="78" t="str">
        <f>IF(R277=0,"",R277)</f>
        <v/>
      </c>
      <c r="M277" s="5" t="str">
        <f ca="1">IF(L277="","",DATEDIF(L277,TODAY(),"y"))</f>
        <v/>
      </c>
      <c r="N277" s="65"/>
      <c r="R277" s="86" t="str">
        <f t="shared" si="4"/>
        <v/>
      </c>
      <c r="S277" s="96" t="str">
        <f>IFERROR(VLOOKUP($D277,#REF!,11,0),"")</f>
        <v/>
      </c>
      <c r="T277" s="96" t="str">
        <f>IFERROR(VLOOKUP($D277,#REF!,11,0),"")</f>
        <v/>
      </c>
      <c r="U277" s="96" t="str">
        <f>IFERROR(VLOOKUP($D277,#REF!,13,0),"")</f>
        <v/>
      </c>
      <c r="V277" s="96" t="str">
        <f>IFERROR(VLOOKUP($D277,#REF!,13,0),"")</f>
        <v/>
      </c>
      <c r="W277" s="96" t="str">
        <f>IFERROR(VLOOKUP($D277,#REF!,13,0),"")</f>
        <v/>
      </c>
      <c r="X277" s="96" t="str">
        <f>IFERROR(VLOOKUP($D277,#REF!,13,0),"")</f>
        <v/>
      </c>
      <c r="Y277" s="96" t="str">
        <f>IFERROR(VLOOKUP($D277,#REF!,13,0),"")</f>
        <v/>
      </c>
      <c r="Z277" s="96" t="str">
        <f>IFERROR(VLOOKUP($D277,#REF!,13,0),"")</f>
        <v/>
      </c>
      <c r="AA277" s="81" t="str">
        <f>IFERROR(VLOOKUP($D277,#REF!,8,0),"")</f>
        <v/>
      </c>
      <c r="AB277" s="96" t="str">
        <f>IFERROR(VLOOKUP($D277,#REF!,13,0),"")</f>
        <v/>
      </c>
      <c r="AC277" s="96" t="str">
        <f>IFERROR(VLOOKUP($D277,#REF!,13,0),"")</f>
        <v/>
      </c>
    </row>
    <row r="278" spans="1:29">
      <c r="A278" s="64">
        <f>A277+1</f>
        <v>276</v>
      </c>
      <c r="B278" s="48" t="s">
        <v>631</v>
      </c>
      <c r="C278" s="48" t="s">
        <v>632</v>
      </c>
      <c r="D278" s="56">
        <v>224</v>
      </c>
      <c r="E278" s="48" t="s">
        <v>633</v>
      </c>
      <c r="F278" s="33">
        <v>21170</v>
      </c>
      <c r="G278" s="8" t="s">
        <v>68</v>
      </c>
      <c r="H278" s="8"/>
      <c r="I278" s="73" t="str">
        <f>IF((L278)="","",IF(MONTH(L278)=1,"Janvier",IF(MONTH(L278)=2,"Février",IF(MONTH(L278)=3,"Mars",IF(MONTH(L278)=4,"Avril",IF(MONTH(L278)=5,"Mai",IF(MONTH(L278)=6,"Juin",IF(MONTH(L278)=7,"Juillet",IF(MONTH(L278)=8,"Août",IF(MONTH(L278)=9,"Septembre",IF(MONTH(L278)=10,"Octobre",IF(MONTH(L278)=11,"Novembre","Décembre"))))))))))))</f>
        <v/>
      </c>
      <c r="J278" s="73" t="str">
        <f>IF(L278="","",DAY(L278))</f>
        <v/>
      </c>
      <c r="K278" s="54" t="str">
        <f>IF(L278="","",YEAR(L278))</f>
        <v/>
      </c>
      <c r="L278" s="78" t="str">
        <f>IF(R278=0,"",R278)</f>
        <v/>
      </c>
      <c r="M278" s="5" t="str">
        <f ca="1">IF(L278="","",DATEDIF(L278,TODAY(),"y"))</f>
        <v/>
      </c>
      <c r="R278" s="86">
        <f t="shared" si="4"/>
        <v>0</v>
      </c>
      <c r="S278" s="102"/>
      <c r="T278" s="81"/>
      <c r="U278" s="81"/>
      <c r="V278" s="81"/>
      <c r="W278" s="81"/>
      <c r="X278" s="81"/>
      <c r="Y278" s="81"/>
      <c r="Z278" s="81"/>
      <c r="AA278" s="81" t="str">
        <f>IFERROR(VLOOKUP($D278,#REF!,8,0),"")</f>
        <v/>
      </c>
      <c r="AB278" s="81"/>
      <c r="AC278" s="81"/>
    </row>
    <row r="279" spans="1:29">
      <c r="A279" s="64">
        <f>A278+1</f>
        <v>277</v>
      </c>
      <c r="B279" s="95" t="s">
        <v>819</v>
      </c>
      <c r="C279" s="20" t="s">
        <v>835</v>
      </c>
      <c r="D279" s="56">
        <v>288</v>
      </c>
      <c r="E279" s="21" t="s">
        <v>820</v>
      </c>
      <c r="F279" s="33">
        <v>21110</v>
      </c>
      <c r="G279" s="20" t="s">
        <v>549</v>
      </c>
      <c r="H279" s="32" t="s">
        <v>821</v>
      </c>
      <c r="I279" s="73" t="str">
        <f>IF((L279)="","",IF(MONTH(L279)=1,"Janvier",IF(MONTH(L279)=2,"Février",IF(MONTH(L279)=3,"Mars",IF(MONTH(L279)=4,"Avril",IF(MONTH(L279)=5,"Mai",IF(MONTH(L279)=6,"Juin",IF(MONTH(L279)=7,"Juillet",IF(MONTH(L279)=8,"Août",IF(MONTH(L279)=9,"Septembre",IF(MONTH(L279)=10,"Octobre",IF(MONTH(L279)=11,"Novembre","Décembre"))))))))))))</f>
        <v/>
      </c>
      <c r="J279" s="73" t="str">
        <f>IF(L279="","",DAY(L279))</f>
        <v/>
      </c>
      <c r="K279" s="54" t="str">
        <f>IF(L279="","",YEAR(L279))</f>
        <v/>
      </c>
      <c r="L279" s="78" t="str">
        <f>IF(R279=0,"",R279)</f>
        <v/>
      </c>
      <c r="M279" s="5" t="str">
        <f ca="1">IF(L279="","",DATEDIF(L279,TODAY(),"y"))</f>
        <v/>
      </c>
      <c r="R279" s="86">
        <f t="shared" si="4"/>
        <v>0</v>
      </c>
      <c r="S279" s="102"/>
      <c r="T279" s="81"/>
      <c r="U279" s="81"/>
      <c r="V279" s="81"/>
      <c r="W279" s="81"/>
      <c r="X279" s="81"/>
      <c r="Y279" s="81"/>
      <c r="Z279" s="81"/>
      <c r="AA279" s="81" t="str">
        <f>IFERROR(VLOOKUP($D279,#REF!,8,0),"")</f>
        <v/>
      </c>
      <c r="AB279" s="81"/>
      <c r="AC279" s="81"/>
    </row>
    <row r="280" spans="1:29">
      <c r="A280" s="64">
        <f>A279+1</f>
        <v>278</v>
      </c>
      <c r="B280" s="23" t="s">
        <v>408</v>
      </c>
      <c r="C280" s="23" t="s">
        <v>294</v>
      </c>
      <c r="D280" s="56">
        <v>138</v>
      </c>
      <c r="E280" s="7" t="s">
        <v>315</v>
      </c>
      <c r="F280" s="33">
        <v>21470</v>
      </c>
      <c r="G280" s="7" t="s">
        <v>23</v>
      </c>
      <c r="H280" s="32" t="s">
        <v>745</v>
      </c>
      <c r="I280" s="73" t="str">
        <f>IF((L280)="","",IF(MONTH(L280)=1,"Janvier",IF(MONTH(L280)=2,"Février",IF(MONTH(L280)=3,"Mars",IF(MONTH(L280)=4,"Avril",IF(MONTH(L280)=5,"Mai",IF(MONTH(L280)=6,"Juin",IF(MONTH(L280)=7,"Juillet",IF(MONTH(L280)=8,"Août",IF(MONTH(L280)=9,"Septembre",IF(MONTH(L280)=10,"Octobre",IF(MONTH(L280)=11,"Novembre","Décembre"))))))))))))</f>
        <v/>
      </c>
      <c r="J280" s="73" t="str">
        <f>IF(L280="","",DAY(L280))</f>
        <v/>
      </c>
      <c r="K280" s="54" t="str">
        <f>IF(L280="","",YEAR(L280))</f>
        <v/>
      </c>
      <c r="L280" s="78" t="str">
        <f>IF(R280=0,"",R280)</f>
        <v/>
      </c>
      <c r="M280" s="5" t="str">
        <f ca="1">IF(L280="","",DATEDIF(L280,TODAY(),"y"))</f>
        <v/>
      </c>
      <c r="R280" s="86">
        <f t="shared" si="4"/>
        <v>0</v>
      </c>
      <c r="S280" s="102"/>
      <c r="T280" s="81"/>
      <c r="U280" s="81"/>
      <c r="V280" s="81"/>
      <c r="W280" s="81"/>
      <c r="X280" s="81"/>
      <c r="Y280" s="81"/>
      <c r="Z280" s="81"/>
      <c r="AA280" s="81" t="str">
        <f>IFERROR(VLOOKUP($D280,#REF!,8,0),"")</f>
        <v/>
      </c>
      <c r="AB280" s="81"/>
      <c r="AC280" s="81"/>
    </row>
    <row r="281" spans="1:29">
      <c r="A281" s="64">
        <f>A280+1</f>
        <v>279</v>
      </c>
      <c r="B281" s="7" t="s">
        <v>282</v>
      </c>
      <c r="C281" s="7" t="s">
        <v>283</v>
      </c>
      <c r="D281" s="56">
        <v>5</v>
      </c>
      <c r="E281" s="7" t="s">
        <v>402</v>
      </c>
      <c r="F281" s="6">
        <v>21170</v>
      </c>
      <c r="G281" s="7" t="s">
        <v>268</v>
      </c>
      <c r="H281" s="7"/>
      <c r="I281" s="73" t="str">
        <f>IF((L281)="","",IF(MONTH(L281)=1,"Janvier",IF(MONTH(L281)=2,"Février",IF(MONTH(L281)=3,"Mars",IF(MONTH(L281)=4,"Avril",IF(MONTH(L281)=5,"Mai",IF(MONTH(L281)=6,"Juin",IF(MONTH(L281)=7,"Juillet",IF(MONTH(L281)=8,"Août",IF(MONTH(L281)=9,"Septembre",IF(MONTH(L281)=10,"Octobre",IF(MONTH(L281)=11,"Novembre","Décembre"))))))))))))</f>
        <v/>
      </c>
      <c r="J281" s="73" t="str">
        <f>IF(L281="","",DAY(L281))</f>
        <v/>
      </c>
      <c r="K281" s="54" t="str">
        <f>IF(L281="","",YEAR(L281))</f>
        <v/>
      </c>
      <c r="L281" s="78" t="str">
        <f>IF(R281=0,"",R281)</f>
        <v/>
      </c>
      <c r="M281" s="5" t="str">
        <f ca="1">IF(L281="","",DATEDIF(L281,TODAY(),"y"))</f>
        <v/>
      </c>
      <c r="R281" s="86">
        <f t="shared" si="4"/>
        <v>0</v>
      </c>
      <c r="S281" s="102"/>
      <c r="T281" s="81"/>
      <c r="U281" s="81"/>
      <c r="V281" s="81"/>
      <c r="W281" s="81"/>
      <c r="X281" s="81"/>
      <c r="Y281" s="81"/>
      <c r="Z281" s="81"/>
      <c r="AA281" s="81" t="str">
        <f>IFERROR(VLOOKUP($D281,#REF!,8,0),"")</f>
        <v/>
      </c>
      <c r="AB281" s="81"/>
      <c r="AC281" s="81"/>
    </row>
    <row r="282" spans="1:29">
      <c r="A282" s="64">
        <f>A281+1</f>
        <v>280</v>
      </c>
      <c r="B282" s="9" t="s">
        <v>498</v>
      </c>
      <c r="C282" s="9" t="s">
        <v>499</v>
      </c>
      <c r="D282" s="57">
        <v>180</v>
      </c>
      <c r="E282" s="9" t="s">
        <v>500</v>
      </c>
      <c r="F282" s="3">
        <v>21170</v>
      </c>
      <c r="G282" s="9" t="s">
        <v>501</v>
      </c>
      <c r="H282" s="4" t="s">
        <v>502</v>
      </c>
      <c r="I282" s="73" t="str">
        <f>IF((L282)="","",IF(MONTH(L282)=1,"Janvier",IF(MONTH(L282)=2,"Février",IF(MONTH(L282)=3,"Mars",IF(MONTH(L282)=4,"Avril",IF(MONTH(L282)=5,"Mai",IF(MONTH(L282)=6,"Juin",IF(MONTH(L282)=7,"Juillet",IF(MONTH(L282)=8,"Août",IF(MONTH(L282)=9,"Septembre",IF(MONTH(L282)=10,"Octobre",IF(MONTH(L282)=11,"Novembre","Décembre"))))))))))))</f>
        <v/>
      </c>
      <c r="J282" s="73" t="str">
        <f>IF(L282="","",DAY(L282))</f>
        <v/>
      </c>
      <c r="K282" s="54" t="str">
        <f>IF(L282="","",YEAR(L282))</f>
        <v/>
      </c>
      <c r="L282" s="78" t="str">
        <f>IF(R282=0,"",R282)</f>
        <v/>
      </c>
      <c r="M282" s="5" t="str">
        <f ca="1">IF(L282="","",DATEDIF(L282,TODAY(),"y"))</f>
        <v/>
      </c>
      <c r="R282" s="86">
        <f t="shared" si="4"/>
        <v>0</v>
      </c>
      <c r="S282" s="102"/>
      <c r="T282" s="81"/>
      <c r="U282" s="81"/>
      <c r="V282" s="81"/>
      <c r="W282" s="81"/>
      <c r="X282" s="81"/>
      <c r="Y282" s="81"/>
      <c r="Z282" s="81"/>
      <c r="AA282" s="81" t="str">
        <f>IFERROR(VLOOKUP($D282,#REF!,8,0),"")</f>
        <v/>
      </c>
      <c r="AB282" s="81"/>
      <c r="AC282" s="81"/>
    </row>
    <row r="283" spans="1:29">
      <c r="A283" s="64">
        <f>A282+1</f>
        <v>281</v>
      </c>
      <c r="B283" s="7" t="s">
        <v>83</v>
      </c>
      <c r="C283" s="7" t="s">
        <v>41</v>
      </c>
      <c r="D283" s="56">
        <v>117</v>
      </c>
      <c r="E283" s="7" t="s">
        <v>84</v>
      </c>
      <c r="F283" s="6">
        <v>21470</v>
      </c>
      <c r="G283" s="7" t="s">
        <v>23</v>
      </c>
      <c r="H283" s="40" t="s">
        <v>521</v>
      </c>
      <c r="I283" s="73" t="str">
        <f>IF((L283)="","",IF(MONTH(L283)=1,"Janvier",IF(MONTH(L283)=2,"Février",IF(MONTH(L283)=3,"Mars",IF(MONTH(L283)=4,"Avril",IF(MONTH(L283)=5,"Mai",IF(MONTH(L283)=6,"Juin",IF(MONTH(L283)=7,"Juillet",IF(MONTH(L283)=8,"Août",IF(MONTH(L283)=9,"Septembre",IF(MONTH(L283)=10,"Octobre",IF(MONTH(L283)=11,"Novembre","Décembre"))))))))))))</f>
        <v/>
      </c>
      <c r="J283" s="73" t="str">
        <f>IF(L283="","",DAY(L283))</f>
        <v/>
      </c>
      <c r="K283" s="54" t="str">
        <f>IF(L283="","",YEAR(L283))</f>
        <v/>
      </c>
      <c r="L283" s="78" t="str">
        <f>IF(R283=0,"",R283)</f>
        <v/>
      </c>
      <c r="M283" s="5" t="str">
        <f ca="1">IF(L283="","",DATEDIF(L283,TODAY(),"y"))</f>
        <v/>
      </c>
      <c r="R283" s="86">
        <f t="shared" si="4"/>
        <v>0</v>
      </c>
      <c r="S283" s="102"/>
      <c r="T283" s="81"/>
      <c r="U283" s="81"/>
      <c r="V283" s="81"/>
      <c r="W283" s="81"/>
      <c r="X283" s="81"/>
      <c r="Y283" s="81"/>
      <c r="Z283" s="81"/>
      <c r="AA283" s="81" t="str">
        <f>IFERROR(VLOOKUP($D283,#REF!,8,0),"")</f>
        <v/>
      </c>
      <c r="AB283" s="81"/>
      <c r="AC283" s="81"/>
    </row>
    <row r="284" spans="1:29">
      <c r="A284" s="64">
        <f>A283+1</f>
        <v>282</v>
      </c>
      <c r="B284" s="7" t="s">
        <v>83</v>
      </c>
      <c r="C284" s="7" t="s">
        <v>72</v>
      </c>
      <c r="D284" s="56">
        <v>118</v>
      </c>
      <c r="E284" s="7" t="s">
        <v>84</v>
      </c>
      <c r="F284" s="6">
        <v>21470</v>
      </c>
      <c r="G284" s="7" t="s">
        <v>23</v>
      </c>
      <c r="H284" s="7"/>
      <c r="I284" s="73" t="str">
        <f>IF((L284)="","",IF(MONTH(L284)=1,"Janvier",IF(MONTH(L284)=2,"Février",IF(MONTH(L284)=3,"Mars",IF(MONTH(L284)=4,"Avril",IF(MONTH(L284)=5,"Mai",IF(MONTH(L284)=6,"Juin",IF(MONTH(L284)=7,"Juillet",IF(MONTH(L284)=8,"Août",IF(MONTH(L284)=9,"Septembre",IF(MONTH(L284)=10,"Octobre",IF(MONTH(L284)=11,"Novembre","Décembre"))))))))))))</f>
        <v/>
      </c>
      <c r="J284" s="73" t="str">
        <f>IF(L284="","",DAY(L284))</f>
        <v/>
      </c>
      <c r="K284" s="54" t="str">
        <f>IF(L284="","",YEAR(L284))</f>
        <v/>
      </c>
      <c r="L284" s="78" t="str">
        <f>IF(R284=0,"",R284)</f>
        <v/>
      </c>
      <c r="M284" s="5" t="str">
        <f ca="1">IF(L284="","",DATEDIF(L284,TODAY(),"y"))</f>
        <v/>
      </c>
      <c r="R284" s="86">
        <f t="shared" si="4"/>
        <v>0</v>
      </c>
      <c r="S284" s="102"/>
      <c r="T284" s="81"/>
      <c r="U284" s="81"/>
      <c r="V284" s="81"/>
      <c r="W284" s="81"/>
      <c r="X284" s="81"/>
      <c r="Y284" s="81"/>
      <c r="Z284" s="81"/>
      <c r="AA284" s="81" t="str">
        <f>IFERROR(VLOOKUP($D284,#REF!,8,0),"")</f>
        <v/>
      </c>
      <c r="AB284" s="81"/>
      <c r="AC284" s="81"/>
    </row>
    <row r="285" spans="1:29">
      <c r="A285" s="64">
        <f>A284+1</f>
        <v>283</v>
      </c>
      <c r="B285" s="7" t="s">
        <v>284</v>
      </c>
      <c r="C285" s="7" t="s">
        <v>285</v>
      </c>
      <c r="D285" s="56">
        <v>63</v>
      </c>
      <c r="E285" s="7" t="s">
        <v>403</v>
      </c>
      <c r="F285" s="6">
        <v>21170</v>
      </c>
      <c r="G285" s="7" t="s">
        <v>32</v>
      </c>
      <c r="H285" s="7"/>
      <c r="I285" s="73" t="str">
        <f>IF((L285)="","",IF(MONTH(L285)=1,"Janvier",IF(MONTH(L285)=2,"Février",IF(MONTH(L285)=3,"Mars",IF(MONTH(L285)=4,"Avril",IF(MONTH(L285)=5,"Mai",IF(MONTH(L285)=6,"Juin",IF(MONTH(L285)=7,"Juillet",IF(MONTH(L285)=8,"Août",IF(MONTH(L285)=9,"Septembre",IF(MONTH(L285)=10,"Octobre",IF(MONTH(L285)=11,"Novembre","Décembre"))))))))))))</f>
        <v/>
      </c>
      <c r="J285" s="73" t="str">
        <f>IF(L285="","",DAY(L285))</f>
        <v/>
      </c>
      <c r="K285" s="54" t="str">
        <f>IF(L285="","",YEAR(L285))</f>
        <v/>
      </c>
      <c r="L285" s="78" t="str">
        <f>IF(R285=0,"",R285)</f>
        <v/>
      </c>
      <c r="M285" s="5" t="str">
        <f ca="1">IF(L285="","",DATEDIF(L285,TODAY(),"y"))</f>
        <v/>
      </c>
      <c r="R285" s="86">
        <f t="shared" si="4"/>
        <v>0</v>
      </c>
      <c r="S285" s="102"/>
      <c r="T285" s="81"/>
      <c r="U285" s="81"/>
      <c r="V285" s="81"/>
      <c r="W285" s="81"/>
      <c r="X285" s="81"/>
      <c r="Y285" s="81"/>
      <c r="Z285" s="81"/>
      <c r="AA285" s="81" t="str">
        <f>IFERROR(VLOOKUP($D285,#REF!,8,0),"")</f>
        <v/>
      </c>
      <c r="AB285" s="81"/>
      <c r="AC285" s="81"/>
    </row>
    <row r="286" spans="1:29">
      <c r="A286" s="64">
        <f>A285+1</f>
        <v>284</v>
      </c>
      <c r="B286" s="10"/>
      <c r="C286" s="10"/>
      <c r="D286" s="56"/>
      <c r="E286" s="10"/>
      <c r="F286" s="5"/>
      <c r="G286" s="10"/>
      <c r="H286" s="10"/>
      <c r="I286" s="73" t="str">
        <f>IF((L286)="","",IF(MONTH(L286)=1,"Janvier",IF(MONTH(L286)=2,"Février",IF(MONTH(L286)=3,"Mars",IF(MONTH(L286)=4,"Avril",IF(MONTH(L286)=5,"Mai",IF(MONTH(L286)=6,"Juin",IF(MONTH(L286)=7,"Juillet",IF(MONTH(L286)=8,"Août",IF(MONTH(L286)=9,"Septembre",IF(MONTH(L286)=10,"Octobre",IF(MONTH(L286)=11,"Novembre","Décembre"))))))))))))</f>
        <v/>
      </c>
      <c r="J286" s="73" t="str">
        <f>IF(L286="","",DAY(L286))</f>
        <v/>
      </c>
      <c r="K286" s="54" t="str">
        <f>IF(L286="","",YEAR(L286))</f>
        <v/>
      </c>
      <c r="L286" s="78" t="str">
        <f>IF(R286=0,"",R286)</f>
        <v/>
      </c>
      <c r="M286" s="5" t="str">
        <f ca="1">IF(L286="","",DATEDIF(L286,TODAY(),"y"))</f>
        <v/>
      </c>
      <c r="R286" s="86">
        <f t="shared" si="4"/>
        <v>0</v>
      </c>
      <c r="S286" s="102"/>
      <c r="T286" s="81"/>
      <c r="U286" s="81"/>
      <c r="V286" s="81"/>
      <c r="W286" s="81"/>
      <c r="X286" s="81"/>
      <c r="Y286" s="81"/>
      <c r="Z286" s="81"/>
      <c r="AA286" s="81" t="str">
        <f>IFERROR(VLOOKUP($D286,#REF!,8,0),"")</f>
        <v/>
      </c>
      <c r="AB286" s="81"/>
      <c r="AC286" s="81"/>
    </row>
    <row r="287" spans="1:29">
      <c r="R287" s="86">
        <f t="shared" si="4"/>
        <v>0</v>
      </c>
      <c r="S287" s="102"/>
      <c r="T287" s="81"/>
      <c r="U287" s="81"/>
      <c r="V287" s="81"/>
      <c r="W287" s="81"/>
      <c r="X287" s="81"/>
      <c r="Y287" s="81"/>
      <c r="Z287" s="81"/>
      <c r="AA287" s="81" t="str">
        <f>IFERROR(VLOOKUP($D287,#REF!,8,0),"")</f>
        <v/>
      </c>
      <c r="AB287" s="81"/>
      <c r="AC287" s="81"/>
    </row>
    <row r="288" spans="1:29">
      <c r="R288" s="86">
        <f t="shared" si="4"/>
        <v>0</v>
      </c>
      <c r="S288" s="102"/>
      <c r="T288" s="81"/>
      <c r="U288" s="81"/>
      <c r="V288" s="81"/>
      <c r="W288" s="81"/>
      <c r="X288" s="81"/>
      <c r="Y288" s="81"/>
      <c r="Z288" s="81"/>
      <c r="AA288" s="81" t="str">
        <f>IFERROR(VLOOKUP($D288,#REF!,8,0),"")</f>
        <v/>
      </c>
      <c r="AB288" s="81"/>
      <c r="AC288" s="81"/>
    </row>
    <row r="289" spans="18:29">
      <c r="R289" s="86">
        <f t="shared" si="4"/>
        <v>0</v>
      </c>
      <c r="S289" s="102"/>
      <c r="T289" s="81"/>
      <c r="U289" s="81"/>
      <c r="V289" s="81"/>
      <c r="W289" s="81"/>
      <c r="X289" s="81"/>
      <c r="Y289" s="81"/>
      <c r="Z289" s="81"/>
      <c r="AA289" s="81" t="str">
        <f>IFERROR(VLOOKUP($D289,#REF!,8,0),"")</f>
        <v/>
      </c>
      <c r="AB289" s="81"/>
      <c r="AC289" s="81"/>
    </row>
    <row r="290" spans="18:29">
      <c r="R290" s="86">
        <f t="shared" si="4"/>
        <v>0</v>
      </c>
      <c r="S290" s="102"/>
      <c r="T290" s="81"/>
      <c r="U290" s="81"/>
      <c r="V290" s="81"/>
      <c r="W290" s="81"/>
      <c r="X290" s="81"/>
      <c r="Y290" s="81"/>
      <c r="Z290" s="81"/>
      <c r="AA290" s="81" t="str">
        <f>IFERROR(VLOOKUP($D290,#REF!,8,0),"")</f>
        <v/>
      </c>
      <c r="AB290" s="81"/>
      <c r="AC290" s="81"/>
    </row>
  </sheetData>
  <sortState ref="A4:M286">
    <sortCondition ref="B3:B286"/>
  </sortState>
  <customSheetViews>
    <customSheetView guid="{383230AB-0D5E-4CBB-9782-F256E3AF83A1}" showRuler="0">
      <pane ySplit="1" topLeftCell="A2" activePane="bottomLeft" state="frozen"/>
      <selection pane="bottomLeft" activeCell="M68" sqref="M68"/>
      <pageMargins left="0.78740157499999996" right="0.78740157499999996" top="0.984251969" bottom="0.984251969" header="0.4921259845" footer="0.4921259845"/>
      <pageSetup paperSize="9" orientation="portrait" horizontalDpi="4294967294" verticalDpi="0" r:id="rId1"/>
      <headerFooter alignWithMargins="0"/>
    </customSheetView>
    <customSheetView guid="{C8E12C0E-74D9-4313-A2C3-87F25970D486}" showRuler="0">
      <pane ySplit="1" topLeftCell="A2" activePane="bottomLeft" state="frozen"/>
      <selection pane="bottomLeft" activeCell="M68" sqref="M68"/>
      <pageMargins left="0.78740157499999996" right="0.78740157499999996" top="0.984251969" bottom="0.984251969" header="0.4921259845" footer="0.4921259845"/>
      <pageSetup paperSize="9" orientation="portrait" horizontalDpi="4294967294" verticalDpi="0" r:id="rId2"/>
      <headerFooter alignWithMargins="0"/>
    </customSheetView>
  </customSheetViews>
  <mergeCells count="22">
    <mergeCell ref="G1:G2"/>
    <mergeCell ref="M1:M2"/>
    <mergeCell ref="O1:P1"/>
    <mergeCell ref="I1:K1"/>
    <mergeCell ref="A1:A2"/>
    <mergeCell ref="B1:B2"/>
    <mergeCell ref="C1:C2"/>
    <mergeCell ref="D1:D2"/>
    <mergeCell ref="E1:E2"/>
    <mergeCell ref="F1:F2"/>
    <mergeCell ref="H1:H2"/>
    <mergeCell ref="AC1:AC2"/>
    <mergeCell ref="T1:T2"/>
    <mergeCell ref="U1:U2"/>
    <mergeCell ref="V1:V2"/>
    <mergeCell ref="W1:W2"/>
    <mergeCell ref="X1:X2"/>
    <mergeCell ref="S1:S2"/>
    <mergeCell ref="Y1:Y2"/>
    <mergeCell ref="Z1:Z2"/>
    <mergeCell ref="AA1:AA2"/>
    <mergeCell ref="AB1:AB2"/>
  </mergeCells>
  <phoneticPr fontId="3" type="noConversion"/>
  <conditionalFormatting sqref="P3:Q3 P5:Q11 P13:Q21 P23:Q24 P26:Q60 P62:Q66 P68:Q74 P76:Q89">
    <cfRule type="cellIs" dxfId="1" priority="1" stopIfTrue="1" operator="greaterThan">
      <formula>0</formula>
    </cfRule>
    <cfRule type="cellIs" dxfId="0" priority="2" stopIfTrue="1" operator="equal">
      <formula>0</formula>
    </cfRule>
  </conditionalFormatting>
  <hyperlinks>
    <hyperlink ref="H3" r:id="rId3"/>
    <hyperlink ref="H4" r:id="rId4"/>
    <hyperlink ref="H11" r:id="rId5"/>
    <hyperlink ref="H13" r:id="rId6"/>
    <hyperlink ref="H15" r:id="rId7"/>
    <hyperlink ref="H20" r:id="rId8"/>
    <hyperlink ref="H24" r:id="rId9"/>
    <hyperlink ref="H22" r:id="rId10"/>
    <hyperlink ref="H25" r:id="rId11"/>
    <hyperlink ref="H29" r:id="rId12"/>
    <hyperlink ref="H31" r:id="rId13"/>
    <hyperlink ref="H30" r:id="rId14"/>
    <hyperlink ref="H38" r:id="rId15"/>
    <hyperlink ref="H43" r:id="rId16"/>
    <hyperlink ref="H42" r:id="rId17"/>
    <hyperlink ref="H41" r:id="rId18"/>
    <hyperlink ref="H40" r:id="rId19"/>
    <hyperlink ref="H46" r:id="rId20"/>
    <hyperlink ref="H48" r:id="rId21"/>
    <hyperlink ref="H55" r:id="rId22"/>
    <hyperlink ref="H62" r:id="rId23"/>
    <hyperlink ref="H65" r:id="rId24"/>
    <hyperlink ref="H72" r:id="rId25"/>
    <hyperlink ref="H73" r:id="rId26"/>
    <hyperlink ref="H82" r:id="rId27"/>
    <hyperlink ref="H83" r:id="rId28"/>
    <hyperlink ref="H86" r:id="rId29"/>
    <hyperlink ref="H87" r:id="rId30"/>
    <hyperlink ref="H89" r:id="rId31"/>
    <hyperlink ref="H92" r:id="rId32"/>
    <hyperlink ref="H101" r:id="rId33"/>
    <hyperlink ref="H100" r:id="rId34"/>
    <hyperlink ref="H99" r:id="rId35"/>
    <hyperlink ref="H105" r:id="rId36"/>
    <hyperlink ref="H108" r:id="rId37"/>
    <hyperlink ref="H112" r:id="rId38"/>
    <hyperlink ref="H114" r:id="rId39"/>
    <hyperlink ref="H116" r:id="rId40"/>
    <hyperlink ref="H118" r:id="rId41"/>
    <hyperlink ref="H124" r:id="rId42"/>
    <hyperlink ref="H123" r:id="rId43"/>
    <hyperlink ref="H122" r:id="rId44"/>
    <hyperlink ref="H126" r:id="rId45"/>
    <hyperlink ref="H130" r:id="rId46"/>
    <hyperlink ref="H128" r:id="rId47"/>
    <hyperlink ref="H136" r:id="rId48"/>
    <hyperlink ref="H135" r:id="rId49" display="mailto:alain.grivelet@orange.fr"/>
    <hyperlink ref="H137" r:id="rId50"/>
    <hyperlink ref="H134" r:id="rId51"/>
    <hyperlink ref="H141" r:id="rId52"/>
    <hyperlink ref="H145" r:id="rId53"/>
    <hyperlink ref="H150" r:id="rId54"/>
    <hyperlink ref="H151" r:id="rId55"/>
    <hyperlink ref="H149" r:id="rId56"/>
    <hyperlink ref="H148" r:id="rId57" display="mailto:louisnicolas21250@gmail.com"/>
    <hyperlink ref="H153" r:id="rId58"/>
    <hyperlink ref="H155" r:id="rId59"/>
    <hyperlink ref="H156" r:id="rId60"/>
    <hyperlink ref="H159" r:id="rId61"/>
    <hyperlink ref="H164" r:id="rId62"/>
    <hyperlink ref="H165" r:id="rId63"/>
    <hyperlink ref="H163" r:id="rId64"/>
    <hyperlink ref="H169" r:id="rId65"/>
    <hyperlink ref="H172" r:id="rId66"/>
    <hyperlink ref="H170" r:id="rId67"/>
    <hyperlink ref="H171" r:id="rId68"/>
    <hyperlink ref="H185" r:id="rId69"/>
    <hyperlink ref="H183" r:id="rId70"/>
    <hyperlink ref="H186" r:id="rId71"/>
    <hyperlink ref="H198" r:id="rId72"/>
    <hyperlink ref="H193" r:id="rId73"/>
    <hyperlink ref="H194" r:id="rId74"/>
    <hyperlink ref="H195" r:id="rId75"/>
    <hyperlink ref="H196" r:id="rId76"/>
    <hyperlink ref="H197" r:id="rId77"/>
    <hyperlink ref="H205" r:id="rId78"/>
    <hyperlink ref="H206" r:id="rId79"/>
    <hyperlink ref="H204" r:id="rId80"/>
    <hyperlink ref="H210" r:id="rId81"/>
    <hyperlink ref="H214" r:id="rId82"/>
    <hyperlink ref="H217" r:id="rId83"/>
    <hyperlink ref="H219" r:id="rId84"/>
    <hyperlink ref="H222" r:id="rId85"/>
    <hyperlink ref="H221" r:id="rId86"/>
    <hyperlink ref="H235" r:id="rId87"/>
    <hyperlink ref="H233" r:id="rId88"/>
    <hyperlink ref="H234" r:id="rId89"/>
    <hyperlink ref="H232" r:id="rId90"/>
    <hyperlink ref="H244" r:id="rId91"/>
    <hyperlink ref="H242" r:id="rId92"/>
    <hyperlink ref="H245" r:id="rId93"/>
    <hyperlink ref="H249" r:id="rId94"/>
    <hyperlink ref="H251" r:id="rId95"/>
    <hyperlink ref="H250" r:id="rId96"/>
    <hyperlink ref="H256" r:id="rId97"/>
    <hyperlink ref="H257" r:id="rId98"/>
    <hyperlink ref="H262" r:id="rId99"/>
    <hyperlink ref="H263" r:id="rId100"/>
    <hyperlink ref="H261" r:id="rId101"/>
    <hyperlink ref="H260" r:id="rId102"/>
    <hyperlink ref="H268" r:id="rId103"/>
    <hyperlink ref="H270" r:id="rId104"/>
    <hyperlink ref="H271" r:id="rId105"/>
    <hyperlink ref="H273" r:id="rId106"/>
    <hyperlink ref="H276" r:id="rId107"/>
    <hyperlink ref="H280" r:id="rId108"/>
    <hyperlink ref="H282" r:id="rId109"/>
    <hyperlink ref="H283" r:id="rId110"/>
    <hyperlink ref="H71" r:id="rId111"/>
    <hyperlink ref="H23" r:id="rId112"/>
    <hyperlink ref="H178" r:id="rId113"/>
    <hyperlink ref="H184" r:id="rId114"/>
    <hyperlink ref="H64" r:id="rId115"/>
    <hyperlink ref="H236" r:id="rId116"/>
    <hyperlink ref="H133" r:id="rId117"/>
    <hyperlink ref="H243" r:id="rId118"/>
    <hyperlink ref="H47" r:id="rId119"/>
    <hyperlink ref="H110" r:id="rId120"/>
    <hyperlink ref="H177" r:id="rId121"/>
    <hyperlink ref="H267" r:id="rId122"/>
    <hyperlink ref="H258" r:id="rId123"/>
    <hyperlink ref="H28" r:id="rId124"/>
    <hyperlink ref="H215" r:id="rId125"/>
    <hyperlink ref="H166" r:id="rId126"/>
    <hyperlink ref="H279" r:id="rId127"/>
    <hyperlink ref="H17" r:id="rId128"/>
    <hyperlink ref="H200" r:id="rId129"/>
    <hyperlink ref="H37" r:id="rId130"/>
    <hyperlink ref="H129" r:id="rId131"/>
    <hyperlink ref="H272" r:id="rId132"/>
  </hyperlinks>
  <pageMargins left="0.78740157499999996" right="0.78740157499999996" top="0.984251969" bottom="0.984251969" header="0.4921259845" footer="0.4921259845"/>
  <pageSetup paperSize="9" orientation="portrait" horizontalDpi="4294967294" verticalDpi="300" r:id="rId13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ymegdoud</cp:lastModifiedBy>
  <cp:lastPrinted>2013-06-04T17:19:51Z</cp:lastPrinted>
  <dcterms:created xsi:type="dcterms:W3CDTF">2007-09-16T07:07:12Z</dcterms:created>
  <dcterms:modified xsi:type="dcterms:W3CDTF">2014-06-12T10:19:58Z</dcterms:modified>
</cp:coreProperties>
</file>