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backupFile="1" defaultThemeVersion="124226"/>
  <bookViews>
    <workbookView xWindow="240" yWindow="255" windowWidth="9135" windowHeight="3930" tabRatio="601" firstSheet="2" activeTab="2"/>
  </bookViews>
  <sheets>
    <sheet name="DOSSIER" sheetId="17" r:id="rId1"/>
    <sheet name="FICHE PRES 1" sheetId="26" r:id="rId2"/>
    <sheet name="SEM B" sheetId="50" r:id="rId3"/>
    <sheet name="AA aa" sheetId="51" r:id="rId4"/>
  </sheets>
  <externalReferences>
    <externalReference r:id="rId5"/>
  </externalReferences>
  <calcPr calcId="145621"/>
</workbook>
</file>

<file path=xl/calcChain.xml><?xml version="1.0" encoding="utf-8"?>
<calcChain xmlns="http://schemas.openxmlformats.org/spreadsheetml/2006/main">
  <c r="J24" i="51" l="1"/>
  <c r="H24" i="51"/>
  <c r="I2" i="51"/>
  <c r="V5" i="51" l="1"/>
  <c r="AD41" i="50"/>
  <c r="AE41" i="50"/>
  <c r="AD42" i="50"/>
  <c r="AE42" i="50"/>
  <c r="AD43" i="50"/>
  <c r="AE43" i="50"/>
  <c r="AD44" i="50"/>
  <c r="AE44" i="50"/>
  <c r="AD45" i="50"/>
  <c r="AE45" i="50"/>
  <c r="AD46" i="50"/>
  <c r="AE46" i="50"/>
  <c r="AD47" i="50"/>
  <c r="AE47" i="50"/>
  <c r="AD48" i="50"/>
  <c r="AE48" i="50"/>
  <c r="AD49" i="50"/>
  <c r="AE49" i="50"/>
  <c r="AD50" i="50"/>
  <c r="AE50" i="50"/>
  <c r="AD51" i="50"/>
  <c r="AE51" i="50"/>
  <c r="AD52" i="50"/>
  <c r="AE52" i="50"/>
  <c r="AD53" i="50"/>
  <c r="AE53" i="50"/>
  <c r="AD54" i="50"/>
  <c r="AE54" i="50"/>
  <c r="AD58" i="50"/>
  <c r="AE58" i="50"/>
  <c r="AD59" i="50"/>
  <c r="AE59" i="50"/>
  <c r="AD60" i="50"/>
  <c r="AE60" i="50"/>
  <c r="AD61" i="50"/>
  <c r="AE61" i="50"/>
  <c r="AD62" i="50"/>
  <c r="AE62" i="50"/>
  <c r="AD63" i="50"/>
  <c r="AE63" i="50"/>
  <c r="AD64" i="50"/>
  <c r="AE64" i="50"/>
  <c r="AD65" i="50"/>
  <c r="AE65" i="50"/>
  <c r="AD66" i="50"/>
  <c r="AE66" i="50"/>
  <c r="AD67" i="50"/>
  <c r="AE67" i="50"/>
  <c r="AD68" i="50"/>
  <c r="AE68" i="50"/>
  <c r="AD69" i="50"/>
  <c r="AE69" i="50"/>
  <c r="AD70" i="50"/>
  <c r="AE70" i="50"/>
  <c r="AD71" i="50"/>
  <c r="AE71" i="50"/>
  <c r="AD75" i="50"/>
  <c r="AE75" i="50"/>
  <c r="AD76" i="50"/>
  <c r="AE76" i="50"/>
  <c r="AD77" i="50"/>
  <c r="AE77" i="50"/>
  <c r="AD78" i="50"/>
  <c r="AE78" i="50"/>
  <c r="AD79" i="50"/>
  <c r="AE79" i="50"/>
  <c r="AD80" i="50"/>
  <c r="AE80" i="50"/>
  <c r="AD81" i="50"/>
  <c r="AE81" i="50"/>
  <c r="AD82" i="50"/>
  <c r="AE82" i="50"/>
  <c r="AD83" i="50"/>
  <c r="AE83" i="50"/>
  <c r="AD84" i="50"/>
  <c r="AE84" i="50"/>
  <c r="AD85" i="50"/>
  <c r="AE85" i="50"/>
  <c r="AD86" i="50"/>
  <c r="AE86" i="50"/>
  <c r="AD87" i="50"/>
  <c r="AE87" i="50"/>
  <c r="AD88" i="50"/>
  <c r="AE88" i="50"/>
  <c r="AD92" i="50"/>
  <c r="AE92" i="50"/>
  <c r="AD93" i="50"/>
  <c r="AE93" i="50"/>
  <c r="AD94" i="50"/>
  <c r="AE94" i="50"/>
  <c r="AD95" i="50"/>
  <c r="AE95" i="50"/>
  <c r="AD96" i="50"/>
  <c r="AE96" i="50"/>
  <c r="AD97" i="50"/>
  <c r="AE97" i="50"/>
  <c r="AD98" i="50"/>
  <c r="AE98" i="50"/>
  <c r="AD99" i="50"/>
  <c r="AE99" i="50"/>
  <c r="AD100" i="50"/>
  <c r="AE100" i="50"/>
  <c r="AD101" i="50"/>
  <c r="AE101" i="50"/>
  <c r="AD102" i="50"/>
  <c r="AE102" i="50"/>
  <c r="AD103" i="50"/>
  <c r="AE103" i="50"/>
  <c r="AD104" i="50"/>
  <c r="AE104" i="50"/>
  <c r="AD105" i="50"/>
  <c r="AE105" i="50"/>
  <c r="AD109" i="50"/>
  <c r="AE109" i="50"/>
  <c r="AD110" i="50"/>
  <c r="AE110" i="50"/>
  <c r="AD111" i="50"/>
  <c r="AE111" i="50"/>
  <c r="AD112" i="50"/>
  <c r="AE112" i="50"/>
  <c r="AD113" i="50"/>
  <c r="AE113" i="50"/>
  <c r="AD114" i="50"/>
  <c r="AE114" i="50"/>
  <c r="AD115" i="50"/>
  <c r="AE115" i="50"/>
  <c r="AD116" i="50"/>
  <c r="AE116" i="50"/>
  <c r="AD117" i="50"/>
  <c r="AE117" i="50"/>
  <c r="AD118" i="50"/>
  <c r="AE118" i="50"/>
  <c r="AD119" i="50"/>
  <c r="AE119" i="50"/>
  <c r="AD120" i="50"/>
  <c r="AE120" i="50"/>
  <c r="AD121" i="50"/>
  <c r="AE121" i="50"/>
  <c r="AD122" i="50"/>
  <c r="AE122" i="50"/>
  <c r="AE108" i="50"/>
  <c r="AD108" i="50"/>
  <c r="AE91" i="50"/>
  <c r="AD91" i="50"/>
  <c r="AE74" i="50"/>
  <c r="AD74" i="50"/>
  <c r="AE57" i="50"/>
  <c r="AD57" i="50"/>
  <c r="AE40" i="50"/>
  <c r="AD40" i="50"/>
  <c r="AD24" i="50"/>
  <c r="AE24" i="50"/>
  <c r="AD25" i="50"/>
  <c r="AE25" i="50"/>
  <c r="AD26" i="50"/>
  <c r="AE26" i="50"/>
  <c r="AD27" i="50"/>
  <c r="AE27" i="50"/>
  <c r="AD28" i="50"/>
  <c r="AE28" i="50"/>
  <c r="AD29" i="50"/>
  <c r="AE29" i="50"/>
  <c r="AD30" i="50"/>
  <c r="AE30" i="50"/>
  <c r="AD31" i="50"/>
  <c r="AE31" i="50"/>
  <c r="AD32" i="50"/>
  <c r="AE32" i="50"/>
  <c r="AD33" i="50"/>
  <c r="AE33" i="50"/>
  <c r="AD34" i="50"/>
  <c r="AE34" i="50"/>
  <c r="AD35" i="50"/>
  <c r="AE35" i="50"/>
  <c r="AD36" i="50"/>
  <c r="AE36" i="50"/>
  <c r="AD37" i="50"/>
  <c r="AE37" i="50"/>
  <c r="AE23" i="50"/>
  <c r="AD23" i="50"/>
  <c r="AD7" i="50"/>
  <c r="AE7" i="50"/>
  <c r="AD8" i="50"/>
  <c r="AE8" i="50"/>
  <c r="AD9" i="50"/>
  <c r="AE9" i="50"/>
  <c r="AD10" i="50"/>
  <c r="AE10" i="50"/>
  <c r="AD11" i="50"/>
  <c r="AE11" i="50"/>
  <c r="AD12" i="50"/>
  <c r="AE12" i="50"/>
  <c r="AD13" i="50"/>
  <c r="AE13" i="50"/>
  <c r="AD14" i="50"/>
  <c r="AE14" i="50"/>
  <c r="AD15" i="50"/>
  <c r="AE15" i="50"/>
  <c r="AD16" i="50"/>
  <c r="AE16" i="50"/>
  <c r="AD17" i="50"/>
  <c r="AE17" i="50"/>
  <c r="AD18" i="50"/>
  <c r="AE18" i="50"/>
  <c r="AD19" i="50"/>
  <c r="AE19" i="50"/>
  <c r="AD20" i="50"/>
  <c r="AE20" i="50"/>
  <c r="AE6" i="50"/>
  <c r="AD6" i="50"/>
  <c r="V4" i="51" l="1"/>
  <c r="AF117" i="50" l="1"/>
  <c r="AF109" i="50"/>
  <c r="AF91" i="50"/>
  <c r="AF71" i="50"/>
  <c r="AF67" i="50"/>
  <c r="AF84" i="50" l="1"/>
  <c r="AF88" i="50"/>
  <c r="AF7" i="50"/>
  <c r="AF43" i="50"/>
  <c r="AF61" i="50"/>
  <c r="AF9" i="50"/>
  <c r="AF17" i="50"/>
  <c r="AF27" i="50"/>
  <c r="AF31" i="50"/>
  <c r="AF102" i="50"/>
  <c r="AF10" i="50"/>
  <c r="AF36" i="50"/>
  <c r="AF64" i="50"/>
  <c r="AF92" i="50"/>
  <c r="AF100" i="50"/>
  <c r="AF104" i="50"/>
  <c r="AF65" i="50"/>
  <c r="AF114" i="50"/>
  <c r="AF122" i="50"/>
  <c r="AF26" i="50"/>
  <c r="AF52" i="50"/>
  <c r="AF78" i="50"/>
  <c r="AF116" i="50"/>
  <c r="AF120" i="50"/>
  <c r="AF54" i="50"/>
  <c r="AF59" i="50"/>
  <c r="AF51" i="50"/>
  <c r="AF25" i="50"/>
  <c r="AF33" i="50"/>
  <c r="AF81" i="50"/>
  <c r="AF80" i="50"/>
  <c r="AF14" i="50"/>
  <c r="AF18" i="50"/>
  <c r="AF24" i="50"/>
  <c r="AF40" i="50"/>
  <c r="AF44" i="50"/>
  <c r="AF57" i="50"/>
  <c r="AF77" i="50"/>
  <c r="AF93" i="50"/>
  <c r="AF97" i="50"/>
  <c r="AF101" i="50"/>
  <c r="AF105" i="50"/>
  <c r="AF110" i="50"/>
  <c r="AF11" i="50"/>
  <c r="AF19" i="50"/>
  <c r="AF29" i="50"/>
  <c r="AF45" i="50"/>
  <c r="AF49" i="50"/>
  <c r="AF53" i="50"/>
  <c r="AF69" i="50"/>
  <c r="AF82" i="50"/>
  <c r="AF86" i="50"/>
  <c r="AF98" i="50"/>
  <c r="AF23" i="50"/>
  <c r="AF62" i="50"/>
  <c r="AF119" i="50"/>
  <c r="AF13" i="50"/>
  <c r="AF12" i="50"/>
  <c r="AF16" i="50"/>
  <c r="AF20" i="50"/>
  <c r="AF42" i="50"/>
  <c r="AF46" i="50"/>
  <c r="AF66" i="50"/>
  <c r="AF75" i="50"/>
  <c r="AF95" i="50"/>
  <c r="AF99" i="50"/>
  <c r="AF108" i="50"/>
  <c r="AF112" i="50"/>
  <c r="AF121" i="50"/>
  <c r="AF47" i="50"/>
  <c r="AF8" i="50"/>
  <c r="AF15" i="50"/>
  <c r="AF30" i="50"/>
  <c r="AF37" i="50"/>
  <c r="AF41" i="50"/>
  <c r="AF48" i="50"/>
  <c r="AF63" i="50"/>
  <c r="AF70" i="50"/>
  <c r="AF74" i="50"/>
  <c r="AF85" i="50"/>
  <c r="AF96" i="50"/>
  <c r="AF103" i="50"/>
  <c r="AF111" i="50"/>
  <c r="AF118" i="50"/>
  <c r="AF34" i="50"/>
  <c r="AF60" i="50"/>
  <c r="AF79" i="50"/>
  <c r="AF115" i="50"/>
  <c r="AF6" i="50"/>
  <c r="AF28" i="50"/>
  <c r="AF35" i="50"/>
  <c r="AF50" i="50"/>
  <c r="AF76" i="50"/>
  <c r="AF83" i="50"/>
  <c r="AF32" i="50"/>
  <c r="AF58" i="50"/>
  <c r="AF68" i="50"/>
  <c r="AF87" i="50"/>
  <c r="AF94" i="50"/>
  <c r="AF113" i="50"/>
  <c r="H25" i="26" l="1"/>
  <c r="G25" i="26"/>
  <c r="F25" i="26"/>
  <c r="E25" i="26"/>
  <c r="K6" i="26"/>
  <c r="J6" i="26"/>
  <c r="I6" i="26"/>
  <c r="H6" i="26"/>
  <c r="G6" i="26"/>
  <c r="F6" i="26"/>
  <c r="E6" i="26"/>
  <c r="K5" i="26"/>
  <c r="K25" i="26" s="1"/>
  <c r="J5" i="26"/>
  <c r="J25" i="26" s="1"/>
  <c r="I5" i="26"/>
  <c r="H5" i="26"/>
  <c r="G5" i="26"/>
  <c r="F5" i="26"/>
  <c r="E5" i="26"/>
  <c r="M6" i="26"/>
  <c r="L6" i="26"/>
  <c r="M5" i="26" l="1"/>
  <c r="I25" i="26"/>
  <c r="M25" i="26"/>
  <c r="N25" i="26" s="1"/>
  <c r="L5" i="26"/>
  <c r="L25" i="26" s="1"/>
</calcChain>
</file>

<file path=xl/sharedStrings.xml><?xml version="1.0" encoding="utf-8"?>
<sst xmlns="http://schemas.openxmlformats.org/spreadsheetml/2006/main" count="403" uniqueCount="121">
  <si>
    <t>L</t>
  </si>
  <si>
    <t>M</t>
  </si>
  <si>
    <t>J</t>
  </si>
  <si>
    <t>V</t>
  </si>
  <si>
    <t>S</t>
  </si>
  <si>
    <t>D</t>
  </si>
  <si>
    <t>FABRICE</t>
  </si>
  <si>
    <t>CHERRYL</t>
  </si>
  <si>
    <t>EMILIE</t>
  </si>
  <si>
    <t>PATRICIA</t>
  </si>
  <si>
    <t>LAETITIA</t>
  </si>
  <si>
    <t>NOM</t>
  </si>
  <si>
    <t>MARVEAUD</t>
  </si>
  <si>
    <t>CORINNE</t>
  </si>
  <si>
    <t>CASINO LA ROCHEFOUCAULD</t>
  </si>
  <si>
    <t>SARL BESSON DISTRIBUTION</t>
  </si>
  <si>
    <t>PRENOM</t>
  </si>
  <si>
    <t>PAYS</t>
  </si>
  <si>
    <t>NATIONALITE</t>
  </si>
  <si>
    <t>N ° SS</t>
  </si>
  <si>
    <t>ADRESSE</t>
  </si>
  <si>
    <t xml:space="preserve">LOCALITE </t>
  </si>
  <si>
    <t>CODE POSTALE</t>
  </si>
  <si>
    <t>TEL</t>
  </si>
  <si>
    <t>CONTRAT</t>
  </si>
  <si>
    <t xml:space="preserve">              MOTIF</t>
  </si>
  <si>
    <t>NE   LE</t>
  </si>
  <si>
    <t xml:space="preserve">           LIEU</t>
  </si>
  <si>
    <t>JUSQU'AU</t>
  </si>
  <si>
    <t>REMPLACEMENT CP</t>
  </si>
  <si>
    <t>RANOUIL</t>
  </si>
  <si>
    <t>LUCY</t>
  </si>
  <si>
    <t>TOTAL</t>
  </si>
  <si>
    <t>SIGNATURE</t>
  </si>
  <si>
    <t>DECOMPTE DES HEURES DE TRAVAIL HEBDO</t>
  </si>
  <si>
    <t>MORAN</t>
  </si>
  <si>
    <t>MARYLINE</t>
  </si>
  <si>
    <t>COVILLERS</t>
  </si>
  <si>
    <t>DUGAS</t>
  </si>
  <si>
    <t>OCEANE</t>
  </si>
  <si>
    <t>THIBAUDEAU</t>
  </si>
  <si>
    <t>ROUX</t>
  </si>
  <si>
    <t>France</t>
  </si>
  <si>
    <t>MICHEL</t>
  </si>
  <si>
    <t>ASSERE</t>
  </si>
  <si>
    <t>TATIANA</t>
  </si>
  <si>
    <t>TROMAS</t>
  </si>
  <si>
    <t>LANNOY</t>
  </si>
  <si>
    <t>MICKAEL</t>
  </si>
  <si>
    <t>CASINO MONTS</t>
  </si>
  <si>
    <t>Contrat</t>
  </si>
  <si>
    <t xml:space="preserve">SEMAINE </t>
  </si>
  <si>
    <t>FERIE</t>
  </si>
  <si>
    <t>H. SUP</t>
  </si>
  <si>
    <t>Boucherie</t>
  </si>
  <si>
    <t>AP-M</t>
  </si>
  <si>
    <t>BOUCHERIE</t>
  </si>
  <si>
    <t>GOURMET</t>
  </si>
  <si>
    <t>CREMERIE</t>
  </si>
  <si>
    <t>CAISSES</t>
  </si>
  <si>
    <t>Total</t>
  </si>
  <si>
    <t>Nom</t>
  </si>
  <si>
    <t>Prénom</t>
  </si>
  <si>
    <t>HORAIRES</t>
  </si>
  <si>
    <t>Matin</t>
  </si>
  <si>
    <t>LUNDI</t>
  </si>
  <si>
    <t>MARDI</t>
  </si>
  <si>
    <t>MERCREDI</t>
  </si>
  <si>
    <t>JEUDI</t>
  </si>
  <si>
    <t>VENDREDI</t>
  </si>
  <si>
    <t>SAMEDI</t>
  </si>
  <si>
    <t>DIMANCHE</t>
  </si>
  <si>
    <t>F &amp; L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</si>
  <si>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</si>
  <si>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</si>
  <si>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</si>
  <si>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</si>
  <si>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</si>
  <si>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</si>
  <si>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</si>
  <si>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</si>
  <si>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</si>
  <si>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</si>
  <si>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</si>
  <si>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</si>
  <si>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</si>
  <si>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</si>
  <si>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</si>
  <si>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</si>
  <si>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</si>
  <si>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</si>
  <si>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</si>
  <si>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</si>
  <si>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</si>
  <si>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</si>
  <si>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</si>
  <si>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</si>
  <si>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</si>
  <si>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</si>
  <si>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</si>
  <si>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</si>
  <si>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</si>
  <si>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</si>
  <si>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N°</t>
  </si>
  <si>
    <t>SEMAINE N° XX</t>
  </si>
  <si>
    <t>DU 01 AU 07 JUIN 2014</t>
  </si>
  <si>
    <t>MENAGE</t>
  </si>
  <si>
    <t>EPICERIE</t>
  </si>
  <si>
    <t>DHP</t>
  </si>
  <si>
    <t>HORAIRE</t>
  </si>
  <si>
    <t>TRAV EFFECTIF</t>
  </si>
  <si>
    <t>heures</t>
  </si>
  <si>
    <t>TEMPS DE PAUSE</t>
  </si>
  <si>
    <t>heure</t>
  </si>
  <si>
    <t>MATIN</t>
  </si>
  <si>
    <t>APRES MIDI</t>
  </si>
  <si>
    <t>PRESENCE</t>
  </si>
  <si>
    <t>PAUSE</t>
  </si>
  <si>
    <t>mn</t>
  </si>
  <si>
    <t>AA aa</t>
  </si>
  <si>
    <t>Supermarché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</si>
</sst>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164" formatCode="0.0"/>
  </numFmts>
  <fonts count="16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8"/>
      <name val="Arial"/>
      <family val="2"/>
    </font>
    <font>
      <b/>
      <sz val="18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b/>
      <sz val="2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4"/>
      <color indexed="10"/>
      <name val="Arial"/>
      <family val="2"/>
    </font>
    <font>
      <b/>
      <sz val="14"/>
      <name val="Courier New"/>
      <family val="3"/>
    </font>
  </fonts>
  <fills count="1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61AF6"/>
        <bgColor indexed="64"/>
      </patternFill>
    </fill>
  </fills>
  <borders count="5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37">
    <xf numFmtId="0" fontId="0" fillId="0" borderId="0" xfId="0"/>
    <xf numFmtId="0" fontId="0" fillId="0" borderId="0" xfId="0" applyBorder="1"/>
    <xf numFmtId="0" fontId="6" fillId="0" borderId="0" xfId="0" applyFont="1"/>
    <xf numFmtId="0" fontId="6" fillId="0" borderId="13" xfId="0" applyFont="1" applyBorder="1"/>
    <xf numFmtId="0" fontId="6" fillId="0" borderId="11" xfId="0" applyFont="1" applyBorder="1"/>
    <xf numFmtId="0" fontId="6" fillId="0" borderId="0" xfId="0" applyFont="1" applyBorder="1"/>
    <xf numFmtId="0" fontId="6" fillId="0" borderId="5" xfId="0" applyFont="1" applyBorder="1"/>
    <xf numFmtId="0" fontId="6" fillId="0" borderId="6" xfId="0" applyFont="1" applyBorder="1"/>
    <xf numFmtId="0" fontId="6" fillId="0" borderId="15" xfId="0" applyFont="1" applyBorder="1"/>
    <xf numFmtId="0" fontId="6" fillId="0" borderId="9" xfId="0" applyFont="1" applyBorder="1"/>
    <xf numFmtId="0" fontId="6" fillId="0" borderId="9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15" xfId="0" applyFont="1" applyBorder="1"/>
    <xf numFmtId="0" fontId="6" fillId="2" borderId="13" xfId="0" applyFont="1" applyFill="1" applyBorder="1"/>
    <xf numFmtId="0" fontId="6" fillId="2" borderId="11" xfId="0" applyFont="1" applyFill="1" applyBorder="1"/>
    <xf numFmtId="0" fontId="6" fillId="2" borderId="4" xfId="0" applyFont="1" applyFill="1" applyBorder="1"/>
    <xf numFmtId="0" fontId="6" fillId="2" borderId="7" xfId="0" applyFont="1" applyFill="1" applyBorder="1"/>
    <xf numFmtId="14" fontId="6" fillId="0" borderId="9" xfId="0" applyNumberFormat="1" applyFont="1" applyBorder="1"/>
    <xf numFmtId="0" fontId="6" fillId="0" borderId="5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7" xfId="0" applyFont="1" applyBorder="1"/>
    <xf numFmtId="0" fontId="6" fillId="0" borderId="16" xfId="0" applyFont="1" applyBorder="1"/>
    <xf numFmtId="0" fontId="6" fillId="0" borderId="17" xfId="0" applyFont="1" applyBorder="1" applyAlignment="1">
      <alignment horizontal="center"/>
    </xf>
    <xf numFmtId="0" fontId="6" fillId="0" borderId="17" xfId="0" applyFont="1" applyBorder="1"/>
    <xf numFmtId="0" fontId="6" fillId="0" borderId="18" xfId="0" applyFont="1" applyBorder="1"/>
    <xf numFmtId="0" fontId="6" fillId="0" borderId="19" xfId="0" applyFont="1" applyBorder="1"/>
    <xf numFmtId="0" fontId="6" fillId="0" borderId="20" xfId="0" applyFont="1" applyBorder="1" applyAlignment="1">
      <alignment horizontal="center"/>
    </xf>
    <xf numFmtId="0" fontId="6" fillId="0" borderId="20" xfId="0" applyFont="1" applyBorder="1"/>
    <xf numFmtId="0" fontId="6" fillId="0" borderId="21" xfId="0" applyFont="1" applyBorder="1"/>
    <xf numFmtId="14" fontId="6" fillId="0" borderId="9" xfId="0" applyNumberFormat="1" applyFont="1" applyBorder="1" applyAlignment="1">
      <alignment horizontal="center"/>
    </xf>
    <xf numFmtId="41" fontId="6" fillId="0" borderId="9" xfId="0" applyNumberFormat="1" applyFont="1" applyBorder="1"/>
    <xf numFmtId="0" fontId="6" fillId="0" borderId="0" xfId="0" applyFont="1" applyFill="1" applyAlignment="1"/>
    <xf numFmtId="0" fontId="6" fillId="0" borderId="0" xfId="0" applyFont="1" applyFill="1" applyAlignment="1">
      <alignment horizontal="center"/>
    </xf>
    <xf numFmtId="14" fontId="6" fillId="0" borderId="0" xfId="0" applyNumberFormat="1" applyFont="1" applyFill="1" applyAlignment="1"/>
    <xf numFmtId="0" fontId="6" fillId="0" borderId="0" xfId="0" applyFont="1" applyFill="1"/>
    <xf numFmtId="16" fontId="6" fillId="0" borderId="0" xfId="0" applyNumberFormat="1" applyFon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16" fontId="6" fillId="0" borderId="0" xfId="0" applyNumberFormat="1" applyFont="1" applyFill="1"/>
    <xf numFmtId="16" fontId="6" fillId="0" borderId="0" xfId="0" applyNumberFormat="1" applyFont="1" applyBorder="1" applyAlignment="1">
      <alignment horizontal="center"/>
    </xf>
    <xf numFmtId="16" fontId="6" fillId="0" borderId="0" xfId="0" applyNumberFormat="1" applyFont="1" applyFill="1" applyBorder="1" applyAlignment="1">
      <alignment horizontal="center"/>
    </xf>
    <xf numFmtId="14" fontId="6" fillId="0" borderId="6" xfId="0" applyNumberFormat="1" applyFont="1" applyBorder="1"/>
    <xf numFmtId="0" fontId="6" fillId="0" borderId="10" xfId="0" applyFont="1" applyBorder="1"/>
    <xf numFmtId="0" fontId="6" fillId="0" borderId="8" xfId="0" applyFont="1" applyBorder="1"/>
    <xf numFmtId="0" fontId="6" fillId="0" borderId="8" xfId="0" applyFont="1" applyBorder="1" applyAlignment="1">
      <alignment horizontal="center"/>
    </xf>
    <xf numFmtId="0" fontId="6" fillId="0" borderId="5" xfId="0" applyFont="1" applyBorder="1" applyAlignment="1"/>
    <xf numFmtId="16" fontId="6" fillId="0" borderId="3" xfId="0" applyNumberFormat="1" applyFont="1" applyBorder="1" applyAlignment="1">
      <alignment horizontal="center"/>
    </xf>
    <xf numFmtId="16" fontId="6" fillId="0" borderId="15" xfId="0" applyNumberFormat="1" applyFont="1" applyBorder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0" fillId="0" borderId="29" xfId="0" applyBorder="1" applyAlignment="1">
      <alignment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5" borderId="30" xfId="0" applyFont="1" applyFill="1" applyBorder="1" applyAlignment="1">
      <alignment vertical="center"/>
    </xf>
    <xf numFmtId="0" fontId="6" fillId="5" borderId="31" xfId="0" applyFont="1" applyFill="1" applyBorder="1" applyAlignment="1">
      <alignment vertical="center"/>
    </xf>
    <xf numFmtId="0" fontId="6" fillId="5" borderId="32" xfId="0" applyFont="1" applyFill="1" applyBorder="1" applyAlignment="1">
      <alignment vertical="center"/>
    </xf>
    <xf numFmtId="0" fontId="5" fillId="3" borderId="5" xfId="0" applyFont="1" applyFill="1" applyBorder="1" applyAlignment="1">
      <alignment vertical="center"/>
    </xf>
    <xf numFmtId="0" fontId="2" fillId="3" borderId="15" xfId="0" applyFont="1" applyFill="1" applyBorder="1" applyAlignment="1">
      <alignment vertical="center"/>
    </xf>
    <xf numFmtId="0" fontId="6" fillId="3" borderId="5" xfId="0" applyFont="1" applyFill="1" applyBorder="1" applyAlignment="1">
      <alignment vertical="center"/>
    </xf>
    <xf numFmtId="0" fontId="5" fillId="3" borderId="6" xfId="0" applyFont="1" applyFill="1" applyBorder="1" applyAlignment="1">
      <alignment vertical="center"/>
    </xf>
    <xf numFmtId="0" fontId="4" fillId="5" borderId="29" xfId="0" applyFont="1" applyFill="1" applyBorder="1" applyAlignment="1">
      <alignment horizontal="left" vertical="center" indent="1"/>
    </xf>
    <xf numFmtId="0" fontId="4" fillId="5" borderId="33" xfId="0" applyFont="1" applyFill="1" applyBorder="1" applyAlignment="1">
      <alignment horizontal="left" vertical="center" indent="1"/>
    </xf>
    <xf numFmtId="0" fontId="4" fillId="5" borderId="34" xfId="0" applyFont="1" applyFill="1" applyBorder="1" applyAlignment="1">
      <alignment horizontal="left" vertical="center" indent="1"/>
    </xf>
    <xf numFmtId="0" fontId="2" fillId="5" borderId="28" xfId="0" applyFont="1" applyFill="1" applyBorder="1" applyAlignment="1">
      <alignment horizontal="left" vertical="center" indent="1"/>
    </xf>
    <xf numFmtId="0" fontId="2" fillId="5" borderId="30" xfId="0" applyFont="1" applyFill="1" applyBorder="1" applyAlignment="1">
      <alignment horizontal="left" vertical="center" indent="1"/>
    </xf>
    <xf numFmtId="0" fontId="2" fillId="5" borderId="27" xfId="0" applyFont="1" applyFill="1" applyBorder="1" applyAlignment="1">
      <alignment horizontal="left" vertical="center" indent="1"/>
    </xf>
    <xf numFmtId="0" fontId="2" fillId="5" borderId="31" xfId="0" applyFont="1" applyFill="1" applyBorder="1" applyAlignment="1">
      <alignment horizontal="left" vertical="center" indent="1"/>
    </xf>
    <xf numFmtId="0" fontId="2" fillId="5" borderId="35" xfId="0" applyFont="1" applyFill="1" applyBorder="1" applyAlignment="1">
      <alignment horizontal="left" vertical="center" indent="1"/>
    </xf>
    <xf numFmtId="0" fontId="2" fillId="5" borderId="32" xfId="0" applyFont="1" applyFill="1" applyBorder="1" applyAlignment="1">
      <alignment horizontal="left" vertical="center" indent="1"/>
    </xf>
    <xf numFmtId="0" fontId="0" fillId="0" borderId="42" xfId="0" applyBorder="1" applyAlignment="1">
      <alignment vertical="center"/>
    </xf>
    <xf numFmtId="0" fontId="0" fillId="0" borderId="33" xfId="0" applyBorder="1" applyAlignment="1">
      <alignment vertical="center"/>
    </xf>
    <xf numFmtId="0" fontId="2" fillId="5" borderId="43" xfId="0" applyFont="1" applyFill="1" applyBorder="1" applyAlignment="1">
      <alignment horizontal="right" vertical="center" indent="1"/>
    </xf>
    <xf numFmtId="0" fontId="2" fillId="5" borderId="14" xfId="0" applyFont="1" applyFill="1" applyBorder="1" applyAlignment="1">
      <alignment horizontal="right" vertical="center" indent="1"/>
    </xf>
    <xf numFmtId="0" fontId="2" fillId="5" borderId="44" xfId="0" applyFont="1" applyFill="1" applyBorder="1" applyAlignment="1">
      <alignment horizontal="right" vertical="center" indent="1"/>
    </xf>
    <xf numFmtId="0" fontId="2" fillId="3" borderId="45" xfId="0" applyFont="1" applyFill="1" applyBorder="1" applyAlignment="1">
      <alignment horizontal="right" vertical="center" indent="1"/>
    </xf>
    <xf numFmtId="0" fontId="2" fillId="0" borderId="46" xfId="0" applyFont="1" applyBorder="1" applyAlignment="1">
      <alignment horizontal="right" vertical="center" indent="1"/>
    </xf>
    <xf numFmtId="0" fontId="2" fillId="0" borderId="43" xfId="0" applyFont="1" applyBorder="1" applyAlignment="1">
      <alignment horizontal="right" vertical="center" indent="1"/>
    </xf>
    <xf numFmtId="0" fontId="2" fillId="0" borderId="43" xfId="0" applyFont="1" applyFill="1" applyBorder="1" applyAlignment="1" applyProtection="1">
      <alignment horizontal="right" vertical="center" indent="1"/>
      <protection locked="0"/>
    </xf>
    <xf numFmtId="0" fontId="2" fillId="0" borderId="47" xfId="0" applyFont="1" applyFill="1" applyBorder="1" applyAlignment="1">
      <alignment horizontal="right" vertical="center" indent="1"/>
    </xf>
    <xf numFmtId="0" fontId="2" fillId="0" borderId="48" xfId="0" applyFont="1" applyBorder="1" applyAlignment="1">
      <alignment horizontal="right" vertical="center" indent="1"/>
    </xf>
    <xf numFmtId="0" fontId="2" fillId="0" borderId="14" xfId="0" applyFont="1" applyBorder="1" applyAlignment="1">
      <alignment horizontal="right" vertical="center" indent="1"/>
    </xf>
    <xf numFmtId="0" fontId="2" fillId="0" borderId="14" xfId="0" applyFont="1" applyFill="1" applyBorder="1" applyAlignment="1" applyProtection="1">
      <alignment horizontal="right" vertical="center" indent="1"/>
      <protection locked="0"/>
    </xf>
    <xf numFmtId="0" fontId="2" fillId="0" borderId="49" xfId="0" applyFont="1" applyFill="1" applyBorder="1" applyAlignment="1">
      <alignment horizontal="right" vertical="center" indent="1"/>
    </xf>
    <xf numFmtId="0" fontId="2" fillId="0" borderId="14" xfId="0" applyFont="1" applyFill="1" applyBorder="1" applyAlignment="1">
      <alignment horizontal="right" vertical="center" indent="1"/>
    </xf>
    <xf numFmtId="0" fontId="2" fillId="0" borderId="48" xfId="0" applyFont="1" applyFill="1" applyBorder="1" applyAlignment="1">
      <alignment horizontal="right" vertical="center" indent="1"/>
    </xf>
    <xf numFmtId="0" fontId="0" fillId="0" borderId="48" xfId="0" applyBorder="1" applyAlignment="1">
      <alignment horizontal="right" vertical="center" indent="1"/>
    </xf>
    <xf numFmtId="0" fontId="0" fillId="0" borderId="14" xfId="0" applyBorder="1" applyAlignment="1">
      <alignment horizontal="right" vertical="center" indent="1"/>
    </xf>
    <xf numFmtId="0" fontId="0" fillId="0" borderId="14" xfId="0" applyFill="1" applyBorder="1" applyAlignment="1">
      <alignment horizontal="right" vertical="center" indent="1"/>
    </xf>
    <xf numFmtId="0" fontId="0" fillId="0" borderId="49" xfId="0" applyBorder="1" applyAlignment="1">
      <alignment horizontal="right" vertical="center" indent="1"/>
    </xf>
    <xf numFmtId="0" fontId="0" fillId="0" borderId="50" xfId="0" applyBorder="1" applyAlignment="1">
      <alignment horizontal="right" vertical="center" indent="1"/>
    </xf>
    <xf numFmtId="0" fontId="0" fillId="0" borderId="44" xfId="0" applyBorder="1" applyAlignment="1">
      <alignment horizontal="right" vertical="center" indent="1"/>
    </xf>
    <xf numFmtId="0" fontId="2" fillId="0" borderId="44" xfId="0" applyFont="1" applyBorder="1" applyAlignment="1">
      <alignment horizontal="right" vertical="center" indent="1"/>
    </xf>
    <xf numFmtId="0" fontId="0" fillId="0" borderId="51" xfId="0" applyBorder="1" applyAlignment="1">
      <alignment horizontal="right" vertical="center" indent="1"/>
    </xf>
    <xf numFmtId="0" fontId="2" fillId="3" borderId="22" xfId="0" applyFont="1" applyFill="1" applyBorder="1" applyAlignment="1">
      <alignment horizontal="right" vertical="center" indent="1"/>
    </xf>
    <xf numFmtId="0" fontId="2" fillId="3" borderId="23" xfId="0" applyFont="1" applyFill="1" applyBorder="1" applyAlignment="1">
      <alignment horizontal="right" vertical="center" indent="1"/>
    </xf>
    <xf numFmtId="0" fontId="0" fillId="0" borderId="52" xfId="0" applyBorder="1" applyProtection="1">
      <protection locked="0"/>
    </xf>
    <xf numFmtId="0" fontId="2" fillId="0" borderId="52" xfId="0" applyFont="1" applyBorder="1" applyProtection="1">
      <protection locked="0"/>
    </xf>
    <xf numFmtId="0" fontId="0" fillId="0" borderId="52" xfId="0" applyBorder="1" applyProtection="1">
      <protection hidden="1"/>
    </xf>
    <xf numFmtId="0" fontId="2" fillId="0" borderId="52" xfId="0" applyFont="1" applyBorder="1" applyProtection="1">
      <protection hidden="1"/>
    </xf>
    <xf numFmtId="0" fontId="0" fillId="0" borderId="0" xfId="0" applyProtection="1">
      <protection hidden="1"/>
    </xf>
    <xf numFmtId="0" fontId="10" fillId="0" borderId="0" xfId="0" applyFont="1" applyAlignment="1" applyProtection="1">
      <alignment horizontal="center" vertical="center"/>
      <protection hidden="1"/>
    </xf>
    <xf numFmtId="0" fontId="2" fillId="0" borderId="52" xfId="0" applyFont="1" applyBorder="1" applyAlignment="1" applyProtection="1">
      <alignment horizontal="center"/>
      <protection hidden="1"/>
    </xf>
    <xf numFmtId="0" fontId="2" fillId="0" borderId="53" xfId="0" applyFont="1" applyBorder="1" applyProtection="1">
      <protection hidden="1"/>
    </xf>
    <xf numFmtId="0" fontId="2" fillId="0" borderId="54" xfId="0" applyFont="1" applyBorder="1" applyProtection="1">
      <protection hidden="1"/>
    </xf>
    <xf numFmtId="0" fontId="2" fillId="0" borderId="55" xfId="0" applyFont="1" applyBorder="1" applyProtection="1">
      <protection hidden="1"/>
    </xf>
    <xf numFmtId="0" fontId="2" fillId="0" borderId="0" xfId="0" applyFont="1" applyProtection="1">
      <protection hidden="1"/>
    </xf>
    <xf numFmtId="0" fontId="3" fillId="4" borderId="0" xfId="0" applyFont="1" applyFill="1" applyProtection="1">
      <protection hidden="1"/>
    </xf>
    <xf numFmtId="0" fontId="0" fillId="7" borderId="0" xfId="0" applyFill="1" applyProtection="1">
      <protection hidden="1"/>
    </xf>
    <xf numFmtId="0" fontId="3" fillId="7" borderId="0" xfId="0" applyFont="1" applyFill="1" applyProtection="1">
      <protection hidden="1"/>
    </xf>
    <xf numFmtId="0" fontId="0" fillId="10" borderId="0" xfId="0" applyFill="1" applyProtection="1">
      <protection hidden="1"/>
    </xf>
    <xf numFmtId="0" fontId="3" fillId="10" borderId="0" xfId="0" applyFont="1" applyFill="1" applyProtection="1">
      <protection hidden="1"/>
    </xf>
    <xf numFmtId="0" fontId="0" fillId="9" borderId="0" xfId="0" applyFill="1" applyProtection="1">
      <protection hidden="1"/>
    </xf>
    <xf numFmtId="0" fontId="3" fillId="9" borderId="0" xfId="0" applyFont="1" applyFill="1" applyProtection="1">
      <protection hidden="1"/>
    </xf>
    <xf numFmtId="0" fontId="0" fillId="11" borderId="0" xfId="0" applyFill="1" applyProtection="1">
      <protection hidden="1"/>
    </xf>
    <xf numFmtId="0" fontId="3" fillId="11" borderId="0" xfId="0" applyFont="1" applyFill="1" applyProtection="1">
      <protection hidden="1"/>
    </xf>
    <xf numFmtId="0" fontId="0" fillId="13" borderId="0" xfId="0" applyFill="1" applyProtection="1">
      <protection hidden="1"/>
    </xf>
    <xf numFmtId="0" fontId="0" fillId="14" borderId="0" xfId="0" applyFill="1" applyProtection="1">
      <protection hidden="1"/>
    </xf>
    <xf numFmtId="0" fontId="0" fillId="12" borderId="0" xfId="0" applyFill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13" borderId="0" xfId="0" applyFill="1" applyProtection="1">
      <protection locked="0"/>
    </xf>
    <xf numFmtId="0" fontId="0" fillId="14" borderId="0" xfId="0" applyFill="1" applyProtection="1">
      <protection locked="0"/>
    </xf>
    <xf numFmtId="0" fontId="0" fillId="12" borderId="0" xfId="0" applyFill="1" applyProtection="1">
      <protection locked="0"/>
    </xf>
    <xf numFmtId="0" fontId="10" fillId="8" borderId="0" xfId="0" applyFont="1" applyFill="1" applyAlignment="1" applyProtection="1">
      <alignment vertical="center"/>
      <protection hidden="1"/>
    </xf>
    <xf numFmtId="0" fontId="10" fillId="0" borderId="0" xfId="0" applyFont="1" applyFill="1" applyAlignment="1" applyProtection="1">
      <protection hidden="1"/>
    </xf>
    <xf numFmtId="0" fontId="0" fillId="0" borderId="0" xfId="0" applyFill="1" applyProtection="1">
      <protection hidden="1"/>
    </xf>
    <xf numFmtId="0" fontId="10" fillId="0" borderId="0" xfId="0" applyFont="1" applyFill="1" applyAlignment="1" applyProtection="1">
      <alignment horizontal="center" vertical="center"/>
      <protection hidden="1"/>
    </xf>
    <xf numFmtId="0" fontId="7" fillId="8" borderId="0" xfId="0" applyFont="1" applyFill="1" applyAlignment="1" applyProtection="1">
      <alignment vertical="center"/>
      <protection locked="0"/>
    </xf>
    <xf numFmtId="0" fontId="2" fillId="0" borderId="53" xfId="0" applyFont="1" applyBorder="1" applyAlignment="1" applyProtection="1">
      <alignment horizontal="center"/>
      <protection hidden="1"/>
    </xf>
    <xf numFmtId="0" fontId="2" fillId="5" borderId="40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0" fontId="2" fillId="5" borderId="39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11" fillId="3" borderId="11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10" fillId="5" borderId="13" xfId="0" applyFont="1" applyFill="1" applyBorder="1" applyAlignment="1">
      <alignment horizontal="center" vertical="center"/>
    </xf>
    <xf numFmtId="0" fontId="10" fillId="5" borderId="11" xfId="0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center" vertical="center"/>
    </xf>
    <xf numFmtId="0" fontId="10" fillId="5" borderId="7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2" fillId="5" borderId="36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10" fillId="8" borderId="0" xfId="0" applyFont="1" applyFill="1" applyAlignment="1" applyProtection="1">
      <alignment horizontal="center"/>
      <protection hidden="1"/>
    </xf>
    <xf numFmtId="0" fontId="10" fillId="6" borderId="28" xfId="0" applyFont="1" applyFill="1" applyBorder="1" applyAlignment="1" applyProtection="1">
      <alignment horizontal="center" vertical="center"/>
      <protection hidden="1"/>
    </xf>
    <xf numFmtId="0" fontId="10" fillId="6" borderId="0" xfId="0" applyFont="1" applyFill="1" applyBorder="1" applyAlignment="1" applyProtection="1">
      <alignment horizontal="center" vertical="center"/>
      <protection hidden="1"/>
    </xf>
    <xf numFmtId="0" fontId="12" fillId="0" borderId="0" xfId="0" applyFont="1"/>
    <xf numFmtId="0" fontId="13" fillId="0" borderId="1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0" xfId="0" applyFont="1" applyBorder="1" applyAlignment="1">
      <alignment vertical="center" wrapText="1"/>
    </xf>
    <xf numFmtId="0" fontId="12" fillId="0" borderId="0" xfId="0" applyFont="1" applyBorder="1"/>
    <xf numFmtId="0" fontId="12" fillId="0" borderId="0" xfId="0" applyFont="1" applyBorder="1" applyAlignment="1">
      <alignment horizontal="center"/>
    </xf>
    <xf numFmtId="0" fontId="13" fillId="0" borderId="4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0" xfId="0" applyFont="1" applyBorder="1" applyAlignment="1">
      <alignment horizontal="center" vertical="center" wrapText="1"/>
    </xf>
    <xf numFmtId="164" fontId="12" fillId="0" borderId="5" xfId="0" applyNumberFormat="1" applyFont="1" applyBorder="1" applyAlignment="1">
      <alignment horizontal="center"/>
    </xf>
    <xf numFmtId="164" fontId="12" fillId="0" borderId="15" xfId="0" applyNumberFormat="1" applyFont="1" applyBorder="1" applyAlignment="1">
      <alignment horizontal="center"/>
    </xf>
    <xf numFmtId="1" fontId="12" fillId="0" borderId="5" xfId="0" applyNumberFormat="1" applyFont="1" applyBorder="1" applyAlignment="1">
      <alignment horizontal="center"/>
    </xf>
    <xf numFmtId="1" fontId="12" fillId="0" borderId="15" xfId="0" applyNumberFormat="1" applyFont="1" applyBorder="1" applyAlignment="1">
      <alignment horizontal="center"/>
    </xf>
    <xf numFmtId="0" fontId="14" fillId="0" borderId="56" xfId="0" applyFont="1" applyFill="1" applyBorder="1" applyAlignment="1">
      <alignment horizontal="center" vertical="center" wrapText="1"/>
    </xf>
    <xf numFmtId="0" fontId="14" fillId="0" borderId="35" xfId="0" applyFont="1" applyFill="1" applyBorder="1" applyAlignment="1">
      <alignment horizontal="center" vertical="center" wrapText="1"/>
    </xf>
    <xf numFmtId="0" fontId="14" fillId="0" borderId="57" xfId="0" applyFont="1" applyFill="1" applyBorder="1" applyAlignment="1">
      <alignment horizontal="center" vertical="center" wrapText="1"/>
    </xf>
    <xf numFmtId="0" fontId="13" fillId="0" borderId="0" xfId="0" applyFont="1"/>
    <xf numFmtId="0" fontId="14" fillId="0" borderId="25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4" fillId="0" borderId="58" xfId="0" applyFont="1" applyFill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4" fillId="0" borderId="24" xfId="0" applyFont="1" applyFill="1" applyBorder="1" applyAlignment="1">
      <alignment horizontal="center" vertical="center" wrapText="1"/>
    </xf>
    <xf numFmtId="0" fontId="14" fillId="0" borderId="28" xfId="0" applyFont="1" applyFill="1" applyBorder="1" applyAlignment="1">
      <alignment horizontal="center" vertical="center" wrapText="1"/>
    </xf>
    <xf numFmtId="0" fontId="14" fillId="0" borderId="26" xfId="0" applyFont="1" applyFill="1" applyBorder="1" applyAlignment="1">
      <alignment horizontal="center" vertical="center" wrapText="1"/>
    </xf>
    <xf numFmtId="1" fontId="0" fillId="0" borderId="0" xfId="0" applyNumberFormat="1" applyBorder="1"/>
    <xf numFmtId="0" fontId="12" fillId="0" borderId="3" xfId="0" applyFont="1" applyBorder="1" applyAlignment="1"/>
    <xf numFmtId="0" fontId="12" fillId="0" borderId="0" xfId="0" applyFont="1" applyBorder="1" applyAlignment="1">
      <alignment horizontal="center"/>
    </xf>
    <xf numFmtId="0" fontId="15" fillId="0" borderId="13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5" fillId="0" borderId="11" xfId="0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10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1" fontId="13" fillId="0" borderId="13" xfId="0" applyNumberFormat="1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164" fontId="13" fillId="0" borderId="13" xfId="0" applyNumberFormat="1" applyFont="1" applyBorder="1" applyAlignment="1">
      <alignment horizontal="center"/>
    </xf>
    <xf numFmtId="164" fontId="13" fillId="0" borderId="1" xfId="0" applyNumberFormat="1" applyFont="1" applyBorder="1" applyAlignment="1">
      <alignment horizontal="center"/>
    </xf>
    <xf numFmtId="164" fontId="13" fillId="0" borderId="11" xfId="0" applyNumberFormat="1" applyFont="1" applyBorder="1" applyAlignment="1">
      <alignment horizontal="center"/>
    </xf>
    <xf numFmtId="164" fontId="13" fillId="0" borderId="4" xfId="0" applyNumberFormat="1" applyFont="1" applyBorder="1" applyAlignment="1">
      <alignment horizontal="center"/>
    </xf>
    <xf numFmtId="164" fontId="13" fillId="0" borderId="3" xfId="0" applyNumberFormat="1" applyFont="1" applyBorder="1" applyAlignment="1">
      <alignment horizontal="center"/>
    </xf>
    <xf numFmtId="164" fontId="13" fillId="0" borderId="7" xfId="0" applyNumberFormat="1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3" fillId="11" borderId="12" xfId="0" applyFont="1" applyFill="1" applyBorder="1" applyAlignment="1">
      <alignment horizontal="center"/>
    </xf>
    <xf numFmtId="0" fontId="13" fillId="11" borderId="2" xfId="0" applyFont="1" applyFill="1" applyBorder="1" applyAlignment="1">
      <alignment horizontal="center"/>
    </xf>
  </cellXfs>
  <cellStyles count="1">
    <cellStyle name="Normal" xfId="0" builtinId="0"/>
  </cellStyles>
  <dxfs count="14">
    <dxf>
      <font>
        <color rgb="FFFF0000"/>
      </font>
      <fill>
        <patternFill>
          <bgColor rgb="FFFF0000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61AF6"/>
      </font>
      <fill>
        <patternFill>
          <bgColor rgb="FFF61AF6"/>
        </patternFill>
      </fill>
    </dxf>
    <dxf>
      <font>
        <color rgb="FFFFC00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61AF6"/>
      <color rgb="FFCD84E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YLVIE/Documents/CASINO/CASINO%20-%20MONTS/Horaires%20Exemples/JANVIER%202013/HORAIRE%20SEM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S"/>
      <sheetName val="CUMUL"/>
      <sheetName val="MIQUEL"/>
      <sheetName val="DEPRET"/>
      <sheetName val="PRADAL"/>
      <sheetName val="BOULARD"/>
      <sheetName val="MERCHADOU"/>
      <sheetName val="ROBINET"/>
      <sheetName val="BOUS"/>
      <sheetName val="LAPORTE"/>
      <sheetName val="DEVIERS"/>
      <sheetName val="4"/>
      <sheetName val="1"/>
      <sheetName val="2"/>
      <sheetName val="3"/>
      <sheetName val="G"/>
      <sheetName val="H"/>
      <sheetName val="X"/>
      <sheetName val="C"/>
      <sheetName val="Y"/>
      <sheetName val="Feuil1"/>
      <sheetName val="Z"/>
    </sheetNames>
    <sheetDataSet>
      <sheetData sheetId="0">
        <row r="5">
          <cell r="M5" t="str">
            <v>SEMAINE N° 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workbookViewId="0">
      <selection activeCell="M25" sqref="M25"/>
    </sheetView>
  </sheetViews>
  <sheetFormatPr baseColWidth="10" defaultRowHeight="27" customHeight="1" x14ac:dyDescent="0.25"/>
  <cols>
    <col min="1" max="1" width="24.5703125" style="2" customWidth="1"/>
    <col min="2" max="2" width="29.28515625" style="2" customWidth="1"/>
    <col min="3" max="3" width="24" style="12" customWidth="1"/>
    <col min="4" max="4" width="11.42578125" style="2"/>
    <col min="5" max="5" width="16.85546875" style="2" customWidth="1"/>
    <col min="6" max="16384" width="11.42578125" style="2"/>
  </cols>
  <sheetData>
    <row r="1" spans="1:5" ht="24" customHeight="1" thickBot="1" x14ac:dyDescent="0.35">
      <c r="A1" s="15" t="s">
        <v>14</v>
      </c>
      <c r="B1" s="16"/>
      <c r="C1" s="13" t="s">
        <v>29</v>
      </c>
      <c r="D1" s="14"/>
      <c r="E1" s="4"/>
    </row>
    <row r="2" spans="1:5" ht="24" customHeight="1" thickBot="1" x14ac:dyDescent="0.3">
      <c r="A2" s="17" t="s">
        <v>15</v>
      </c>
      <c r="B2" s="18"/>
      <c r="C2" s="11"/>
      <c r="D2" s="5"/>
      <c r="E2" s="43"/>
    </row>
    <row r="3" spans="1:5" ht="12.75" customHeight="1" thickBot="1" x14ac:dyDescent="0.3">
      <c r="A3" s="44"/>
      <c r="B3" s="5"/>
      <c r="C3" s="11"/>
      <c r="D3" s="5"/>
      <c r="E3" s="43"/>
    </row>
    <row r="4" spans="1:5" ht="24" customHeight="1" thickBot="1" x14ac:dyDescent="0.3">
      <c r="A4" s="10" t="s">
        <v>11</v>
      </c>
      <c r="B4" s="7"/>
      <c r="C4" s="20" t="s">
        <v>16</v>
      </c>
      <c r="D4" s="6"/>
      <c r="E4" s="8"/>
    </row>
    <row r="5" spans="1:5" ht="17.25" customHeight="1" thickBot="1" x14ac:dyDescent="0.3">
      <c r="A5" s="45"/>
      <c r="B5" s="5"/>
      <c r="C5" s="11"/>
      <c r="D5" s="5"/>
      <c r="E5" s="43"/>
    </row>
    <row r="6" spans="1:5" ht="24" customHeight="1" thickBot="1" x14ac:dyDescent="0.3">
      <c r="A6" s="10" t="s">
        <v>26</v>
      </c>
      <c r="B6" s="19"/>
      <c r="C6" s="10" t="s">
        <v>27</v>
      </c>
      <c r="D6" s="6"/>
      <c r="E6" s="8"/>
    </row>
    <row r="7" spans="1:5" ht="24" customHeight="1" thickBot="1" x14ac:dyDescent="0.3">
      <c r="A7" s="45"/>
      <c r="B7" s="5"/>
      <c r="C7" s="11"/>
      <c r="D7" s="5"/>
      <c r="E7" s="43"/>
    </row>
    <row r="8" spans="1:5" ht="24" customHeight="1" thickBot="1" x14ac:dyDescent="0.3">
      <c r="A8" s="10" t="s">
        <v>17</v>
      </c>
      <c r="B8" s="9" t="s">
        <v>42</v>
      </c>
      <c r="C8" s="10" t="s">
        <v>18</v>
      </c>
      <c r="D8" s="6"/>
      <c r="E8" s="8"/>
    </row>
    <row r="9" spans="1:5" ht="24" customHeight="1" thickBot="1" x14ac:dyDescent="0.3">
      <c r="A9" s="45"/>
      <c r="B9" s="5"/>
      <c r="C9" s="11"/>
      <c r="D9" s="5"/>
      <c r="E9" s="43"/>
    </row>
    <row r="10" spans="1:5" ht="24" customHeight="1" thickBot="1" x14ac:dyDescent="0.3">
      <c r="A10" s="10" t="s">
        <v>19</v>
      </c>
      <c r="B10" s="32"/>
      <c r="C10" s="11"/>
      <c r="D10" s="5"/>
      <c r="E10" s="43"/>
    </row>
    <row r="11" spans="1:5" ht="17.25" customHeight="1" thickBot="1" x14ac:dyDescent="0.3">
      <c r="A11" s="45"/>
      <c r="B11" s="5"/>
      <c r="C11" s="11"/>
      <c r="D11" s="5"/>
      <c r="E11" s="43"/>
    </row>
    <row r="12" spans="1:5" ht="24" customHeight="1" thickBot="1" x14ac:dyDescent="0.3">
      <c r="A12" s="20" t="s">
        <v>20</v>
      </c>
      <c r="B12" s="23"/>
      <c r="C12" s="24"/>
      <c r="D12" s="25"/>
      <c r="E12" s="26"/>
    </row>
    <row r="13" spans="1:5" ht="15.75" customHeight="1" thickTop="1" thickBot="1" x14ac:dyDescent="0.3">
      <c r="A13" s="45"/>
      <c r="B13" s="27"/>
      <c r="C13" s="28"/>
      <c r="D13" s="29"/>
      <c r="E13" s="30"/>
    </row>
    <row r="14" spans="1:5" ht="24" customHeight="1" thickTop="1" thickBot="1" x14ac:dyDescent="0.3">
      <c r="A14" s="45"/>
      <c r="B14" s="5"/>
      <c r="C14" s="21" t="s">
        <v>23</v>
      </c>
      <c r="D14" s="27"/>
      <c r="E14" s="22"/>
    </row>
    <row r="15" spans="1:5" ht="9" customHeight="1" thickBot="1" x14ac:dyDescent="0.3">
      <c r="A15" s="45"/>
      <c r="B15" s="5"/>
      <c r="C15" s="11"/>
      <c r="D15" s="5"/>
      <c r="E15" s="43"/>
    </row>
    <row r="16" spans="1:5" ht="24" customHeight="1" thickBot="1" x14ac:dyDescent="0.3">
      <c r="A16" s="10" t="s">
        <v>22</v>
      </c>
      <c r="B16" s="9"/>
      <c r="C16" s="21" t="s">
        <v>21</v>
      </c>
      <c r="D16" s="6"/>
      <c r="E16" s="8"/>
    </row>
    <row r="17" spans="1:5" ht="12.75" customHeight="1" thickBot="1" x14ac:dyDescent="0.3">
      <c r="A17" s="45"/>
      <c r="B17" s="5"/>
      <c r="C17" s="11"/>
      <c r="D17" s="5"/>
      <c r="E17" s="43"/>
    </row>
    <row r="18" spans="1:5" ht="24" customHeight="1" thickBot="1" x14ac:dyDescent="0.3">
      <c r="A18" s="31"/>
      <c r="B18" s="19"/>
      <c r="C18" s="10" t="s">
        <v>24</v>
      </c>
      <c r="D18" s="9"/>
      <c r="E18" s="9"/>
    </row>
    <row r="19" spans="1:5" ht="24" customHeight="1" thickBot="1" x14ac:dyDescent="0.3">
      <c r="A19" s="45" t="s">
        <v>28</v>
      </c>
      <c r="B19" s="42"/>
      <c r="C19" s="11"/>
      <c r="D19" s="3" t="s">
        <v>25</v>
      </c>
      <c r="E19" s="4"/>
    </row>
    <row r="20" spans="1:5" ht="20.25" customHeight="1" thickBot="1" x14ac:dyDescent="0.3">
      <c r="A20" s="46"/>
      <c r="B20" s="47"/>
      <c r="C20" s="48"/>
      <c r="D20" s="6"/>
      <c r="E20" s="8"/>
    </row>
    <row r="21" spans="1:5" s="12" customFormat="1" ht="20.25" customHeight="1" x14ac:dyDescent="0.25">
      <c r="A21" s="33"/>
      <c r="B21" s="40"/>
      <c r="C21" s="37"/>
    </row>
    <row r="22" spans="1:5" s="12" customFormat="1" ht="20.25" customHeight="1" x14ac:dyDescent="0.25">
      <c r="A22" s="35"/>
      <c r="B22" s="40"/>
      <c r="C22" s="37"/>
    </row>
    <row r="23" spans="1:5" s="12" customFormat="1" ht="20.25" customHeight="1" x14ac:dyDescent="0.25">
      <c r="A23" s="33"/>
      <c r="B23" s="40"/>
      <c r="C23" s="37"/>
    </row>
    <row r="24" spans="1:5" s="12" customFormat="1" ht="20.25" customHeight="1" x14ac:dyDescent="0.25">
      <c r="A24" s="33"/>
      <c r="B24" s="40"/>
      <c r="C24" s="38"/>
    </row>
    <row r="25" spans="1:5" ht="20.25" customHeight="1" x14ac:dyDescent="0.25">
      <c r="A25" s="33"/>
      <c r="B25" s="41"/>
      <c r="C25" s="38"/>
    </row>
    <row r="26" spans="1:5" ht="20.25" customHeight="1" x14ac:dyDescent="0.25">
      <c r="A26" s="36"/>
      <c r="B26" s="39"/>
      <c r="C26" s="38"/>
    </row>
    <row r="27" spans="1:5" ht="20.25" customHeight="1" x14ac:dyDescent="0.25">
      <c r="A27" s="36"/>
      <c r="B27" s="39"/>
      <c r="C27" s="34"/>
    </row>
    <row r="28" spans="1:5" ht="20.25" customHeight="1" x14ac:dyDescent="0.25">
      <c r="A28" s="36"/>
      <c r="B28" s="36"/>
      <c r="C28" s="34"/>
    </row>
    <row r="29" spans="1:5" ht="20.25" customHeight="1" x14ac:dyDescent="0.25"/>
    <row r="30" spans="1:5" ht="20.25" customHeight="1" x14ac:dyDescent="0.25"/>
  </sheetData>
  <phoneticPr fontId="0" type="noConversion"/>
  <pageMargins left="0.86" right="0.28000000000000003" top="0.17" bottom="0.18" header="0.96" footer="0.18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workbookViewId="0">
      <selection activeCell="B26" sqref="B26"/>
    </sheetView>
  </sheetViews>
  <sheetFormatPr baseColWidth="10" defaultRowHeight="23.25" x14ac:dyDescent="0.2"/>
  <cols>
    <col min="1" max="1" width="4.28515625" style="52" customWidth="1"/>
    <col min="2" max="2" width="23.42578125" style="53" customWidth="1"/>
    <col min="3" max="3" width="14.28515625" style="49" customWidth="1"/>
    <col min="4" max="4" width="8" style="49" customWidth="1"/>
    <col min="5" max="12" width="7.140625" style="49" customWidth="1"/>
    <col min="13" max="13" width="9.28515625" style="49" customWidth="1"/>
    <col min="14" max="14" width="7.140625" style="49" customWidth="1"/>
    <col min="15" max="15" width="22.28515625" style="49" customWidth="1"/>
    <col min="16" max="16384" width="11.42578125" style="49"/>
  </cols>
  <sheetData>
    <row r="1" spans="1:15" ht="26.25" customHeight="1" x14ac:dyDescent="0.2">
      <c r="A1" s="135" t="s">
        <v>49</v>
      </c>
      <c r="B1" s="136"/>
      <c r="C1" s="136"/>
      <c r="D1" s="137"/>
      <c r="E1" s="141" t="s">
        <v>34</v>
      </c>
      <c r="F1" s="142"/>
      <c r="G1" s="142"/>
      <c r="H1" s="142"/>
      <c r="I1" s="142"/>
      <c r="J1" s="142"/>
      <c r="K1" s="142"/>
      <c r="L1" s="142"/>
      <c r="M1" s="142"/>
      <c r="N1" s="143"/>
      <c r="O1" s="147">
        <v>2014</v>
      </c>
    </row>
    <row r="2" spans="1:15" ht="27.75" customHeight="1" thickBot="1" x14ac:dyDescent="0.25">
      <c r="A2" s="138"/>
      <c r="B2" s="139"/>
      <c r="C2" s="139"/>
      <c r="D2" s="140"/>
      <c r="E2" s="144"/>
      <c r="F2" s="145"/>
      <c r="G2" s="145"/>
      <c r="H2" s="145"/>
      <c r="I2" s="145"/>
      <c r="J2" s="145"/>
      <c r="K2" s="145"/>
      <c r="L2" s="145"/>
      <c r="M2" s="145"/>
      <c r="N2" s="146"/>
      <c r="O2" s="148"/>
    </row>
    <row r="3" spans="1:15" s="50" customFormat="1" ht="18.75" customHeight="1" x14ac:dyDescent="0.2">
      <c r="A3" s="149" t="s">
        <v>51</v>
      </c>
      <c r="B3" s="150"/>
      <c r="C3" s="153">
        <v>11</v>
      </c>
      <c r="D3" s="155" t="s">
        <v>50</v>
      </c>
      <c r="E3" s="157" t="s">
        <v>0</v>
      </c>
      <c r="F3" s="131" t="s">
        <v>1</v>
      </c>
      <c r="G3" s="131" t="s">
        <v>1</v>
      </c>
      <c r="H3" s="131" t="s">
        <v>2</v>
      </c>
      <c r="I3" s="131" t="s">
        <v>3</v>
      </c>
      <c r="J3" s="131" t="s">
        <v>4</v>
      </c>
      <c r="K3" s="131" t="s">
        <v>5</v>
      </c>
      <c r="L3" s="131" t="s">
        <v>53</v>
      </c>
      <c r="M3" s="131" t="s">
        <v>32</v>
      </c>
      <c r="N3" s="129" t="s">
        <v>52</v>
      </c>
      <c r="O3" s="133" t="s">
        <v>33</v>
      </c>
    </row>
    <row r="4" spans="1:15" ht="16.5" customHeight="1" thickBot="1" x14ac:dyDescent="0.25">
      <c r="A4" s="151"/>
      <c r="B4" s="152"/>
      <c r="C4" s="154"/>
      <c r="D4" s="156"/>
      <c r="E4" s="158"/>
      <c r="F4" s="132"/>
      <c r="G4" s="132"/>
      <c r="H4" s="132"/>
      <c r="I4" s="132"/>
      <c r="J4" s="132"/>
      <c r="K4" s="132"/>
      <c r="L4" s="132"/>
      <c r="M4" s="132"/>
      <c r="N4" s="130"/>
      <c r="O4" s="134"/>
    </row>
    <row r="5" spans="1:15" ht="21.75" customHeight="1" x14ac:dyDescent="0.2">
      <c r="A5" s="54">
        <v>1</v>
      </c>
      <c r="B5" s="63" t="s">
        <v>6</v>
      </c>
      <c r="C5" s="64" t="s">
        <v>54</v>
      </c>
      <c r="D5" s="65">
        <v>35</v>
      </c>
      <c r="E5" s="76" t="e">
        <f>SUM(#REF!+#REF!-#REF!-#REF!)</f>
        <v>#REF!</v>
      </c>
      <c r="F5" s="77" t="e">
        <f>SUM(#REF!+#REF!-#REF!-#REF!)</f>
        <v>#REF!</v>
      </c>
      <c r="G5" s="77" t="e">
        <f>SUM(#REF!+#REF!-#REF!-#REF!)</f>
        <v>#REF!</v>
      </c>
      <c r="H5" s="77" t="e">
        <f>SUM(#REF!+#REF!-#REF!-#REF!)</f>
        <v>#REF!</v>
      </c>
      <c r="I5" s="77" t="e">
        <f>SUM(#REF!+#REF!-#REF!-#REF!)</f>
        <v>#REF!</v>
      </c>
      <c r="J5" s="77" t="e">
        <f>SUM(#REF!+#REF!-#REF!-#REF!)</f>
        <v>#REF!</v>
      </c>
      <c r="K5" s="77" t="e">
        <f>SUM(#REF!+#REF!-#REF!-#REF!)</f>
        <v>#REF!</v>
      </c>
      <c r="L5" s="78" t="e">
        <f>SUM(M5-35)</f>
        <v>#REF!</v>
      </c>
      <c r="M5" s="72" t="e">
        <f>SUM(E5:K5)</f>
        <v>#REF!</v>
      </c>
      <c r="N5" s="79"/>
      <c r="O5" s="70"/>
    </row>
    <row r="6" spans="1:15" ht="21.75" customHeight="1" x14ac:dyDescent="0.2">
      <c r="A6" s="55">
        <v>2</v>
      </c>
      <c r="B6" s="61" t="s">
        <v>48</v>
      </c>
      <c r="C6" s="66" t="s">
        <v>54</v>
      </c>
      <c r="D6" s="67">
        <v>35</v>
      </c>
      <c r="E6" s="80" t="e">
        <f>SUM(#REF!+#REF!-#REF!-#REF!)</f>
        <v>#REF!</v>
      </c>
      <c r="F6" s="81" t="e">
        <f>SUM(#REF!+#REF!-#REF!-#REF!)</f>
        <v>#REF!</v>
      </c>
      <c r="G6" s="81" t="e">
        <f>SUM(#REF!+#REF!-#REF!-#REF!)</f>
        <v>#REF!</v>
      </c>
      <c r="H6" s="81" t="e">
        <f>SUM(#REF!+#REF!-#REF!-#REF!)</f>
        <v>#REF!</v>
      </c>
      <c r="I6" s="81" t="e">
        <f>SUM(#REF!+#REF!-#REF!-#REF!)</f>
        <v>#REF!</v>
      </c>
      <c r="J6" s="81" t="e">
        <f>SUM(#REF!+#REF!-#REF!-#REF!)</f>
        <v>#REF!</v>
      </c>
      <c r="K6" s="81" t="e">
        <f>SUM(#REF!+#REF!-#REF!-#REF!)</f>
        <v>#REF!</v>
      </c>
      <c r="L6" s="82" t="e">
        <f>SUM(M6-35)</f>
        <v>#REF!</v>
      </c>
      <c r="M6" s="73" t="e">
        <f>SUM(E6:K6)</f>
        <v>#REF!</v>
      </c>
      <c r="N6" s="83"/>
      <c r="O6" s="51"/>
    </row>
    <row r="7" spans="1:15" ht="21.75" customHeight="1" x14ac:dyDescent="0.2">
      <c r="A7" s="55">
        <v>3</v>
      </c>
      <c r="B7" s="61"/>
      <c r="C7" s="66"/>
      <c r="D7" s="67"/>
      <c r="E7" s="80"/>
      <c r="F7" s="81"/>
      <c r="G7" s="84"/>
      <c r="H7" s="81"/>
      <c r="I7" s="81"/>
      <c r="J7" s="81"/>
      <c r="K7" s="81"/>
      <c r="L7" s="82"/>
      <c r="M7" s="73"/>
      <c r="N7" s="83"/>
      <c r="O7" s="51"/>
    </row>
    <row r="8" spans="1:15" ht="21.75" customHeight="1" x14ac:dyDescent="0.2">
      <c r="A8" s="55">
        <v>4</v>
      </c>
      <c r="B8" s="61"/>
      <c r="C8" s="66"/>
      <c r="D8" s="67"/>
      <c r="E8" s="80"/>
      <c r="F8" s="81"/>
      <c r="G8" s="84"/>
      <c r="H8" s="81"/>
      <c r="I8" s="81"/>
      <c r="J8" s="81"/>
      <c r="K8" s="81"/>
      <c r="L8" s="82"/>
      <c r="M8" s="73"/>
      <c r="N8" s="83"/>
      <c r="O8" s="51"/>
    </row>
    <row r="9" spans="1:15" ht="21.75" customHeight="1" x14ac:dyDescent="0.2">
      <c r="A9" s="55">
        <v>5</v>
      </c>
      <c r="B9" s="61"/>
      <c r="C9" s="66"/>
      <c r="D9" s="67"/>
      <c r="E9" s="85"/>
      <c r="F9" s="84"/>
      <c r="G9" s="84"/>
      <c r="H9" s="84"/>
      <c r="I9" s="84"/>
      <c r="J9" s="84"/>
      <c r="K9" s="84"/>
      <c r="L9" s="82"/>
      <c r="M9" s="73"/>
      <c r="N9" s="83"/>
      <c r="O9" s="51"/>
    </row>
    <row r="10" spans="1:15" ht="21.75" customHeight="1" x14ac:dyDescent="0.2">
      <c r="A10" s="55">
        <v>6</v>
      </c>
      <c r="B10" s="61" t="s">
        <v>12</v>
      </c>
      <c r="C10" s="66" t="s">
        <v>13</v>
      </c>
      <c r="D10" s="67"/>
      <c r="E10" s="80"/>
      <c r="F10" s="81"/>
      <c r="G10" s="81"/>
      <c r="H10" s="81"/>
      <c r="I10" s="81"/>
      <c r="J10" s="81"/>
      <c r="K10" s="81"/>
      <c r="L10" s="82"/>
      <c r="M10" s="73"/>
      <c r="N10" s="83"/>
      <c r="O10" s="51"/>
    </row>
    <row r="11" spans="1:15" ht="21.75" customHeight="1" x14ac:dyDescent="0.2">
      <c r="A11" s="55">
        <v>7</v>
      </c>
      <c r="B11" s="61" t="s">
        <v>37</v>
      </c>
      <c r="C11" s="66" t="s">
        <v>36</v>
      </c>
      <c r="D11" s="67">
        <v>35</v>
      </c>
      <c r="E11" s="80"/>
      <c r="F11" s="81"/>
      <c r="G11" s="81"/>
      <c r="H11" s="81"/>
      <c r="I11" s="81"/>
      <c r="J11" s="81"/>
      <c r="K11" s="81"/>
      <c r="L11" s="82"/>
      <c r="M11" s="73"/>
      <c r="N11" s="83"/>
      <c r="O11" s="51"/>
    </row>
    <row r="12" spans="1:15" ht="21.75" customHeight="1" x14ac:dyDescent="0.2">
      <c r="A12" s="55">
        <v>8</v>
      </c>
      <c r="B12" s="61" t="s">
        <v>41</v>
      </c>
      <c r="C12" s="66" t="s">
        <v>10</v>
      </c>
      <c r="D12" s="67">
        <v>35</v>
      </c>
      <c r="E12" s="80"/>
      <c r="F12" s="81"/>
      <c r="G12" s="81"/>
      <c r="H12" s="81"/>
      <c r="I12" s="81"/>
      <c r="J12" s="81"/>
      <c r="K12" s="81"/>
      <c r="L12" s="82"/>
      <c r="M12" s="73"/>
      <c r="N12" s="83"/>
      <c r="O12" s="51"/>
    </row>
    <row r="13" spans="1:15" ht="21.75" customHeight="1" x14ac:dyDescent="0.2">
      <c r="A13" s="55">
        <v>9</v>
      </c>
      <c r="B13" s="61" t="s">
        <v>38</v>
      </c>
      <c r="C13" s="66" t="s">
        <v>8</v>
      </c>
      <c r="D13" s="67">
        <v>22</v>
      </c>
      <c r="E13" s="85"/>
      <c r="F13" s="84"/>
      <c r="G13" s="84"/>
      <c r="H13" s="84"/>
      <c r="I13" s="84"/>
      <c r="J13" s="84"/>
      <c r="K13" s="84"/>
      <c r="L13" s="82"/>
      <c r="M13" s="73"/>
      <c r="N13" s="83"/>
      <c r="O13" s="51"/>
    </row>
    <row r="14" spans="1:15" ht="21.75" customHeight="1" x14ac:dyDescent="0.2">
      <c r="A14" s="55">
        <v>10</v>
      </c>
      <c r="B14" s="61" t="s">
        <v>30</v>
      </c>
      <c r="C14" s="66" t="s">
        <v>9</v>
      </c>
      <c r="D14" s="67">
        <v>39</v>
      </c>
      <c r="E14" s="80"/>
      <c r="F14" s="81"/>
      <c r="G14" s="84"/>
      <c r="H14" s="81"/>
      <c r="I14" s="81"/>
      <c r="J14" s="81"/>
      <c r="K14" s="81"/>
      <c r="L14" s="82"/>
      <c r="M14" s="73"/>
      <c r="N14" s="83"/>
      <c r="O14" s="51"/>
    </row>
    <row r="15" spans="1:15" ht="21.75" customHeight="1" x14ac:dyDescent="0.2">
      <c r="A15" s="55">
        <v>11</v>
      </c>
      <c r="B15" s="61" t="s">
        <v>47</v>
      </c>
      <c r="C15" s="66" t="s">
        <v>43</v>
      </c>
      <c r="D15" s="67">
        <v>35</v>
      </c>
      <c r="E15" s="85"/>
      <c r="F15" s="84"/>
      <c r="G15" s="84"/>
      <c r="H15" s="84"/>
      <c r="I15" s="84"/>
      <c r="J15" s="84"/>
      <c r="K15" s="84"/>
      <c r="L15" s="82"/>
      <c r="M15" s="73"/>
      <c r="N15" s="83"/>
      <c r="O15" s="51"/>
    </row>
    <row r="16" spans="1:15" ht="21.75" customHeight="1" x14ac:dyDescent="0.2">
      <c r="A16" s="55">
        <v>12</v>
      </c>
      <c r="B16" s="61" t="s">
        <v>46</v>
      </c>
      <c r="C16" s="66" t="s">
        <v>45</v>
      </c>
      <c r="D16" s="67">
        <v>35</v>
      </c>
      <c r="E16" s="80"/>
      <c r="F16" s="81"/>
      <c r="G16" s="81"/>
      <c r="H16" s="81"/>
      <c r="I16" s="81"/>
      <c r="J16" s="81"/>
      <c r="K16" s="81"/>
      <c r="L16" s="82"/>
      <c r="M16" s="73"/>
      <c r="N16" s="83"/>
      <c r="O16" s="51"/>
    </row>
    <row r="17" spans="1:15" ht="21.75" customHeight="1" x14ac:dyDescent="0.2">
      <c r="A17" s="55">
        <v>13</v>
      </c>
      <c r="B17" s="61"/>
      <c r="C17" s="66"/>
      <c r="D17" s="67">
        <v>35</v>
      </c>
      <c r="E17" s="86"/>
      <c r="F17" s="87"/>
      <c r="G17" s="88"/>
      <c r="H17" s="87"/>
      <c r="I17" s="87"/>
      <c r="J17" s="87"/>
      <c r="K17" s="87"/>
      <c r="L17" s="82"/>
      <c r="M17" s="73"/>
      <c r="N17" s="83"/>
      <c r="O17" s="51"/>
    </row>
    <row r="18" spans="1:15" ht="21.75" customHeight="1" x14ac:dyDescent="0.2">
      <c r="A18" s="55">
        <v>14</v>
      </c>
      <c r="B18" s="61" t="s">
        <v>40</v>
      </c>
      <c r="C18" s="66" t="s">
        <v>7</v>
      </c>
      <c r="D18" s="67">
        <v>18</v>
      </c>
      <c r="E18" s="86"/>
      <c r="F18" s="87"/>
      <c r="G18" s="87"/>
      <c r="H18" s="87"/>
      <c r="I18" s="87"/>
      <c r="J18" s="87"/>
      <c r="K18" s="87"/>
      <c r="L18" s="82"/>
      <c r="M18" s="73"/>
      <c r="N18" s="83"/>
      <c r="O18" s="51"/>
    </row>
    <row r="19" spans="1:15" ht="21.75" customHeight="1" x14ac:dyDescent="0.2">
      <c r="A19" s="55">
        <v>15</v>
      </c>
      <c r="B19" s="61" t="s">
        <v>35</v>
      </c>
      <c r="C19" s="66" t="s">
        <v>31</v>
      </c>
      <c r="D19" s="67">
        <v>35</v>
      </c>
      <c r="E19" s="80"/>
      <c r="F19" s="81"/>
      <c r="G19" s="81"/>
      <c r="H19" s="81"/>
      <c r="I19" s="81"/>
      <c r="J19" s="81"/>
      <c r="K19" s="81"/>
      <c r="L19" s="82"/>
      <c r="M19" s="73"/>
      <c r="N19" s="83"/>
      <c r="O19" s="51"/>
    </row>
    <row r="20" spans="1:15" ht="21.75" customHeight="1" x14ac:dyDescent="0.2">
      <c r="A20" s="55">
        <v>16</v>
      </c>
      <c r="B20" s="61" t="s">
        <v>44</v>
      </c>
      <c r="C20" s="66" t="s">
        <v>39</v>
      </c>
      <c r="D20" s="67">
        <v>5</v>
      </c>
      <c r="E20" s="86"/>
      <c r="F20" s="87"/>
      <c r="G20" s="87"/>
      <c r="H20" s="87"/>
      <c r="I20" s="87"/>
      <c r="J20" s="87"/>
      <c r="K20" s="87"/>
      <c r="L20" s="82"/>
      <c r="M20" s="73"/>
      <c r="N20" s="83"/>
      <c r="O20" s="51"/>
    </row>
    <row r="21" spans="1:15" ht="21.75" customHeight="1" x14ac:dyDescent="0.2">
      <c r="A21" s="55">
        <v>17</v>
      </c>
      <c r="B21" s="61"/>
      <c r="C21" s="66"/>
      <c r="D21" s="67"/>
      <c r="E21" s="86"/>
      <c r="F21" s="87"/>
      <c r="G21" s="87"/>
      <c r="H21" s="87"/>
      <c r="I21" s="87"/>
      <c r="J21" s="87"/>
      <c r="K21" s="87"/>
      <c r="L21" s="81"/>
      <c r="M21" s="73"/>
      <c r="N21" s="89"/>
      <c r="O21" s="51"/>
    </row>
    <row r="22" spans="1:15" ht="21.75" customHeight="1" x14ac:dyDescent="0.2">
      <c r="A22" s="55">
        <v>18</v>
      </c>
      <c r="B22" s="61"/>
      <c r="C22" s="66"/>
      <c r="D22" s="67"/>
      <c r="E22" s="86"/>
      <c r="F22" s="87"/>
      <c r="G22" s="87"/>
      <c r="H22" s="87"/>
      <c r="I22" s="87"/>
      <c r="J22" s="87"/>
      <c r="K22" s="87"/>
      <c r="L22" s="81"/>
      <c r="M22" s="73"/>
      <c r="N22" s="89"/>
      <c r="O22" s="51"/>
    </row>
    <row r="23" spans="1:15" ht="21.75" customHeight="1" x14ac:dyDescent="0.2">
      <c r="A23" s="55">
        <v>19</v>
      </c>
      <c r="B23" s="61"/>
      <c r="C23" s="66"/>
      <c r="D23" s="67"/>
      <c r="E23" s="86"/>
      <c r="F23" s="87"/>
      <c r="G23" s="87"/>
      <c r="H23" s="87"/>
      <c r="I23" s="87"/>
      <c r="J23" s="87"/>
      <c r="K23" s="87"/>
      <c r="L23" s="81"/>
      <c r="M23" s="73"/>
      <c r="N23" s="89"/>
      <c r="O23" s="51"/>
    </row>
    <row r="24" spans="1:15" ht="21.75" customHeight="1" thickBot="1" x14ac:dyDescent="0.25">
      <c r="A24" s="56">
        <v>20</v>
      </c>
      <c r="B24" s="62"/>
      <c r="C24" s="68"/>
      <c r="D24" s="69"/>
      <c r="E24" s="90"/>
      <c r="F24" s="91"/>
      <c r="G24" s="91"/>
      <c r="H24" s="91"/>
      <c r="I24" s="91"/>
      <c r="J24" s="91"/>
      <c r="K24" s="91"/>
      <c r="L24" s="92"/>
      <c r="M24" s="74"/>
      <c r="N24" s="93"/>
      <c r="O24" s="71"/>
    </row>
    <row r="25" spans="1:15" ht="21.75" customHeight="1" thickBot="1" x14ac:dyDescent="0.25">
      <c r="A25" s="59"/>
      <c r="B25" s="60"/>
      <c r="C25" s="57" t="s">
        <v>32</v>
      </c>
      <c r="D25" s="58"/>
      <c r="E25" s="94" t="e">
        <f t="shared" ref="E25:M25" si="0">SUM(E5:E24)</f>
        <v>#REF!</v>
      </c>
      <c r="F25" s="75" t="e">
        <f t="shared" si="0"/>
        <v>#REF!</v>
      </c>
      <c r="G25" s="75" t="e">
        <f t="shared" si="0"/>
        <v>#REF!</v>
      </c>
      <c r="H25" s="75" t="e">
        <f t="shared" si="0"/>
        <v>#REF!</v>
      </c>
      <c r="I25" s="75" t="e">
        <f t="shared" si="0"/>
        <v>#REF!</v>
      </c>
      <c r="J25" s="75" t="e">
        <f t="shared" si="0"/>
        <v>#REF!</v>
      </c>
      <c r="K25" s="75" t="e">
        <f t="shared" si="0"/>
        <v>#REF!</v>
      </c>
      <c r="L25" s="75" t="e">
        <f t="shared" si="0"/>
        <v>#REF!</v>
      </c>
      <c r="M25" s="75" t="e">
        <f t="shared" si="0"/>
        <v>#REF!</v>
      </c>
      <c r="N25" s="95" t="e">
        <f>SUM(M25)</f>
        <v>#REF!</v>
      </c>
      <c r="O25" s="58"/>
    </row>
  </sheetData>
  <mergeCells count="17">
    <mergeCell ref="K3:K4"/>
    <mergeCell ref="N3:N4"/>
    <mergeCell ref="M3:M4"/>
    <mergeCell ref="O3:O4"/>
    <mergeCell ref="L3:L4"/>
    <mergeCell ref="A1:D2"/>
    <mergeCell ref="E1:N2"/>
    <mergeCell ref="O1:O2"/>
    <mergeCell ref="A3:B4"/>
    <mergeCell ref="C3:C4"/>
    <mergeCell ref="D3:D4"/>
    <mergeCell ref="E3:E4"/>
    <mergeCell ref="F3:F4"/>
    <mergeCell ref="G3:G4"/>
    <mergeCell ref="H3:H4"/>
    <mergeCell ref="I3:I4"/>
    <mergeCell ref="J3:J4"/>
  </mergeCells>
  <phoneticPr fontId="9" type="noConversion"/>
  <pageMargins left="0.2" right="0.13" top="0.13" bottom="0.13" header="0.13" footer="0.13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122"/>
  <sheetViews>
    <sheetView showGridLines="0" tabSelected="1" zoomScale="90" zoomScaleNormal="90" workbookViewId="0">
      <selection activeCell="O8" sqref="O8"/>
    </sheetView>
  </sheetViews>
  <sheetFormatPr baseColWidth="10" defaultRowHeight="12.75" x14ac:dyDescent="0.2"/>
  <cols>
    <col min="1" max="1" width="3.28515625" style="119" customWidth="1"/>
    <col min="2" max="3" width="11.42578125" style="106"/>
    <col min="4" max="29" width="4.140625" style="100" customWidth="1"/>
    <col min="30" max="31" width="7.140625" style="100" customWidth="1"/>
    <col min="32" max="32" width="10.28515625" style="106" customWidth="1"/>
    <col min="33" max="35" width="2.140625" style="100" customWidth="1"/>
    <col min="36" max="36" width="12.5703125" style="100" customWidth="1"/>
    <col min="37" max="16384" width="11.42578125" style="100"/>
  </cols>
  <sheetData>
    <row r="1" spans="1:36" ht="30.75" customHeight="1" x14ac:dyDescent="0.4">
      <c r="A1" s="159" t="s">
        <v>63</v>
      </c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59"/>
      <c r="O1" s="159"/>
      <c r="P1" s="159"/>
      <c r="Q1" s="159"/>
      <c r="R1" s="159"/>
      <c r="S1" s="159"/>
      <c r="T1" s="159"/>
      <c r="U1" s="159"/>
      <c r="V1" s="159"/>
      <c r="W1" s="159"/>
      <c r="X1" s="159"/>
      <c r="Y1" s="159"/>
      <c r="Z1" s="159"/>
      <c r="AA1" s="159"/>
      <c r="AB1" s="159"/>
      <c r="AC1" s="159"/>
      <c r="AD1" s="159"/>
      <c r="AE1" s="159"/>
      <c r="AF1" s="159"/>
      <c r="AG1" s="124"/>
      <c r="AH1" s="124"/>
      <c r="AI1" s="124"/>
      <c r="AJ1" s="124"/>
    </row>
    <row r="2" spans="1:36" ht="26.25" customHeight="1" x14ac:dyDescent="0.2">
      <c r="A2" s="127" t="s">
        <v>104</v>
      </c>
      <c r="B2" s="123"/>
      <c r="C2" s="123"/>
      <c r="D2" s="123"/>
      <c r="E2" s="123"/>
      <c r="F2" s="123"/>
      <c r="G2" s="123"/>
      <c r="H2" s="123"/>
      <c r="I2" s="123"/>
      <c r="J2" s="123"/>
      <c r="K2" s="123"/>
      <c r="L2" s="123"/>
      <c r="M2" s="123"/>
      <c r="N2" s="123"/>
      <c r="O2" s="123"/>
      <c r="P2" s="123"/>
      <c r="Q2" s="123"/>
      <c r="R2" s="123"/>
      <c r="S2" s="123"/>
      <c r="T2" s="123"/>
      <c r="U2" s="123"/>
      <c r="V2" s="123"/>
      <c r="W2" s="123"/>
      <c r="X2" s="123"/>
      <c r="Y2" s="123"/>
      <c r="Z2" s="123"/>
      <c r="AA2" s="123"/>
      <c r="AB2" s="123"/>
      <c r="AC2" s="123"/>
      <c r="AD2" s="123"/>
      <c r="AE2" s="123"/>
      <c r="AF2" s="123"/>
      <c r="AG2" s="125"/>
      <c r="AH2" s="125"/>
      <c r="AI2" s="125"/>
      <c r="AJ2" s="125"/>
    </row>
    <row r="3" spans="1:36" s="101" customFormat="1" ht="33" customHeight="1" x14ac:dyDescent="0.2">
      <c r="A3" s="127" t="s">
        <v>105</v>
      </c>
      <c r="B3" s="123"/>
      <c r="C3" s="123"/>
      <c r="D3" s="123"/>
      <c r="E3" s="123"/>
      <c r="F3" s="123"/>
      <c r="G3" s="123"/>
      <c r="H3" s="123"/>
      <c r="I3" s="123"/>
      <c r="J3" s="123"/>
      <c r="K3" s="123"/>
      <c r="L3" s="123"/>
      <c r="M3" s="123"/>
      <c r="N3" s="123"/>
      <c r="O3" s="123"/>
      <c r="P3" s="123"/>
      <c r="Q3" s="123"/>
      <c r="R3" s="123"/>
      <c r="S3" s="123"/>
      <c r="T3" s="123"/>
      <c r="U3" s="123"/>
      <c r="V3" s="123"/>
      <c r="W3" s="123"/>
      <c r="X3" s="123"/>
      <c r="Y3" s="123"/>
      <c r="Z3" s="123"/>
      <c r="AA3" s="123"/>
      <c r="AB3" s="123"/>
      <c r="AC3" s="123"/>
      <c r="AD3" s="123"/>
      <c r="AE3" s="123"/>
      <c r="AF3" s="123"/>
      <c r="AG3" s="126"/>
      <c r="AH3" s="126"/>
      <c r="AI3" s="126"/>
      <c r="AJ3" s="126"/>
    </row>
    <row r="4" spans="1:36" s="101" customFormat="1" ht="26.25" customHeight="1" x14ac:dyDescent="0.2">
      <c r="A4" s="161" t="s">
        <v>65</v>
      </c>
      <c r="B4" s="161"/>
      <c r="C4" s="161"/>
      <c r="D4" s="161"/>
      <c r="E4" s="161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  <c r="S4" s="161"/>
      <c r="T4" s="161"/>
      <c r="U4" s="161"/>
      <c r="V4" s="161"/>
      <c r="W4" s="161"/>
      <c r="X4" s="161"/>
      <c r="Y4" s="161"/>
      <c r="Z4" s="161"/>
      <c r="AA4" s="161"/>
      <c r="AB4" s="161"/>
      <c r="AC4" s="161"/>
      <c r="AD4" s="161"/>
      <c r="AE4" s="161"/>
      <c r="AF4" s="161"/>
    </row>
    <row r="5" spans="1:36" s="106" customFormat="1" x14ac:dyDescent="0.2">
      <c r="A5" s="102" t="s">
        <v>103</v>
      </c>
      <c r="B5" s="103" t="s">
        <v>61</v>
      </c>
      <c r="C5" s="104" t="s">
        <v>62</v>
      </c>
      <c r="D5" s="128">
        <v>7</v>
      </c>
      <c r="E5" s="105"/>
      <c r="F5" s="128">
        <v>8</v>
      </c>
      <c r="G5" s="104"/>
      <c r="H5" s="128">
        <v>9</v>
      </c>
      <c r="I5" s="104"/>
      <c r="J5" s="128">
        <v>10</v>
      </c>
      <c r="K5" s="104"/>
      <c r="L5" s="128">
        <v>11</v>
      </c>
      <c r="M5" s="104"/>
      <c r="N5" s="128">
        <v>12</v>
      </c>
      <c r="O5" s="104"/>
      <c r="P5" s="128">
        <v>13</v>
      </c>
      <c r="Q5" s="104"/>
      <c r="R5" s="128">
        <v>14</v>
      </c>
      <c r="S5" s="104"/>
      <c r="T5" s="128">
        <v>15</v>
      </c>
      <c r="U5" s="104"/>
      <c r="V5" s="128">
        <v>16</v>
      </c>
      <c r="W5" s="104"/>
      <c r="X5" s="128">
        <v>17</v>
      </c>
      <c r="Y5" s="104"/>
      <c r="Z5" s="128">
        <v>18</v>
      </c>
      <c r="AA5" s="104"/>
      <c r="AB5" s="128">
        <v>19</v>
      </c>
      <c r="AC5" s="105"/>
      <c r="AD5" s="102" t="s">
        <v>64</v>
      </c>
      <c r="AE5" s="102" t="s">
        <v>55</v>
      </c>
      <c r="AF5" s="102" t="s">
        <v>60</v>
      </c>
    </row>
    <row r="6" spans="1:36" x14ac:dyDescent="0.2">
      <c r="A6" s="102">
        <v>1</v>
      </c>
      <c r="B6" s="97" t="s">
        <v>88</v>
      </c>
      <c r="C6" s="97" t="s">
        <v>73</v>
      </c>
      <c r="D6" s="96">
        <v>1</v>
      </c>
      <c r="E6" s="96">
        <v>1</v>
      </c>
      <c r="F6" s="96">
        <v>1</v>
      </c>
      <c r="G6" s="96">
        <v>1</v>
      </c>
      <c r="H6" s="96">
        <v>1</v>
      </c>
      <c r="I6" s="96">
        <v>1</v>
      </c>
      <c r="J6" s="96">
        <v>1</v>
      </c>
      <c r="K6" s="96">
        <v>1</v>
      </c>
      <c r="L6" s="96">
        <v>1</v>
      </c>
      <c r="M6" s="96">
        <v>1</v>
      </c>
      <c r="N6" s="96"/>
      <c r="O6" s="96"/>
      <c r="P6" s="96"/>
      <c r="Q6" s="96"/>
      <c r="R6" s="96"/>
      <c r="S6" s="96"/>
      <c r="T6" s="96"/>
      <c r="U6" s="96">
        <v>1</v>
      </c>
      <c r="V6" s="96">
        <v>1</v>
      </c>
      <c r="W6" s="96">
        <v>1</v>
      </c>
      <c r="X6" s="96">
        <v>1</v>
      </c>
      <c r="Y6" s="96">
        <v>1</v>
      </c>
      <c r="Z6" s="96">
        <v>1</v>
      </c>
      <c r="AA6" s="96">
        <v>1</v>
      </c>
      <c r="AB6" s="96">
        <v>1</v>
      </c>
      <c r="AC6" s="96">
        <v>1</v>
      </c>
      <c r="AD6" s="98">
        <f>IF(D6&lt;1,0,0.5)+IF(E6&lt;1,0,0.5)+IF(F6&lt;1,0,0.5)+IF(G6&lt;1,0,0.5)+IF(H6&lt;1,0,0.5)+IF(I6&lt;1,0,0.5)+IF(J6&lt;1,0,0.5)+IF(K6&lt;1,0,0.5)+IF(L6&lt;1,0,0.5)+IF(M6&lt;1,0,0.5)+IF(N6&lt;1,0,0.5)+IF(O6&lt;1,0,0.5)</f>
        <v>5</v>
      </c>
      <c r="AE6" s="98">
        <f>IF(P6&lt;1,0,0.5)+IF(Q6&lt;1,0,0.5)+IF(R6&lt;1,0,0.5)+IF(S6&lt;1,0,0.5)+IF(T6&lt;1,0,0.5)+IF(U6&lt;1,0,0.5)+IF(V6&lt;1,0,0.5)+IF(W6&lt;1,0,0.5)+IF(X6&lt;1,0,0.5)+IF(Y6&lt;1,0,0.5)+IF(Z6&lt;1,0,0.5)+IF(AA6&lt;1,0,0.5)+IF(AB6&lt;1,0,0.5)+IF(AC6&lt;1,0,0.5)</f>
        <v>4.5</v>
      </c>
      <c r="AF6" s="99">
        <f>AD6+AE6</f>
        <v>9.5</v>
      </c>
      <c r="AI6" s="107">
        <v>1</v>
      </c>
      <c r="AJ6" s="107" t="s">
        <v>56</v>
      </c>
    </row>
    <row r="7" spans="1:36" x14ac:dyDescent="0.2">
      <c r="A7" s="102">
        <v>2</v>
      </c>
      <c r="B7" s="97" t="s">
        <v>89</v>
      </c>
      <c r="C7" s="97" t="s">
        <v>74</v>
      </c>
      <c r="D7" s="96"/>
      <c r="E7" s="96"/>
      <c r="F7" s="96">
        <v>2</v>
      </c>
      <c r="G7" s="96">
        <v>2</v>
      </c>
      <c r="H7" s="96">
        <v>2</v>
      </c>
      <c r="I7" s="96">
        <v>2</v>
      </c>
      <c r="J7" s="96">
        <v>3</v>
      </c>
      <c r="K7" s="96">
        <v>3</v>
      </c>
      <c r="L7" s="96">
        <v>3</v>
      </c>
      <c r="M7" s="96">
        <v>3</v>
      </c>
      <c r="N7" s="96"/>
      <c r="O7" s="96"/>
      <c r="P7" s="96"/>
      <c r="Q7" s="96">
        <v>3</v>
      </c>
      <c r="R7" s="96">
        <v>3</v>
      </c>
      <c r="S7" s="96">
        <v>3</v>
      </c>
      <c r="T7" s="96">
        <v>3</v>
      </c>
      <c r="U7" s="96">
        <v>3</v>
      </c>
      <c r="V7" s="96">
        <v>3</v>
      </c>
      <c r="W7" s="96"/>
      <c r="X7" s="96"/>
      <c r="Y7" s="96"/>
      <c r="Z7" s="96"/>
      <c r="AA7" s="96"/>
      <c r="AB7" s="96"/>
      <c r="AC7" s="96"/>
      <c r="AD7" s="98">
        <f t="shared" ref="AD7:AD20" si="0">IF(D7&lt;1,0,0.5)+IF(E7&lt;1,0,0.5)+IF(F7&lt;1,0,0.5)+IF(G7&lt;1,0,0.5)+IF(H7&lt;1,0,0.5)+IF(I7&lt;1,0,0.5)+IF(J7&lt;1,0,0.5)+IF(K7&lt;1,0,0.5)+IF(L7&lt;1,0,0.5)+IF(M7&lt;1,0,0.5)+IF(N7&lt;1,0,0.5)+IF(O7&lt;1,0,0.5)</f>
        <v>4</v>
      </c>
      <c r="AE7" s="98">
        <f t="shared" ref="AE7:AE20" si="1">IF(P7&lt;1,0,0.5)+IF(Q7&lt;1,0,0.5)+IF(R7&lt;1,0,0.5)+IF(S7&lt;1,0,0.5)+IF(T7&lt;1,0,0.5)+IF(U7&lt;1,0,0.5)+IF(V7&lt;1,0,0.5)+IF(W7&lt;1,0,0.5)+IF(X7&lt;1,0,0.5)+IF(Y7&lt;1,0,0.5)+IF(Z7&lt;1,0,0.5)+IF(AA7&lt;1,0,0.5)+IF(AB7&lt;1,0,0.5)+IF(AC7&lt;1,0,0.5)</f>
        <v>3</v>
      </c>
      <c r="AF7" s="99">
        <f t="shared" ref="AF7:AF20" si="2">AD7+AE7</f>
        <v>7</v>
      </c>
      <c r="AI7" s="108">
        <v>2</v>
      </c>
      <c r="AJ7" s="109" t="s">
        <v>57</v>
      </c>
    </row>
    <row r="8" spans="1:36" x14ac:dyDescent="0.2">
      <c r="A8" s="102">
        <v>3</v>
      </c>
      <c r="B8" s="97" t="s">
        <v>90</v>
      </c>
      <c r="C8" s="97" t="s">
        <v>75</v>
      </c>
      <c r="D8" s="96">
        <v>4</v>
      </c>
      <c r="E8" s="96">
        <v>4</v>
      </c>
      <c r="F8" s="96">
        <v>4</v>
      </c>
      <c r="G8" s="96">
        <v>4</v>
      </c>
      <c r="H8" s="96">
        <v>5</v>
      </c>
      <c r="I8" s="96">
        <v>5</v>
      </c>
      <c r="J8" s="96">
        <v>5</v>
      </c>
      <c r="K8" s="96">
        <v>5</v>
      </c>
      <c r="L8" s="96">
        <v>5</v>
      </c>
      <c r="M8" s="96">
        <v>5</v>
      </c>
      <c r="N8" s="96">
        <v>5</v>
      </c>
      <c r="O8" s="96">
        <v>5</v>
      </c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8">
        <f t="shared" si="0"/>
        <v>6</v>
      </c>
      <c r="AE8" s="98">
        <f t="shared" si="1"/>
        <v>0</v>
      </c>
      <c r="AF8" s="99">
        <f t="shared" si="2"/>
        <v>6</v>
      </c>
      <c r="AI8" s="110">
        <v>3</v>
      </c>
      <c r="AJ8" s="111" t="s">
        <v>58</v>
      </c>
    </row>
    <row r="9" spans="1:36" x14ac:dyDescent="0.2">
      <c r="A9" s="102">
        <v>4</v>
      </c>
      <c r="B9" s="97" t="s">
        <v>91</v>
      </c>
      <c r="C9" s="97" t="s">
        <v>76</v>
      </c>
      <c r="D9" s="96"/>
      <c r="E9" s="96"/>
      <c r="F9" s="96"/>
      <c r="G9" s="96"/>
      <c r="H9" s="96"/>
      <c r="I9" s="96"/>
      <c r="J9" s="96"/>
      <c r="K9" s="96"/>
      <c r="L9" s="96"/>
      <c r="M9" s="96"/>
      <c r="N9" s="96"/>
      <c r="O9" s="96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6"/>
      <c r="AC9" s="96"/>
      <c r="AD9" s="98">
        <f t="shared" si="0"/>
        <v>0</v>
      </c>
      <c r="AE9" s="98">
        <f t="shared" si="1"/>
        <v>0</v>
      </c>
      <c r="AF9" s="99">
        <f t="shared" si="2"/>
        <v>0</v>
      </c>
      <c r="AI9" s="112">
        <v>4</v>
      </c>
      <c r="AJ9" s="113" t="s">
        <v>72</v>
      </c>
    </row>
    <row r="10" spans="1:36" x14ac:dyDescent="0.2">
      <c r="A10" s="102">
        <v>5</v>
      </c>
      <c r="B10" s="97" t="s">
        <v>92</v>
      </c>
      <c r="C10" s="97" t="s">
        <v>77</v>
      </c>
      <c r="D10" s="96"/>
      <c r="E10" s="96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8">
        <f t="shared" si="0"/>
        <v>0</v>
      </c>
      <c r="AE10" s="98">
        <f t="shared" si="1"/>
        <v>0</v>
      </c>
      <c r="AF10" s="99">
        <f t="shared" si="2"/>
        <v>0</v>
      </c>
      <c r="AI10" s="114">
        <v>5</v>
      </c>
      <c r="AJ10" s="115" t="s">
        <v>59</v>
      </c>
    </row>
    <row r="11" spans="1:36" x14ac:dyDescent="0.2">
      <c r="A11" s="102">
        <v>6</v>
      </c>
      <c r="B11" s="97" t="s">
        <v>93</v>
      </c>
      <c r="C11" s="97" t="s">
        <v>78</v>
      </c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8">
        <f t="shared" si="0"/>
        <v>0</v>
      </c>
      <c r="AE11" s="98">
        <f t="shared" si="1"/>
        <v>0</v>
      </c>
      <c r="AF11" s="99">
        <f t="shared" si="2"/>
        <v>0</v>
      </c>
      <c r="AI11" s="116">
        <v>6</v>
      </c>
      <c r="AJ11" s="120" t="s">
        <v>106</v>
      </c>
    </row>
    <row r="12" spans="1:36" x14ac:dyDescent="0.2">
      <c r="A12" s="102">
        <v>7</v>
      </c>
      <c r="B12" s="97" t="s">
        <v>94</v>
      </c>
      <c r="C12" s="97" t="s">
        <v>79</v>
      </c>
      <c r="D12" s="96"/>
      <c r="E12" s="96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8">
        <f t="shared" si="0"/>
        <v>0</v>
      </c>
      <c r="AE12" s="98">
        <f t="shared" si="1"/>
        <v>0</v>
      </c>
      <c r="AF12" s="99">
        <f t="shared" si="2"/>
        <v>0</v>
      </c>
      <c r="AI12" s="117">
        <v>7</v>
      </c>
      <c r="AJ12" s="121" t="s">
        <v>107</v>
      </c>
    </row>
    <row r="13" spans="1:36" x14ac:dyDescent="0.2">
      <c r="A13" s="102">
        <v>8</v>
      </c>
      <c r="B13" s="97" t="s">
        <v>95</v>
      </c>
      <c r="C13" s="97" t="s">
        <v>80</v>
      </c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8">
        <f t="shared" si="0"/>
        <v>0</v>
      </c>
      <c r="AE13" s="98">
        <f t="shared" si="1"/>
        <v>0</v>
      </c>
      <c r="AF13" s="99">
        <f t="shared" si="2"/>
        <v>0</v>
      </c>
      <c r="AI13" s="118">
        <v>8</v>
      </c>
      <c r="AJ13" s="122" t="s">
        <v>108</v>
      </c>
    </row>
    <row r="14" spans="1:36" x14ac:dyDescent="0.2">
      <c r="A14" s="102">
        <v>9</v>
      </c>
      <c r="B14" s="97" t="s">
        <v>96</v>
      </c>
      <c r="C14" s="97" t="s">
        <v>81</v>
      </c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8">
        <f t="shared" si="0"/>
        <v>0</v>
      </c>
      <c r="AE14" s="98">
        <f t="shared" si="1"/>
        <v>0</v>
      </c>
      <c r="AF14" s="99">
        <f t="shared" si="2"/>
        <v>0</v>
      </c>
    </row>
    <row r="15" spans="1:36" x14ac:dyDescent="0.2">
      <c r="A15" s="102">
        <v>10</v>
      </c>
      <c r="B15" s="97" t="s">
        <v>97</v>
      </c>
      <c r="C15" s="97" t="s">
        <v>82</v>
      </c>
      <c r="D15" s="96"/>
      <c r="E15" s="96"/>
      <c r="F15" s="96"/>
      <c r="G15" s="96"/>
      <c r="H15" s="96"/>
      <c r="I15" s="96"/>
      <c r="J15" s="96"/>
      <c r="K15" s="96"/>
      <c r="L15" s="96"/>
      <c r="M15" s="96"/>
      <c r="N15" s="96"/>
      <c r="O15" s="96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6"/>
      <c r="AC15" s="96"/>
      <c r="AD15" s="98">
        <f t="shared" si="0"/>
        <v>0</v>
      </c>
      <c r="AE15" s="98">
        <f t="shared" si="1"/>
        <v>0</v>
      </c>
      <c r="AF15" s="99">
        <f t="shared" si="2"/>
        <v>0</v>
      </c>
    </row>
    <row r="16" spans="1:36" x14ac:dyDescent="0.2">
      <c r="A16" s="102">
        <v>11</v>
      </c>
      <c r="B16" s="97" t="s">
        <v>98</v>
      </c>
      <c r="C16" s="97" t="s">
        <v>83</v>
      </c>
      <c r="D16" s="96"/>
      <c r="E16" s="96"/>
      <c r="F16" s="96"/>
      <c r="G16" s="96"/>
      <c r="H16" s="96"/>
      <c r="I16" s="96"/>
      <c r="J16" s="96"/>
      <c r="K16" s="96"/>
      <c r="L16" s="96"/>
      <c r="M16" s="96"/>
      <c r="N16" s="96"/>
      <c r="O16" s="96"/>
      <c r="P16" s="96"/>
      <c r="Q16" s="96"/>
      <c r="R16" s="96"/>
      <c r="S16" s="96"/>
      <c r="T16" s="96"/>
      <c r="U16" s="96"/>
      <c r="V16" s="96"/>
      <c r="W16" s="96"/>
      <c r="X16" s="96"/>
      <c r="Y16" s="96"/>
      <c r="Z16" s="96"/>
      <c r="AA16" s="96"/>
      <c r="AB16" s="96"/>
      <c r="AC16" s="96"/>
      <c r="AD16" s="98">
        <f t="shared" si="0"/>
        <v>0</v>
      </c>
      <c r="AE16" s="98">
        <f t="shared" si="1"/>
        <v>0</v>
      </c>
      <c r="AF16" s="99">
        <f t="shared" si="2"/>
        <v>0</v>
      </c>
    </row>
    <row r="17" spans="1:36" x14ac:dyDescent="0.2">
      <c r="A17" s="102">
        <v>12</v>
      </c>
      <c r="B17" s="97" t="s">
        <v>99</v>
      </c>
      <c r="C17" s="97" t="s">
        <v>84</v>
      </c>
      <c r="D17" s="96"/>
      <c r="E17" s="96"/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8">
        <f t="shared" si="0"/>
        <v>0</v>
      </c>
      <c r="AE17" s="98">
        <f t="shared" si="1"/>
        <v>0</v>
      </c>
      <c r="AF17" s="99">
        <f t="shared" si="2"/>
        <v>0</v>
      </c>
    </row>
    <row r="18" spans="1:36" x14ac:dyDescent="0.2">
      <c r="A18" s="102">
        <v>13</v>
      </c>
      <c r="B18" s="97" t="s">
        <v>100</v>
      </c>
      <c r="C18" s="97" t="s">
        <v>85</v>
      </c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8">
        <f t="shared" si="0"/>
        <v>0</v>
      </c>
      <c r="AE18" s="98">
        <f t="shared" si="1"/>
        <v>0</v>
      </c>
      <c r="AF18" s="99">
        <f t="shared" si="2"/>
        <v>0</v>
      </c>
    </row>
    <row r="19" spans="1:36" x14ac:dyDescent="0.2">
      <c r="A19" s="102">
        <v>14</v>
      </c>
      <c r="B19" s="97" t="s">
        <v>101</v>
      </c>
      <c r="C19" s="97" t="s">
        <v>86</v>
      </c>
      <c r="D19" s="96"/>
      <c r="E19" s="96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8">
        <f t="shared" si="0"/>
        <v>0</v>
      </c>
      <c r="AE19" s="98">
        <f t="shared" si="1"/>
        <v>0</v>
      </c>
      <c r="AF19" s="99">
        <f t="shared" si="2"/>
        <v>0</v>
      </c>
    </row>
    <row r="20" spans="1:36" x14ac:dyDescent="0.2">
      <c r="A20" s="102">
        <v>15</v>
      </c>
      <c r="B20" s="97" t="s">
        <v>102</v>
      </c>
      <c r="C20" s="97" t="s">
        <v>87</v>
      </c>
      <c r="D20" s="96"/>
      <c r="E20" s="96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8">
        <f t="shared" si="0"/>
        <v>0</v>
      </c>
      <c r="AE20" s="98">
        <f t="shared" si="1"/>
        <v>0</v>
      </c>
      <c r="AF20" s="99">
        <f t="shared" si="2"/>
        <v>0</v>
      </c>
    </row>
    <row r="21" spans="1:36" ht="26.25" x14ac:dyDescent="0.2">
      <c r="A21" s="160" t="s">
        <v>66</v>
      </c>
      <c r="B21" s="160"/>
      <c r="C21" s="160"/>
      <c r="D21" s="160"/>
      <c r="E21" s="160"/>
      <c r="F21" s="160"/>
      <c r="G21" s="160"/>
      <c r="H21" s="160"/>
      <c r="I21" s="160"/>
      <c r="J21" s="160"/>
      <c r="K21" s="160"/>
      <c r="L21" s="160"/>
      <c r="M21" s="160"/>
      <c r="N21" s="160"/>
      <c r="O21" s="160"/>
      <c r="P21" s="160"/>
      <c r="Q21" s="160"/>
      <c r="R21" s="160"/>
      <c r="S21" s="160"/>
      <c r="T21" s="160"/>
      <c r="U21" s="160"/>
      <c r="V21" s="160"/>
      <c r="W21" s="160"/>
      <c r="X21" s="160"/>
      <c r="Y21" s="160"/>
      <c r="Z21" s="160"/>
      <c r="AA21" s="160"/>
      <c r="AB21" s="160"/>
      <c r="AC21" s="160"/>
      <c r="AD21" s="160"/>
      <c r="AE21" s="160"/>
      <c r="AF21" s="160"/>
    </row>
    <row r="22" spans="1:36" x14ac:dyDescent="0.2">
      <c r="A22" s="102" t="s">
        <v>103</v>
      </c>
      <c r="B22" s="103" t="s">
        <v>61</v>
      </c>
      <c r="C22" s="104" t="s">
        <v>62</v>
      </c>
      <c r="D22" s="128">
        <v>7</v>
      </c>
      <c r="E22" s="105"/>
      <c r="F22" s="128">
        <v>8</v>
      </c>
      <c r="G22" s="104"/>
      <c r="H22" s="128">
        <v>9</v>
      </c>
      <c r="I22" s="104"/>
      <c r="J22" s="128">
        <v>10</v>
      </c>
      <c r="K22" s="104"/>
      <c r="L22" s="128">
        <v>11</v>
      </c>
      <c r="M22" s="104"/>
      <c r="N22" s="128">
        <v>12</v>
      </c>
      <c r="O22" s="104"/>
      <c r="P22" s="128">
        <v>13</v>
      </c>
      <c r="Q22" s="104"/>
      <c r="R22" s="128">
        <v>14</v>
      </c>
      <c r="S22" s="104"/>
      <c r="T22" s="128">
        <v>15</v>
      </c>
      <c r="U22" s="104"/>
      <c r="V22" s="128">
        <v>16</v>
      </c>
      <c r="W22" s="104"/>
      <c r="X22" s="128">
        <v>17</v>
      </c>
      <c r="Y22" s="104"/>
      <c r="Z22" s="128">
        <v>18</v>
      </c>
      <c r="AA22" s="104"/>
      <c r="AB22" s="128">
        <v>19</v>
      </c>
      <c r="AC22" s="105"/>
      <c r="AD22" s="102" t="s">
        <v>64</v>
      </c>
      <c r="AE22" s="102" t="s">
        <v>55</v>
      </c>
      <c r="AF22" s="102" t="s">
        <v>60</v>
      </c>
    </row>
    <row r="23" spans="1:36" x14ac:dyDescent="0.2">
      <c r="A23" s="102">
        <v>1</v>
      </c>
      <c r="B23" s="97" t="s">
        <v>88</v>
      </c>
      <c r="C23" s="97" t="s">
        <v>73</v>
      </c>
      <c r="D23" s="96"/>
      <c r="E23" s="96"/>
      <c r="F23" s="96"/>
      <c r="G23" s="96"/>
      <c r="H23" s="96"/>
      <c r="I23" s="96"/>
      <c r="J23" s="96"/>
      <c r="K23" s="96"/>
      <c r="L23" s="96"/>
      <c r="M23" s="96"/>
      <c r="N23" s="96"/>
      <c r="O23" s="96"/>
      <c r="P23" s="96"/>
      <c r="Q23" s="96"/>
      <c r="R23" s="96"/>
      <c r="S23" s="96"/>
      <c r="T23" s="96"/>
      <c r="U23" s="96"/>
      <c r="V23" s="96"/>
      <c r="W23" s="96"/>
      <c r="X23" s="96"/>
      <c r="Y23" s="96"/>
      <c r="Z23" s="96"/>
      <c r="AA23" s="96"/>
      <c r="AB23" s="96"/>
      <c r="AC23" s="96"/>
      <c r="AD23" s="98">
        <f t="shared" ref="AD23" si="3">IF(D23&lt;1,0,0.5)+IF(E23&lt;1,0,0.5)+IF(F23&lt;1,0,0.5)+IF(G23&lt;1,0,0.5)+IF(H23&lt;1,0,0.5)+IF(I23&lt;1,0,0.5)+IF(J23&lt;1,0,0.5)+IF(K23&lt;1,0,0.5)+IF(L23&lt;1,0,0.5)+IF(M23&lt;1,0,0.5)+IF(N23&lt;1,0,0.5)+IF(O23&lt;1,0,0.5)</f>
        <v>0</v>
      </c>
      <c r="AE23" s="98">
        <f t="shared" ref="AE23" si="4">IF(P23&lt;1,0,0.5)+IF(Q23&lt;1,0,0.5)+IF(R23&lt;1,0,0.5)+IF(S23&lt;1,0,0.5)+IF(T23&lt;1,0,0.5)+IF(U23&lt;1,0,0.5)+IF(V23&lt;1,0,0.5)+IF(W23&lt;1,0,0.5)+IF(X23&lt;1,0,0.5)+IF(Y23&lt;1,0,0.5)+IF(Z23&lt;1,0,0.5)+IF(AA23&lt;1,0,0.5)+IF(AB23&lt;1,0,0.5)+IF(AC23&lt;1,0,0.5)</f>
        <v>0</v>
      </c>
      <c r="AF23" s="99">
        <f>AD23+AE23</f>
        <v>0</v>
      </c>
      <c r="AI23" s="107">
        <v>1</v>
      </c>
      <c r="AJ23" s="107" t="s">
        <v>56</v>
      </c>
    </row>
    <row r="24" spans="1:36" x14ac:dyDescent="0.2">
      <c r="A24" s="102">
        <v>2</v>
      </c>
      <c r="B24" s="97" t="s">
        <v>89</v>
      </c>
      <c r="C24" s="97" t="s">
        <v>74</v>
      </c>
      <c r="D24" s="96"/>
      <c r="E24" s="96"/>
      <c r="F24" s="96"/>
      <c r="G24" s="96"/>
      <c r="H24" s="96"/>
      <c r="I24" s="96"/>
      <c r="J24" s="96"/>
      <c r="K24" s="96"/>
      <c r="L24" s="96"/>
      <c r="M24" s="96"/>
      <c r="N24" s="96"/>
      <c r="O24" s="96"/>
      <c r="P24" s="96"/>
      <c r="Q24" s="96"/>
      <c r="R24" s="96"/>
      <c r="S24" s="96"/>
      <c r="T24" s="96"/>
      <c r="U24" s="96"/>
      <c r="V24" s="96"/>
      <c r="W24" s="96"/>
      <c r="X24" s="96"/>
      <c r="Y24" s="96"/>
      <c r="Z24" s="96"/>
      <c r="AA24" s="96"/>
      <c r="AB24" s="96"/>
      <c r="AC24" s="96"/>
      <c r="AD24" s="98">
        <f t="shared" ref="AD24:AD37" si="5">IF(D24&lt;1,0,0.5)+IF(E24&lt;1,0,0.5)+IF(F24&lt;1,0,0.5)+IF(G24&lt;1,0,0.5)+IF(H24&lt;1,0,0.5)+IF(I24&lt;1,0,0.5)+IF(J24&lt;1,0,0.5)+IF(K24&lt;1,0,0.5)+IF(L24&lt;1,0,0.5)+IF(M24&lt;1,0,0.5)+IF(N24&lt;1,0,0.5)+IF(O24&lt;1,0,0.5)</f>
        <v>0</v>
      </c>
      <c r="AE24" s="98">
        <f t="shared" ref="AE24:AE37" si="6">IF(P24&lt;1,0,0.5)+IF(Q24&lt;1,0,0.5)+IF(R24&lt;1,0,0.5)+IF(S24&lt;1,0,0.5)+IF(T24&lt;1,0,0.5)+IF(U24&lt;1,0,0.5)+IF(V24&lt;1,0,0.5)+IF(W24&lt;1,0,0.5)+IF(X24&lt;1,0,0.5)+IF(Y24&lt;1,0,0.5)+IF(Z24&lt;1,0,0.5)+IF(AA24&lt;1,0,0.5)+IF(AB24&lt;1,0,0.5)+IF(AC24&lt;1,0,0.5)</f>
        <v>0</v>
      </c>
      <c r="AF24" s="99">
        <f t="shared" ref="AF24:AF37" si="7">AD24+AE24</f>
        <v>0</v>
      </c>
      <c r="AI24" s="108">
        <v>2</v>
      </c>
      <c r="AJ24" s="109" t="s">
        <v>57</v>
      </c>
    </row>
    <row r="25" spans="1:36" x14ac:dyDescent="0.2">
      <c r="A25" s="102">
        <v>3</v>
      </c>
      <c r="B25" s="97" t="s">
        <v>90</v>
      </c>
      <c r="C25" s="97" t="s">
        <v>75</v>
      </c>
      <c r="D25" s="96"/>
      <c r="E25" s="96"/>
      <c r="F25" s="96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96"/>
      <c r="AC25" s="96"/>
      <c r="AD25" s="98">
        <f t="shared" si="5"/>
        <v>0</v>
      </c>
      <c r="AE25" s="98">
        <f t="shared" si="6"/>
        <v>0</v>
      </c>
      <c r="AF25" s="99">
        <f t="shared" si="7"/>
        <v>0</v>
      </c>
      <c r="AI25" s="110">
        <v>3</v>
      </c>
      <c r="AJ25" s="111" t="s">
        <v>58</v>
      </c>
    </row>
    <row r="26" spans="1:36" x14ac:dyDescent="0.2">
      <c r="A26" s="102">
        <v>4</v>
      </c>
      <c r="B26" s="97" t="s">
        <v>91</v>
      </c>
      <c r="C26" s="97" t="s">
        <v>76</v>
      </c>
      <c r="D26" s="96"/>
      <c r="E26" s="96"/>
      <c r="F26" s="96"/>
      <c r="G26" s="96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V26" s="96"/>
      <c r="W26" s="96"/>
      <c r="X26" s="96"/>
      <c r="Y26" s="96"/>
      <c r="Z26" s="96"/>
      <c r="AA26" s="96"/>
      <c r="AB26" s="96"/>
      <c r="AC26" s="96"/>
      <c r="AD26" s="98">
        <f t="shared" si="5"/>
        <v>0</v>
      </c>
      <c r="AE26" s="98">
        <f t="shared" si="6"/>
        <v>0</v>
      </c>
      <c r="AF26" s="99">
        <f t="shared" si="7"/>
        <v>0</v>
      </c>
      <c r="AI26" s="112">
        <v>4</v>
      </c>
      <c r="AJ26" s="113" t="s">
        <v>72</v>
      </c>
    </row>
    <row r="27" spans="1:36" x14ac:dyDescent="0.2">
      <c r="A27" s="102">
        <v>5</v>
      </c>
      <c r="B27" s="97" t="s">
        <v>92</v>
      </c>
      <c r="C27" s="97" t="s">
        <v>77</v>
      </c>
      <c r="D27" s="96"/>
      <c r="E27" s="96"/>
      <c r="F27" s="96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96"/>
      <c r="Y27" s="96"/>
      <c r="Z27" s="96"/>
      <c r="AA27" s="96"/>
      <c r="AB27" s="96"/>
      <c r="AC27" s="96"/>
      <c r="AD27" s="98">
        <f t="shared" si="5"/>
        <v>0</v>
      </c>
      <c r="AE27" s="98">
        <f t="shared" si="6"/>
        <v>0</v>
      </c>
      <c r="AF27" s="99">
        <f t="shared" si="7"/>
        <v>0</v>
      </c>
      <c r="AI27" s="114">
        <v>5</v>
      </c>
      <c r="AJ27" s="115" t="s">
        <v>59</v>
      </c>
    </row>
    <row r="28" spans="1:36" x14ac:dyDescent="0.2">
      <c r="A28" s="102">
        <v>6</v>
      </c>
      <c r="B28" s="97" t="s">
        <v>93</v>
      </c>
      <c r="C28" s="97" t="s">
        <v>78</v>
      </c>
      <c r="D28" s="96"/>
      <c r="E28" s="96"/>
      <c r="F28" s="96"/>
      <c r="G28" s="96"/>
      <c r="H28" s="96"/>
      <c r="I28" s="96"/>
      <c r="J28" s="96"/>
      <c r="K28" s="96"/>
      <c r="L28" s="96"/>
      <c r="M28" s="96"/>
      <c r="N28" s="96"/>
      <c r="O28" s="96"/>
      <c r="P28" s="96"/>
      <c r="Q28" s="96"/>
      <c r="R28" s="96"/>
      <c r="S28" s="96"/>
      <c r="T28" s="96"/>
      <c r="U28" s="96"/>
      <c r="V28" s="96"/>
      <c r="W28" s="96"/>
      <c r="X28" s="96"/>
      <c r="Y28" s="96"/>
      <c r="Z28" s="96"/>
      <c r="AA28" s="96"/>
      <c r="AB28" s="96"/>
      <c r="AC28" s="96"/>
      <c r="AD28" s="98">
        <f t="shared" si="5"/>
        <v>0</v>
      </c>
      <c r="AE28" s="98">
        <f t="shared" si="6"/>
        <v>0</v>
      </c>
      <c r="AF28" s="99">
        <f t="shared" si="7"/>
        <v>0</v>
      </c>
      <c r="AI28" s="116">
        <v>6</v>
      </c>
      <c r="AJ28" s="120" t="s">
        <v>106</v>
      </c>
    </row>
    <row r="29" spans="1:36" x14ac:dyDescent="0.2">
      <c r="A29" s="102">
        <v>7</v>
      </c>
      <c r="B29" s="97" t="s">
        <v>94</v>
      </c>
      <c r="C29" s="97" t="s">
        <v>79</v>
      </c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96"/>
      <c r="S29" s="96"/>
      <c r="T29" s="96"/>
      <c r="U29" s="96"/>
      <c r="V29" s="96"/>
      <c r="W29" s="96"/>
      <c r="X29" s="96"/>
      <c r="Y29" s="96"/>
      <c r="Z29" s="96"/>
      <c r="AA29" s="96"/>
      <c r="AB29" s="96"/>
      <c r="AC29" s="96"/>
      <c r="AD29" s="98">
        <f t="shared" si="5"/>
        <v>0</v>
      </c>
      <c r="AE29" s="98">
        <f t="shared" si="6"/>
        <v>0</v>
      </c>
      <c r="AF29" s="99">
        <f t="shared" si="7"/>
        <v>0</v>
      </c>
      <c r="AI29" s="117">
        <v>7</v>
      </c>
      <c r="AJ29" s="121" t="s">
        <v>107</v>
      </c>
    </row>
    <row r="30" spans="1:36" x14ac:dyDescent="0.2">
      <c r="A30" s="102">
        <v>8</v>
      </c>
      <c r="B30" s="97" t="s">
        <v>95</v>
      </c>
      <c r="C30" s="97" t="s">
        <v>80</v>
      </c>
      <c r="D30" s="96"/>
      <c r="E30" s="96"/>
      <c r="F30" s="96"/>
      <c r="G30" s="96"/>
      <c r="H30" s="96"/>
      <c r="I30" s="96"/>
      <c r="J30" s="96"/>
      <c r="K30" s="96"/>
      <c r="L30" s="96"/>
      <c r="M30" s="96"/>
      <c r="N30" s="96"/>
      <c r="O30" s="96"/>
      <c r="P30" s="96"/>
      <c r="Q30" s="96"/>
      <c r="R30" s="96"/>
      <c r="S30" s="96"/>
      <c r="T30" s="96"/>
      <c r="U30" s="96"/>
      <c r="V30" s="96"/>
      <c r="W30" s="96"/>
      <c r="X30" s="96"/>
      <c r="Y30" s="96"/>
      <c r="Z30" s="96"/>
      <c r="AA30" s="96"/>
      <c r="AB30" s="96"/>
      <c r="AC30" s="96"/>
      <c r="AD30" s="98">
        <f t="shared" si="5"/>
        <v>0</v>
      </c>
      <c r="AE30" s="98">
        <f t="shared" si="6"/>
        <v>0</v>
      </c>
      <c r="AF30" s="99">
        <f t="shared" si="7"/>
        <v>0</v>
      </c>
      <c r="AI30" s="118">
        <v>8</v>
      </c>
      <c r="AJ30" s="122" t="s">
        <v>108</v>
      </c>
    </row>
    <row r="31" spans="1:36" x14ac:dyDescent="0.2">
      <c r="A31" s="102">
        <v>9</v>
      </c>
      <c r="B31" s="97" t="s">
        <v>96</v>
      </c>
      <c r="C31" s="97" t="s">
        <v>81</v>
      </c>
      <c r="D31" s="96"/>
      <c r="E31" s="96"/>
      <c r="F31" s="96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6"/>
      <c r="S31" s="96"/>
      <c r="T31" s="96"/>
      <c r="U31" s="96"/>
      <c r="V31" s="96"/>
      <c r="W31" s="96"/>
      <c r="X31" s="96"/>
      <c r="Y31" s="96"/>
      <c r="Z31" s="96"/>
      <c r="AA31" s="96"/>
      <c r="AB31" s="96"/>
      <c r="AC31" s="96"/>
      <c r="AD31" s="98">
        <f t="shared" si="5"/>
        <v>0</v>
      </c>
      <c r="AE31" s="98">
        <f t="shared" si="6"/>
        <v>0</v>
      </c>
      <c r="AF31" s="99">
        <f t="shared" si="7"/>
        <v>0</v>
      </c>
    </row>
    <row r="32" spans="1:36" x14ac:dyDescent="0.2">
      <c r="A32" s="102">
        <v>10</v>
      </c>
      <c r="B32" s="97" t="s">
        <v>97</v>
      </c>
      <c r="C32" s="97" t="s">
        <v>82</v>
      </c>
      <c r="D32" s="96"/>
      <c r="E32" s="96"/>
      <c r="F32" s="96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6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8">
        <f t="shared" si="5"/>
        <v>0</v>
      </c>
      <c r="AE32" s="98">
        <f t="shared" si="6"/>
        <v>0</v>
      </c>
      <c r="AF32" s="99">
        <f t="shared" si="7"/>
        <v>0</v>
      </c>
    </row>
    <row r="33" spans="1:36" x14ac:dyDescent="0.2">
      <c r="A33" s="102">
        <v>11</v>
      </c>
      <c r="B33" s="97" t="s">
        <v>98</v>
      </c>
      <c r="C33" s="97" t="s">
        <v>83</v>
      </c>
      <c r="D33" s="96"/>
      <c r="E33" s="96"/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96"/>
      <c r="Y33" s="96"/>
      <c r="Z33" s="96"/>
      <c r="AA33" s="96"/>
      <c r="AB33" s="96"/>
      <c r="AC33" s="96"/>
      <c r="AD33" s="98">
        <f t="shared" si="5"/>
        <v>0</v>
      </c>
      <c r="AE33" s="98">
        <f t="shared" si="6"/>
        <v>0</v>
      </c>
      <c r="AF33" s="99">
        <f t="shared" si="7"/>
        <v>0</v>
      </c>
    </row>
    <row r="34" spans="1:36" x14ac:dyDescent="0.2">
      <c r="A34" s="102">
        <v>12</v>
      </c>
      <c r="B34" s="97" t="s">
        <v>99</v>
      </c>
      <c r="C34" s="97" t="s">
        <v>84</v>
      </c>
      <c r="D34" s="96"/>
      <c r="E34" s="96"/>
      <c r="F34" s="96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96"/>
      <c r="AA34" s="96"/>
      <c r="AB34" s="96"/>
      <c r="AC34" s="96"/>
      <c r="AD34" s="98">
        <f t="shared" si="5"/>
        <v>0</v>
      </c>
      <c r="AE34" s="98">
        <f t="shared" si="6"/>
        <v>0</v>
      </c>
      <c r="AF34" s="99">
        <f t="shared" si="7"/>
        <v>0</v>
      </c>
    </row>
    <row r="35" spans="1:36" x14ac:dyDescent="0.2">
      <c r="A35" s="102">
        <v>13</v>
      </c>
      <c r="B35" s="97" t="s">
        <v>100</v>
      </c>
      <c r="C35" s="97" t="s">
        <v>85</v>
      </c>
      <c r="D35" s="96"/>
      <c r="E35" s="96"/>
      <c r="F35" s="96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96"/>
      <c r="Y35" s="96"/>
      <c r="Z35" s="96"/>
      <c r="AA35" s="96"/>
      <c r="AB35" s="96"/>
      <c r="AC35" s="96"/>
      <c r="AD35" s="98">
        <f t="shared" si="5"/>
        <v>0</v>
      </c>
      <c r="AE35" s="98">
        <f t="shared" si="6"/>
        <v>0</v>
      </c>
      <c r="AF35" s="99">
        <f t="shared" si="7"/>
        <v>0</v>
      </c>
    </row>
    <row r="36" spans="1:36" x14ac:dyDescent="0.2">
      <c r="A36" s="102">
        <v>14</v>
      </c>
      <c r="B36" s="97" t="s">
        <v>101</v>
      </c>
      <c r="C36" s="97" t="s">
        <v>86</v>
      </c>
      <c r="D36" s="96"/>
      <c r="E36" s="96"/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6"/>
      <c r="AA36" s="96"/>
      <c r="AB36" s="96"/>
      <c r="AC36" s="96"/>
      <c r="AD36" s="98">
        <f t="shared" si="5"/>
        <v>0</v>
      </c>
      <c r="AE36" s="98">
        <f t="shared" si="6"/>
        <v>0</v>
      </c>
      <c r="AF36" s="99">
        <f t="shared" si="7"/>
        <v>0</v>
      </c>
    </row>
    <row r="37" spans="1:36" x14ac:dyDescent="0.2">
      <c r="A37" s="102">
        <v>15</v>
      </c>
      <c r="B37" s="97" t="s">
        <v>102</v>
      </c>
      <c r="C37" s="97" t="s">
        <v>87</v>
      </c>
      <c r="D37" s="96"/>
      <c r="E37" s="96"/>
      <c r="F37" s="96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96"/>
      <c r="Y37" s="96"/>
      <c r="Z37" s="96"/>
      <c r="AA37" s="96"/>
      <c r="AB37" s="96"/>
      <c r="AC37" s="96"/>
      <c r="AD37" s="98">
        <f t="shared" si="5"/>
        <v>0</v>
      </c>
      <c r="AE37" s="98">
        <f t="shared" si="6"/>
        <v>0</v>
      </c>
      <c r="AF37" s="99">
        <f t="shared" si="7"/>
        <v>0</v>
      </c>
    </row>
    <row r="38" spans="1:36" ht="26.25" x14ac:dyDescent="0.2">
      <c r="A38" s="160" t="s">
        <v>67</v>
      </c>
      <c r="B38" s="160"/>
      <c r="C38" s="160"/>
      <c r="D38" s="160"/>
      <c r="E38" s="160"/>
      <c r="F38" s="160"/>
      <c r="G38" s="160"/>
      <c r="H38" s="160"/>
      <c r="I38" s="160"/>
      <c r="J38" s="160"/>
      <c r="K38" s="160"/>
      <c r="L38" s="160"/>
      <c r="M38" s="160"/>
      <c r="N38" s="160"/>
      <c r="O38" s="160"/>
      <c r="P38" s="160"/>
      <c r="Q38" s="160"/>
      <c r="R38" s="160"/>
      <c r="S38" s="160"/>
      <c r="T38" s="160"/>
      <c r="U38" s="160"/>
      <c r="V38" s="160"/>
      <c r="W38" s="160"/>
      <c r="X38" s="160"/>
      <c r="Y38" s="160"/>
      <c r="Z38" s="160"/>
      <c r="AA38" s="160"/>
      <c r="AB38" s="160"/>
      <c r="AC38" s="160"/>
      <c r="AD38" s="160"/>
      <c r="AE38" s="160"/>
      <c r="AF38" s="160"/>
    </row>
    <row r="39" spans="1:36" x14ac:dyDescent="0.2">
      <c r="A39" s="102" t="s">
        <v>103</v>
      </c>
      <c r="B39" s="103" t="s">
        <v>61</v>
      </c>
      <c r="C39" s="104" t="s">
        <v>62</v>
      </c>
      <c r="D39" s="128">
        <v>7</v>
      </c>
      <c r="E39" s="105"/>
      <c r="F39" s="128">
        <v>8</v>
      </c>
      <c r="G39" s="104"/>
      <c r="H39" s="128">
        <v>9</v>
      </c>
      <c r="I39" s="104"/>
      <c r="J39" s="128">
        <v>10</v>
      </c>
      <c r="K39" s="104"/>
      <c r="L39" s="128">
        <v>11</v>
      </c>
      <c r="M39" s="104"/>
      <c r="N39" s="128">
        <v>12</v>
      </c>
      <c r="O39" s="104"/>
      <c r="P39" s="128">
        <v>13</v>
      </c>
      <c r="Q39" s="104"/>
      <c r="R39" s="128">
        <v>14</v>
      </c>
      <c r="S39" s="104"/>
      <c r="T39" s="128">
        <v>15</v>
      </c>
      <c r="U39" s="104"/>
      <c r="V39" s="128">
        <v>16</v>
      </c>
      <c r="W39" s="104"/>
      <c r="X39" s="128">
        <v>17</v>
      </c>
      <c r="Y39" s="104"/>
      <c r="Z39" s="128">
        <v>18</v>
      </c>
      <c r="AA39" s="104"/>
      <c r="AB39" s="128">
        <v>19</v>
      </c>
      <c r="AC39" s="105"/>
      <c r="AD39" s="102" t="s">
        <v>64</v>
      </c>
      <c r="AE39" s="102" t="s">
        <v>55</v>
      </c>
      <c r="AF39" s="102" t="s">
        <v>60</v>
      </c>
    </row>
    <row r="40" spans="1:36" x14ac:dyDescent="0.2">
      <c r="A40" s="102">
        <v>1</v>
      </c>
      <c r="B40" s="97" t="s">
        <v>88</v>
      </c>
      <c r="C40" s="97" t="s">
        <v>73</v>
      </c>
      <c r="D40" s="96"/>
      <c r="E40" s="96"/>
      <c r="F40" s="96"/>
      <c r="G40" s="96"/>
      <c r="H40" s="96"/>
      <c r="I40" s="96"/>
      <c r="J40" s="96"/>
      <c r="K40" s="96"/>
      <c r="L40" s="96"/>
      <c r="M40" s="96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96"/>
      <c r="Y40" s="96"/>
      <c r="Z40" s="96"/>
      <c r="AA40" s="96"/>
      <c r="AB40" s="96"/>
      <c r="AC40" s="96"/>
      <c r="AD40" s="98">
        <f t="shared" ref="AD40" si="8">IF(D40&lt;1,0,0.5)+IF(E40&lt;1,0,0.5)+IF(F40&lt;1,0,0.5)+IF(G40&lt;1,0,0.5)+IF(H40&lt;1,0,0.5)+IF(I40&lt;1,0,0.5)+IF(J40&lt;1,0,0.5)+IF(K40&lt;1,0,0.5)+IF(L40&lt;1,0,0.5)+IF(M40&lt;1,0,0.5)+IF(N40&lt;1,0,0.5)+IF(O40&lt;1,0,0.5)</f>
        <v>0</v>
      </c>
      <c r="AE40" s="98">
        <f t="shared" ref="AE40" si="9">IF(P40&lt;1,0,0.5)+IF(Q40&lt;1,0,0.5)+IF(R40&lt;1,0,0.5)+IF(S40&lt;1,0,0.5)+IF(T40&lt;1,0,0.5)+IF(U40&lt;1,0,0.5)+IF(V40&lt;1,0,0.5)+IF(W40&lt;1,0,0.5)+IF(X40&lt;1,0,0.5)+IF(Y40&lt;1,0,0.5)+IF(Z40&lt;1,0,0.5)+IF(AA40&lt;1,0,0.5)+IF(AB40&lt;1,0,0.5)+IF(AC40&lt;1,0,0.5)</f>
        <v>0</v>
      </c>
      <c r="AF40" s="99">
        <f>AD40+AE40</f>
        <v>0</v>
      </c>
      <c r="AI40" s="107">
        <v>1</v>
      </c>
      <c r="AJ40" s="107" t="s">
        <v>56</v>
      </c>
    </row>
    <row r="41" spans="1:36" x14ac:dyDescent="0.2">
      <c r="A41" s="102">
        <v>2</v>
      </c>
      <c r="B41" s="97" t="s">
        <v>89</v>
      </c>
      <c r="C41" s="97" t="s">
        <v>74</v>
      </c>
      <c r="D41" s="96"/>
      <c r="E41" s="96"/>
      <c r="F41" s="96"/>
      <c r="G41" s="96"/>
      <c r="H41" s="96"/>
      <c r="I41" s="96"/>
      <c r="J41" s="96"/>
      <c r="K41" s="96"/>
      <c r="L41" s="96"/>
      <c r="M41" s="96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96"/>
      <c r="Y41" s="96"/>
      <c r="Z41" s="96"/>
      <c r="AA41" s="96"/>
      <c r="AB41" s="96"/>
      <c r="AC41" s="96"/>
      <c r="AD41" s="98">
        <f t="shared" ref="AD41:AD54" si="10">IF(D41&lt;1,0,0.5)+IF(E41&lt;1,0,0.5)+IF(F41&lt;1,0,0.5)+IF(G41&lt;1,0,0.5)+IF(H41&lt;1,0,0.5)+IF(I41&lt;1,0,0.5)+IF(J41&lt;1,0,0.5)+IF(K41&lt;1,0,0.5)+IF(L41&lt;1,0,0.5)+IF(M41&lt;1,0,0.5)+IF(N41&lt;1,0,0.5)+IF(O41&lt;1,0,0.5)</f>
        <v>0</v>
      </c>
      <c r="AE41" s="98">
        <f t="shared" ref="AE41:AE54" si="11">IF(P41&lt;1,0,0.5)+IF(Q41&lt;1,0,0.5)+IF(R41&lt;1,0,0.5)+IF(S41&lt;1,0,0.5)+IF(T41&lt;1,0,0.5)+IF(U41&lt;1,0,0.5)+IF(V41&lt;1,0,0.5)+IF(W41&lt;1,0,0.5)+IF(X41&lt;1,0,0.5)+IF(Y41&lt;1,0,0.5)+IF(Z41&lt;1,0,0.5)+IF(AA41&lt;1,0,0.5)+IF(AB41&lt;1,0,0.5)+IF(AC41&lt;1,0,0.5)</f>
        <v>0</v>
      </c>
      <c r="AF41" s="99">
        <f t="shared" ref="AF41:AF54" si="12">AD41+AE41</f>
        <v>0</v>
      </c>
      <c r="AI41" s="108">
        <v>2</v>
      </c>
      <c r="AJ41" s="109" t="s">
        <v>57</v>
      </c>
    </row>
    <row r="42" spans="1:36" x14ac:dyDescent="0.2">
      <c r="A42" s="102">
        <v>3</v>
      </c>
      <c r="B42" s="97" t="s">
        <v>90</v>
      </c>
      <c r="C42" s="97" t="s">
        <v>75</v>
      </c>
      <c r="D42" s="96"/>
      <c r="E42" s="96"/>
      <c r="F42" s="96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96"/>
      <c r="Y42" s="96"/>
      <c r="Z42" s="96"/>
      <c r="AA42" s="96"/>
      <c r="AB42" s="96"/>
      <c r="AC42" s="96"/>
      <c r="AD42" s="98">
        <f t="shared" si="10"/>
        <v>0</v>
      </c>
      <c r="AE42" s="98">
        <f t="shared" si="11"/>
        <v>0</v>
      </c>
      <c r="AF42" s="99">
        <f t="shared" si="12"/>
        <v>0</v>
      </c>
      <c r="AI42" s="110">
        <v>3</v>
      </c>
      <c r="AJ42" s="111" t="s">
        <v>58</v>
      </c>
    </row>
    <row r="43" spans="1:36" x14ac:dyDescent="0.2">
      <c r="A43" s="102">
        <v>4</v>
      </c>
      <c r="B43" s="97" t="s">
        <v>91</v>
      </c>
      <c r="C43" s="97" t="s">
        <v>76</v>
      </c>
      <c r="D43" s="96"/>
      <c r="E43" s="96"/>
      <c r="F43" s="96"/>
      <c r="G43" s="96"/>
      <c r="H43" s="96"/>
      <c r="I43" s="96"/>
      <c r="J43" s="96"/>
      <c r="K43" s="96"/>
      <c r="L43" s="96"/>
      <c r="M43" s="96"/>
      <c r="N43" s="96"/>
      <c r="O43" s="96"/>
      <c r="P43" s="96"/>
      <c r="Q43" s="96"/>
      <c r="R43" s="96"/>
      <c r="S43" s="96"/>
      <c r="T43" s="96"/>
      <c r="U43" s="96"/>
      <c r="V43" s="96"/>
      <c r="W43" s="96"/>
      <c r="X43" s="96"/>
      <c r="Y43" s="96"/>
      <c r="Z43" s="96"/>
      <c r="AA43" s="96"/>
      <c r="AB43" s="96"/>
      <c r="AC43" s="96"/>
      <c r="AD43" s="98">
        <f t="shared" si="10"/>
        <v>0</v>
      </c>
      <c r="AE43" s="98">
        <f t="shared" si="11"/>
        <v>0</v>
      </c>
      <c r="AF43" s="99">
        <f t="shared" si="12"/>
        <v>0</v>
      </c>
      <c r="AI43" s="112">
        <v>4</v>
      </c>
      <c r="AJ43" s="113" t="s">
        <v>72</v>
      </c>
    </row>
    <row r="44" spans="1:36" x14ac:dyDescent="0.2">
      <c r="A44" s="102">
        <v>5</v>
      </c>
      <c r="B44" s="97" t="s">
        <v>92</v>
      </c>
      <c r="C44" s="97" t="s">
        <v>77</v>
      </c>
      <c r="D44" s="96"/>
      <c r="E44" s="96"/>
      <c r="F44" s="96"/>
      <c r="G44" s="96"/>
      <c r="H44" s="96"/>
      <c r="I44" s="96"/>
      <c r="J44" s="96"/>
      <c r="K44" s="96"/>
      <c r="L44" s="96"/>
      <c r="M44" s="96"/>
      <c r="N44" s="96"/>
      <c r="O44" s="96"/>
      <c r="P44" s="96"/>
      <c r="Q44" s="96"/>
      <c r="R44" s="96"/>
      <c r="S44" s="96"/>
      <c r="T44" s="96"/>
      <c r="U44" s="96"/>
      <c r="V44" s="96"/>
      <c r="W44" s="96"/>
      <c r="X44" s="96"/>
      <c r="Y44" s="96"/>
      <c r="Z44" s="96"/>
      <c r="AA44" s="96"/>
      <c r="AB44" s="96"/>
      <c r="AC44" s="96"/>
      <c r="AD44" s="98">
        <f t="shared" si="10"/>
        <v>0</v>
      </c>
      <c r="AE44" s="98">
        <f t="shared" si="11"/>
        <v>0</v>
      </c>
      <c r="AF44" s="99">
        <f t="shared" si="12"/>
        <v>0</v>
      </c>
      <c r="AI44" s="114">
        <v>5</v>
      </c>
      <c r="AJ44" s="115" t="s">
        <v>59</v>
      </c>
    </row>
    <row r="45" spans="1:36" x14ac:dyDescent="0.2">
      <c r="A45" s="102">
        <v>6</v>
      </c>
      <c r="B45" s="97" t="s">
        <v>93</v>
      </c>
      <c r="C45" s="97" t="s">
        <v>78</v>
      </c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6"/>
      <c r="S45" s="96"/>
      <c r="T45" s="96"/>
      <c r="U45" s="96"/>
      <c r="V45" s="96"/>
      <c r="W45" s="96"/>
      <c r="X45" s="96"/>
      <c r="Y45" s="96"/>
      <c r="Z45" s="96"/>
      <c r="AA45" s="96"/>
      <c r="AB45" s="96"/>
      <c r="AC45" s="96"/>
      <c r="AD45" s="98">
        <f t="shared" si="10"/>
        <v>0</v>
      </c>
      <c r="AE45" s="98">
        <f t="shared" si="11"/>
        <v>0</v>
      </c>
      <c r="AF45" s="99">
        <f t="shared" si="12"/>
        <v>0</v>
      </c>
      <c r="AI45" s="116">
        <v>6</v>
      </c>
      <c r="AJ45" s="120" t="s">
        <v>106</v>
      </c>
    </row>
    <row r="46" spans="1:36" x14ac:dyDescent="0.2">
      <c r="A46" s="102">
        <v>7</v>
      </c>
      <c r="B46" s="97" t="s">
        <v>94</v>
      </c>
      <c r="C46" s="97" t="s">
        <v>79</v>
      </c>
      <c r="D46" s="96"/>
      <c r="E46" s="96"/>
      <c r="F46" s="96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96"/>
      <c r="X46" s="96"/>
      <c r="Y46" s="96"/>
      <c r="Z46" s="96"/>
      <c r="AA46" s="96"/>
      <c r="AB46" s="96"/>
      <c r="AC46" s="96"/>
      <c r="AD46" s="98">
        <f t="shared" si="10"/>
        <v>0</v>
      </c>
      <c r="AE46" s="98">
        <f t="shared" si="11"/>
        <v>0</v>
      </c>
      <c r="AF46" s="99">
        <f t="shared" si="12"/>
        <v>0</v>
      </c>
      <c r="AI46" s="117">
        <v>7</v>
      </c>
      <c r="AJ46" s="121" t="s">
        <v>107</v>
      </c>
    </row>
    <row r="47" spans="1:36" x14ac:dyDescent="0.2">
      <c r="A47" s="102">
        <v>8</v>
      </c>
      <c r="B47" s="97" t="s">
        <v>95</v>
      </c>
      <c r="C47" s="97" t="s">
        <v>80</v>
      </c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6"/>
      <c r="AD47" s="98">
        <f t="shared" si="10"/>
        <v>0</v>
      </c>
      <c r="AE47" s="98">
        <f t="shared" si="11"/>
        <v>0</v>
      </c>
      <c r="AF47" s="99">
        <f t="shared" si="12"/>
        <v>0</v>
      </c>
      <c r="AI47" s="118">
        <v>8</v>
      </c>
      <c r="AJ47" s="122" t="s">
        <v>108</v>
      </c>
    </row>
    <row r="48" spans="1:36" x14ac:dyDescent="0.2">
      <c r="A48" s="102">
        <v>9</v>
      </c>
      <c r="B48" s="97" t="s">
        <v>96</v>
      </c>
      <c r="C48" s="97" t="s">
        <v>81</v>
      </c>
      <c r="D48" s="96"/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6"/>
      <c r="AD48" s="98">
        <f t="shared" si="10"/>
        <v>0</v>
      </c>
      <c r="AE48" s="98">
        <f t="shared" si="11"/>
        <v>0</v>
      </c>
      <c r="AF48" s="99">
        <f t="shared" si="12"/>
        <v>0</v>
      </c>
    </row>
    <row r="49" spans="1:36" x14ac:dyDescent="0.2">
      <c r="A49" s="102">
        <v>10</v>
      </c>
      <c r="B49" s="97" t="s">
        <v>97</v>
      </c>
      <c r="C49" s="97" t="s">
        <v>82</v>
      </c>
      <c r="D49" s="96"/>
      <c r="E49" s="96"/>
      <c r="F49" s="96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6"/>
      <c r="Y49" s="96"/>
      <c r="Z49" s="96"/>
      <c r="AA49" s="96"/>
      <c r="AB49" s="96"/>
      <c r="AC49" s="96"/>
      <c r="AD49" s="98">
        <f t="shared" si="10"/>
        <v>0</v>
      </c>
      <c r="AE49" s="98">
        <f t="shared" si="11"/>
        <v>0</v>
      </c>
      <c r="AF49" s="99">
        <f t="shared" si="12"/>
        <v>0</v>
      </c>
    </row>
    <row r="50" spans="1:36" x14ac:dyDescent="0.2">
      <c r="A50" s="102">
        <v>11</v>
      </c>
      <c r="B50" s="97" t="s">
        <v>98</v>
      </c>
      <c r="C50" s="97" t="s">
        <v>83</v>
      </c>
      <c r="D50" s="96"/>
      <c r="E50" s="96"/>
      <c r="F50" s="96"/>
      <c r="G50" s="96"/>
      <c r="H50" s="96"/>
      <c r="I50" s="96"/>
      <c r="J50" s="96"/>
      <c r="K50" s="96"/>
      <c r="L50" s="96"/>
      <c r="M50" s="96"/>
      <c r="N50" s="96"/>
      <c r="O50" s="96"/>
      <c r="P50" s="96"/>
      <c r="Q50" s="96"/>
      <c r="R50" s="96"/>
      <c r="S50" s="96"/>
      <c r="T50" s="96"/>
      <c r="U50" s="96"/>
      <c r="V50" s="96"/>
      <c r="W50" s="96"/>
      <c r="X50" s="96"/>
      <c r="Y50" s="96"/>
      <c r="Z50" s="96"/>
      <c r="AA50" s="96"/>
      <c r="AB50" s="96"/>
      <c r="AC50" s="96"/>
      <c r="AD50" s="98">
        <f t="shared" si="10"/>
        <v>0</v>
      </c>
      <c r="AE50" s="98">
        <f t="shared" si="11"/>
        <v>0</v>
      </c>
      <c r="AF50" s="99">
        <f t="shared" si="12"/>
        <v>0</v>
      </c>
    </row>
    <row r="51" spans="1:36" x14ac:dyDescent="0.2">
      <c r="A51" s="102">
        <v>12</v>
      </c>
      <c r="B51" s="97" t="s">
        <v>99</v>
      </c>
      <c r="C51" s="97" t="s">
        <v>84</v>
      </c>
      <c r="D51" s="96"/>
      <c r="E51" s="96"/>
      <c r="F51" s="96"/>
      <c r="G51" s="96"/>
      <c r="H51" s="96"/>
      <c r="I51" s="96"/>
      <c r="J51" s="96"/>
      <c r="K51" s="96"/>
      <c r="L51" s="96"/>
      <c r="M51" s="96"/>
      <c r="N51" s="96"/>
      <c r="O51" s="96"/>
      <c r="P51" s="96"/>
      <c r="Q51" s="96"/>
      <c r="R51" s="96"/>
      <c r="S51" s="96"/>
      <c r="T51" s="96"/>
      <c r="U51" s="96"/>
      <c r="V51" s="96"/>
      <c r="W51" s="96"/>
      <c r="X51" s="96"/>
      <c r="Y51" s="96"/>
      <c r="Z51" s="96"/>
      <c r="AA51" s="96"/>
      <c r="AB51" s="96"/>
      <c r="AC51" s="96"/>
      <c r="AD51" s="98">
        <f t="shared" si="10"/>
        <v>0</v>
      </c>
      <c r="AE51" s="98">
        <f t="shared" si="11"/>
        <v>0</v>
      </c>
      <c r="AF51" s="99">
        <f t="shared" si="12"/>
        <v>0</v>
      </c>
    </row>
    <row r="52" spans="1:36" x14ac:dyDescent="0.2">
      <c r="A52" s="102">
        <v>13</v>
      </c>
      <c r="B52" s="97" t="s">
        <v>100</v>
      </c>
      <c r="C52" s="97" t="s">
        <v>85</v>
      </c>
      <c r="D52" s="96"/>
      <c r="E52" s="96"/>
      <c r="F52" s="96"/>
      <c r="G52" s="96"/>
      <c r="H52" s="96"/>
      <c r="I52" s="96"/>
      <c r="J52" s="96"/>
      <c r="K52" s="96"/>
      <c r="L52" s="96"/>
      <c r="M52" s="96"/>
      <c r="N52" s="96"/>
      <c r="O52" s="96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98">
        <f t="shared" si="10"/>
        <v>0</v>
      </c>
      <c r="AE52" s="98">
        <f t="shared" si="11"/>
        <v>0</v>
      </c>
      <c r="AF52" s="99">
        <f t="shared" si="12"/>
        <v>0</v>
      </c>
    </row>
    <row r="53" spans="1:36" x14ac:dyDescent="0.2">
      <c r="A53" s="102">
        <v>14</v>
      </c>
      <c r="B53" s="97" t="s">
        <v>101</v>
      </c>
      <c r="C53" s="97" t="s">
        <v>86</v>
      </c>
      <c r="D53" s="96"/>
      <c r="E53" s="96"/>
      <c r="F53" s="96"/>
      <c r="G53" s="96"/>
      <c r="H53" s="96"/>
      <c r="I53" s="96"/>
      <c r="J53" s="96"/>
      <c r="K53" s="96"/>
      <c r="L53" s="96"/>
      <c r="M53" s="96"/>
      <c r="N53" s="96"/>
      <c r="O53" s="96"/>
      <c r="P53" s="96"/>
      <c r="Q53" s="96"/>
      <c r="R53" s="96"/>
      <c r="S53" s="96"/>
      <c r="T53" s="96"/>
      <c r="U53" s="96"/>
      <c r="V53" s="96"/>
      <c r="W53" s="96"/>
      <c r="X53" s="96"/>
      <c r="Y53" s="96"/>
      <c r="Z53" s="96"/>
      <c r="AA53" s="96"/>
      <c r="AB53" s="96"/>
      <c r="AC53" s="96"/>
      <c r="AD53" s="98">
        <f t="shared" si="10"/>
        <v>0</v>
      </c>
      <c r="AE53" s="98">
        <f t="shared" si="11"/>
        <v>0</v>
      </c>
      <c r="AF53" s="99">
        <f t="shared" si="12"/>
        <v>0</v>
      </c>
    </row>
    <row r="54" spans="1:36" x14ac:dyDescent="0.2">
      <c r="A54" s="102">
        <v>15</v>
      </c>
      <c r="B54" s="97" t="s">
        <v>102</v>
      </c>
      <c r="C54" s="97" t="s">
        <v>87</v>
      </c>
      <c r="D54" s="96"/>
      <c r="E54" s="96"/>
      <c r="F54" s="96"/>
      <c r="G54" s="96"/>
      <c r="H54" s="96"/>
      <c r="I54" s="96"/>
      <c r="J54" s="96"/>
      <c r="K54" s="96"/>
      <c r="L54" s="96"/>
      <c r="M54" s="96"/>
      <c r="N54" s="96"/>
      <c r="O54" s="96"/>
      <c r="P54" s="96"/>
      <c r="Q54" s="96"/>
      <c r="R54" s="96"/>
      <c r="S54" s="96"/>
      <c r="T54" s="96"/>
      <c r="U54" s="96"/>
      <c r="V54" s="96"/>
      <c r="W54" s="96"/>
      <c r="X54" s="96"/>
      <c r="Y54" s="96"/>
      <c r="Z54" s="96"/>
      <c r="AA54" s="96"/>
      <c r="AB54" s="96"/>
      <c r="AC54" s="96"/>
      <c r="AD54" s="98">
        <f t="shared" si="10"/>
        <v>0</v>
      </c>
      <c r="AE54" s="98">
        <f t="shared" si="11"/>
        <v>0</v>
      </c>
      <c r="AF54" s="99">
        <f t="shared" si="12"/>
        <v>0</v>
      </c>
    </row>
    <row r="55" spans="1:36" ht="26.25" x14ac:dyDescent="0.2">
      <c r="A55" s="160" t="s">
        <v>68</v>
      </c>
      <c r="B55" s="160"/>
      <c r="C55" s="160"/>
      <c r="D55" s="160"/>
      <c r="E55" s="160"/>
      <c r="F55" s="160"/>
      <c r="G55" s="160"/>
      <c r="H55" s="160"/>
      <c r="I55" s="160"/>
      <c r="J55" s="160"/>
      <c r="K55" s="160"/>
      <c r="L55" s="160"/>
      <c r="M55" s="160"/>
      <c r="N55" s="160"/>
      <c r="O55" s="160"/>
      <c r="P55" s="160"/>
      <c r="Q55" s="160"/>
      <c r="R55" s="160"/>
      <c r="S55" s="160"/>
      <c r="T55" s="160"/>
      <c r="U55" s="160"/>
      <c r="V55" s="160"/>
      <c r="W55" s="160"/>
      <c r="X55" s="160"/>
      <c r="Y55" s="160"/>
      <c r="Z55" s="160"/>
      <c r="AA55" s="160"/>
      <c r="AB55" s="160"/>
      <c r="AC55" s="160"/>
      <c r="AD55" s="160"/>
      <c r="AE55" s="160"/>
      <c r="AF55" s="160"/>
    </row>
    <row r="56" spans="1:36" x14ac:dyDescent="0.2">
      <c r="A56" s="102" t="s">
        <v>103</v>
      </c>
      <c r="B56" s="103" t="s">
        <v>61</v>
      </c>
      <c r="C56" s="104" t="s">
        <v>62</v>
      </c>
      <c r="D56" s="128">
        <v>7</v>
      </c>
      <c r="E56" s="105"/>
      <c r="F56" s="128">
        <v>8</v>
      </c>
      <c r="G56" s="104"/>
      <c r="H56" s="128">
        <v>9</v>
      </c>
      <c r="I56" s="104"/>
      <c r="J56" s="128">
        <v>10</v>
      </c>
      <c r="K56" s="104"/>
      <c r="L56" s="128">
        <v>11</v>
      </c>
      <c r="M56" s="104"/>
      <c r="N56" s="128">
        <v>12</v>
      </c>
      <c r="O56" s="104"/>
      <c r="P56" s="128">
        <v>13</v>
      </c>
      <c r="Q56" s="104"/>
      <c r="R56" s="128">
        <v>14</v>
      </c>
      <c r="S56" s="104"/>
      <c r="T56" s="128">
        <v>15</v>
      </c>
      <c r="U56" s="104"/>
      <c r="V56" s="128">
        <v>16</v>
      </c>
      <c r="W56" s="104"/>
      <c r="X56" s="128">
        <v>17</v>
      </c>
      <c r="Y56" s="104"/>
      <c r="Z56" s="128">
        <v>18</v>
      </c>
      <c r="AA56" s="104"/>
      <c r="AB56" s="128">
        <v>19</v>
      </c>
      <c r="AC56" s="105"/>
      <c r="AD56" s="102" t="s">
        <v>64</v>
      </c>
      <c r="AE56" s="102" t="s">
        <v>55</v>
      </c>
      <c r="AF56" s="102" t="s">
        <v>60</v>
      </c>
    </row>
    <row r="57" spans="1:36" x14ac:dyDescent="0.2">
      <c r="A57" s="102">
        <v>1</v>
      </c>
      <c r="B57" s="97" t="s">
        <v>88</v>
      </c>
      <c r="C57" s="97" t="s">
        <v>73</v>
      </c>
      <c r="D57" s="96"/>
      <c r="E57" s="96"/>
      <c r="F57" s="96"/>
      <c r="G57" s="96"/>
      <c r="H57" s="96"/>
      <c r="I57" s="96"/>
      <c r="J57" s="96"/>
      <c r="K57" s="96"/>
      <c r="L57" s="96"/>
      <c r="M57" s="96"/>
      <c r="N57" s="96"/>
      <c r="O57" s="96"/>
      <c r="P57" s="96"/>
      <c r="Q57" s="96"/>
      <c r="R57" s="96"/>
      <c r="S57" s="96"/>
      <c r="T57" s="96"/>
      <c r="U57" s="96"/>
      <c r="V57" s="96"/>
      <c r="W57" s="96"/>
      <c r="X57" s="96"/>
      <c r="Y57" s="96"/>
      <c r="Z57" s="96"/>
      <c r="AA57" s="96"/>
      <c r="AB57" s="96"/>
      <c r="AC57" s="96"/>
      <c r="AD57" s="98">
        <f t="shared" ref="AD57" si="13">IF(D57&lt;1,0,0.5)+IF(E57&lt;1,0,0.5)+IF(F57&lt;1,0,0.5)+IF(G57&lt;1,0,0.5)+IF(H57&lt;1,0,0.5)+IF(I57&lt;1,0,0.5)+IF(J57&lt;1,0,0.5)+IF(K57&lt;1,0,0.5)+IF(L57&lt;1,0,0.5)+IF(M57&lt;1,0,0.5)+IF(N57&lt;1,0,0.5)+IF(O57&lt;1,0,0.5)</f>
        <v>0</v>
      </c>
      <c r="AE57" s="98">
        <f t="shared" ref="AE57" si="14">IF(P57&lt;1,0,0.5)+IF(Q57&lt;1,0,0.5)+IF(R57&lt;1,0,0.5)+IF(S57&lt;1,0,0.5)+IF(T57&lt;1,0,0.5)+IF(U57&lt;1,0,0.5)+IF(V57&lt;1,0,0.5)+IF(W57&lt;1,0,0.5)+IF(X57&lt;1,0,0.5)+IF(Y57&lt;1,0,0.5)+IF(Z57&lt;1,0,0.5)+IF(AA57&lt;1,0,0.5)+IF(AB57&lt;1,0,0.5)+IF(AC57&lt;1,0,0.5)</f>
        <v>0</v>
      </c>
      <c r="AF57" s="99">
        <f>AD57+AE57</f>
        <v>0</v>
      </c>
      <c r="AI57" s="107">
        <v>1</v>
      </c>
      <c r="AJ57" s="107" t="s">
        <v>56</v>
      </c>
    </row>
    <row r="58" spans="1:36" x14ac:dyDescent="0.2">
      <c r="A58" s="102">
        <v>2</v>
      </c>
      <c r="B58" s="97" t="s">
        <v>89</v>
      </c>
      <c r="C58" s="97" t="s">
        <v>74</v>
      </c>
      <c r="D58" s="96"/>
      <c r="E58" s="96"/>
      <c r="F58" s="96"/>
      <c r="G58" s="96"/>
      <c r="H58" s="96"/>
      <c r="I58" s="96"/>
      <c r="J58" s="96"/>
      <c r="K58" s="96"/>
      <c r="L58" s="96"/>
      <c r="M58" s="96"/>
      <c r="N58" s="96"/>
      <c r="O58" s="96"/>
      <c r="P58" s="96"/>
      <c r="Q58" s="96"/>
      <c r="R58" s="96"/>
      <c r="S58" s="96"/>
      <c r="T58" s="96"/>
      <c r="U58" s="96"/>
      <c r="V58" s="96"/>
      <c r="W58" s="96"/>
      <c r="X58" s="96"/>
      <c r="Y58" s="96"/>
      <c r="Z58" s="96"/>
      <c r="AA58" s="96"/>
      <c r="AB58" s="96"/>
      <c r="AC58" s="96"/>
      <c r="AD58" s="98">
        <f t="shared" ref="AD58:AD71" si="15">IF(D58&lt;1,0,0.5)+IF(E58&lt;1,0,0.5)+IF(F58&lt;1,0,0.5)+IF(G58&lt;1,0,0.5)+IF(H58&lt;1,0,0.5)+IF(I58&lt;1,0,0.5)+IF(J58&lt;1,0,0.5)+IF(K58&lt;1,0,0.5)+IF(L58&lt;1,0,0.5)+IF(M58&lt;1,0,0.5)+IF(N58&lt;1,0,0.5)+IF(O58&lt;1,0,0.5)</f>
        <v>0</v>
      </c>
      <c r="AE58" s="98">
        <f t="shared" ref="AE58:AE71" si="16">IF(P58&lt;1,0,0.5)+IF(Q58&lt;1,0,0.5)+IF(R58&lt;1,0,0.5)+IF(S58&lt;1,0,0.5)+IF(T58&lt;1,0,0.5)+IF(U58&lt;1,0,0.5)+IF(V58&lt;1,0,0.5)+IF(W58&lt;1,0,0.5)+IF(X58&lt;1,0,0.5)+IF(Y58&lt;1,0,0.5)+IF(Z58&lt;1,0,0.5)+IF(AA58&lt;1,0,0.5)+IF(AB58&lt;1,0,0.5)+IF(AC58&lt;1,0,0.5)</f>
        <v>0</v>
      </c>
      <c r="AF58" s="99">
        <f t="shared" ref="AF58:AF71" si="17">AD58+AE58</f>
        <v>0</v>
      </c>
      <c r="AI58" s="108">
        <v>2</v>
      </c>
      <c r="AJ58" s="109" t="s">
        <v>57</v>
      </c>
    </row>
    <row r="59" spans="1:36" x14ac:dyDescent="0.2">
      <c r="A59" s="102">
        <v>3</v>
      </c>
      <c r="B59" s="97" t="s">
        <v>90</v>
      </c>
      <c r="C59" s="97" t="s">
        <v>75</v>
      </c>
      <c r="D59" s="96"/>
      <c r="E59" s="96"/>
      <c r="F59" s="96"/>
      <c r="G59" s="96"/>
      <c r="H59" s="96"/>
      <c r="I59" s="96"/>
      <c r="J59" s="96"/>
      <c r="K59" s="96"/>
      <c r="L59" s="96"/>
      <c r="M59" s="96"/>
      <c r="N59" s="96"/>
      <c r="O59" s="96"/>
      <c r="P59" s="96"/>
      <c r="Q59" s="96"/>
      <c r="R59" s="96"/>
      <c r="S59" s="96"/>
      <c r="T59" s="96"/>
      <c r="U59" s="96"/>
      <c r="V59" s="96"/>
      <c r="W59" s="96"/>
      <c r="X59" s="96"/>
      <c r="Y59" s="96"/>
      <c r="Z59" s="96"/>
      <c r="AA59" s="96"/>
      <c r="AB59" s="96"/>
      <c r="AC59" s="96"/>
      <c r="AD59" s="98">
        <f t="shared" si="15"/>
        <v>0</v>
      </c>
      <c r="AE59" s="98">
        <f t="shared" si="16"/>
        <v>0</v>
      </c>
      <c r="AF59" s="99">
        <f t="shared" si="17"/>
        <v>0</v>
      </c>
      <c r="AI59" s="110">
        <v>3</v>
      </c>
      <c r="AJ59" s="111" t="s">
        <v>58</v>
      </c>
    </row>
    <row r="60" spans="1:36" x14ac:dyDescent="0.2">
      <c r="A60" s="102">
        <v>4</v>
      </c>
      <c r="B60" s="97" t="s">
        <v>91</v>
      </c>
      <c r="C60" s="97" t="s">
        <v>76</v>
      </c>
      <c r="D60" s="96"/>
      <c r="E60" s="96"/>
      <c r="F60" s="96"/>
      <c r="G60" s="96"/>
      <c r="H60" s="96"/>
      <c r="I60" s="96"/>
      <c r="J60" s="96"/>
      <c r="K60" s="96"/>
      <c r="L60" s="96"/>
      <c r="M60" s="96"/>
      <c r="N60" s="96"/>
      <c r="O60" s="96"/>
      <c r="P60" s="96"/>
      <c r="Q60" s="96"/>
      <c r="R60" s="96"/>
      <c r="S60" s="96"/>
      <c r="T60" s="96"/>
      <c r="U60" s="96"/>
      <c r="V60" s="96"/>
      <c r="W60" s="96"/>
      <c r="X60" s="96"/>
      <c r="Y60" s="96"/>
      <c r="Z60" s="96"/>
      <c r="AA60" s="96"/>
      <c r="AB60" s="96"/>
      <c r="AC60" s="96"/>
      <c r="AD60" s="98">
        <f t="shared" si="15"/>
        <v>0</v>
      </c>
      <c r="AE60" s="98">
        <f t="shared" si="16"/>
        <v>0</v>
      </c>
      <c r="AF60" s="99">
        <f t="shared" si="17"/>
        <v>0</v>
      </c>
      <c r="AI60" s="112">
        <v>4</v>
      </c>
      <c r="AJ60" s="113" t="s">
        <v>72</v>
      </c>
    </row>
    <row r="61" spans="1:36" x14ac:dyDescent="0.2">
      <c r="A61" s="102">
        <v>5</v>
      </c>
      <c r="B61" s="97" t="s">
        <v>92</v>
      </c>
      <c r="C61" s="97" t="s">
        <v>77</v>
      </c>
      <c r="D61" s="96"/>
      <c r="E61" s="96"/>
      <c r="F61" s="96"/>
      <c r="G61" s="96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6"/>
      <c r="U61" s="96"/>
      <c r="V61" s="96"/>
      <c r="W61" s="96"/>
      <c r="X61" s="96"/>
      <c r="Y61" s="96"/>
      <c r="Z61" s="96"/>
      <c r="AA61" s="96"/>
      <c r="AB61" s="96"/>
      <c r="AC61" s="96"/>
      <c r="AD61" s="98">
        <f t="shared" si="15"/>
        <v>0</v>
      </c>
      <c r="AE61" s="98">
        <f t="shared" si="16"/>
        <v>0</v>
      </c>
      <c r="AF61" s="99">
        <f t="shared" si="17"/>
        <v>0</v>
      </c>
      <c r="AI61" s="114">
        <v>5</v>
      </c>
      <c r="AJ61" s="115" t="s">
        <v>59</v>
      </c>
    </row>
    <row r="62" spans="1:36" x14ac:dyDescent="0.2">
      <c r="A62" s="102">
        <v>6</v>
      </c>
      <c r="B62" s="97" t="s">
        <v>93</v>
      </c>
      <c r="C62" s="97" t="s">
        <v>78</v>
      </c>
      <c r="D62" s="96"/>
      <c r="E62" s="96"/>
      <c r="F62" s="96"/>
      <c r="G62" s="96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96"/>
      <c r="S62" s="96"/>
      <c r="T62" s="96"/>
      <c r="U62" s="96"/>
      <c r="V62" s="96"/>
      <c r="W62" s="96"/>
      <c r="X62" s="96"/>
      <c r="Y62" s="96"/>
      <c r="Z62" s="96"/>
      <c r="AA62" s="96"/>
      <c r="AB62" s="96"/>
      <c r="AC62" s="96"/>
      <c r="AD62" s="98">
        <f t="shared" si="15"/>
        <v>0</v>
      </c>
      <c r="AE62" s="98">
        <f t="shared" si="16"/>
        <v>0</v>
      </c>
      <c r="AF62" s="99">
        <f t="shared" si="17"/>
        <v>0</v>
      </c>
      <c r="AI62" s="116">
        <v>6</v>
      </c>
      <c r="AJ62" s="120" t="s">
        <v>106</v>
      </c>
    </row>
    <row r="63" spans="1:36" x14ac:dyDescent="0.2">
      <c r="A63" s="102">
        <v>7</v>
      </c>
      <c r="B63" s="97" t="s">
        <v>94</v>
      </c>
      <c r="C63" s="97" t="s">
        <v>79</v>
      </c>
      <c r="D63" s="96"/>
      <c r="E63" s="96"/>
      <c r="F63" s="96"/>
      <c r="G63" s="96"/>
      <c r="H63" s="96"/>
      <c r="I63" s="96"/>
      <c r="J63" s="96"/>
      <c r="K63" s="96"/>
      <c r="L63" s="96"/>
      <c r="M63" s="96"/>
      <c r="N63" s="96"/>
      <c r="O63" s="96"/>
      <c r="P63" s="96"/>
      <c r="Q63" s="96"/>
      <c r="R63" s="96"/>
      <c r="S63" s="96"/>
      <c r="T63" s="96"/>
      <c r="U63" s="96"/>
      <c r="V63" s="96"/>
      <c r="W63" s="96"/>
      <c r="X63" s="96"/>
      <c r="Y63" s="96"/>
      <c r="Z63" s="96"/>
      <c r="AA63" s="96"/>
      <c r="AB63" s="96"/>
      <c r="AC63" s="96"/>
      <c r="AD63" s="98">
        <f t="shared" si="15"/>
        <v>0</v>
      </c>
      <c r="AE63" s="98">
        <f t="shared" si="16"/>
        <v>0</v>
      </c>
      <c r="AF63" s="99">
        <f t="shared" si="17"/>
        <v>0</v>
      </c>
      <c r="AI63" s="117">
        <v>7</v>
      </c>
      <c r="AJ63" s="121" t="s">
        <v>107</v>
      </c>
    </row>
    <row r="64" spans="1:36" x14ac:dyDescent="0.2">
      <c r="A64" s="102">
        <v>8</v>
      </c>
      <c r="B64" s="97" t="s">
        <v>95</v>
      </c>
      <c r="C64" s="97" t="s">
        <v>80</v>
      </c>
      <c r="D64" s="96"/>
      <c r="E64" s="96"/>
      <c r="F64" s="96"/>
      <c r="G64" s="96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6"/>
      <c r="U64" s="96"/>
      <c r="V64" s="96"/>
      <c r="W64" s="96"/>
      <c r="X64" s="96"/>
      <c r="Y64" s="96"/>
      <c r="Z64" s="96"/>
      <c r="AA64" s="96"/>
      <c r="AB64" s="96"/>
      <c r="AC64" s="96"/>
      <c r="AD64" s="98">
        <f t="shared" si="15"/>
        <v>0</v>
      </c>
      <c r="AE64" s="98">
        <f t="shared" si="16"/>
        <v>0</v>
      </c>
      <c r="AF64" s="99">
        <f t="shared" si="17"/>
        <v>0</v>
      </c>
      <c r="AI64" s="118">
        <v>8</v>
      </c>
      <c r="AJ64" s="122" t="s">
        <v>108</v>
      </c>
    </row>
    <row r="65" spans="1:36" x14ac:dyDescent="0.2">
      <c r="A65" s="102">
        <v>9</v>
      </c>
      <c r="B65" s="97" t="s">
        <v>96</v>
      </c>
      <c r="C65" s="97" t="s">
        <v>81</v>
      </c>
      <c r="D65" s="96"/>
      <c r="E65" s="96"/>
      <c r="F65" s="96"/>
      <c r="G65" s="96"/>
      <c r="H65" s="96"/>
      <c r="I65" s="96"/>
      <c r="J65" s="96"/>
      <c r="K65" s="96"/>
      <c r="L65" s="96"/>
      <c r="M65" s="96"/>
      <c r="N65" s="96"/>
      <c r="O65" s="96"/>
      <c r="P65" s="96"/>
      <c r="Q65" s="96"/>
      <c r="R65" s="96"/>
      <c r="S65" s="96"/>
      <c r="T65" s="96"/>
      <c r="U65" s="96"/>
      <c r="V65" s="96"/>
      <c r="W65" s="96"/>
      <c r="X65" s="96"/>
      <c r="Y65" s="96"/>
      <c r="Z65" s="96"/>
      <c r="AA65" s="96"/>
      <c r="AB65" s="96"/>
      <c r="AC65" s="96"/>
      <c r="AD65" s="98">
        <f t="shared" si="15"/>
        <v>0</v>
      </c>
      <c r="AE65" s="98">
        <f t="shared" si="16"/>
        <v>0</v>
      </c>
      <c r="AF65" s="99">
        <f t="shared" si="17"/>
        <v>0</v>
      </c>
    </row>
    <row r="66" spans="1:36" x14ac:dyDescent="0.2">
      <c r="A66" s="102">
        <v>10</v>
      </c>
      <c r="B66" s="97" t="s">
        <v>97</v>
      </c>
      <c r="C66" s="97" t="s">
        <v>82</v>
      </c>
      <c r="D66" s="96"/>
      <c r="E66" s="96"/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6"/>
      <c r="U66" s="96"/>
      <c r="V66" s="96"/>
      <c r="W66" s="96"/>
      <c r="X66" s="96"/>
      <c r="Y66" s="96"/>
      <c r="Z66" s="96"/>
      <c r="AA66" s="96"/>
      <c r="AB66" s="96"/>
      <c r="AC66" s="96"/>
      <c r="AD66" s="98">
        <f t="shared" si="15"/>
        <v>0</v>
      </c>
      <c r="AE66" s="98">
        <f t="shared" si="16"/>
        <v>0</v>
      </c>
      <c r="AF66" s="99">
        <f t="shared" si="17"/>
        <v>0</v>
      </c>
    </row>
    <row r="67" spans="1:36" x14ac:dyDescent="0.2">
      <c r="A67" s="102">
        <v>11</v>
      </c>
      <c r="B67" s="97" t="s">
        <v>98</v>
      </c>
      <c r="C67" s="97" t="s">
        <v>83</v>
      </c>
      <c r="D67" s="96"/>
      <c r="E67" s="96"/>
      <c r="F67" s="96"/>
      <c r="G67" s="96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6"/>
      <c r="U67" s="96"/>
      <c r="V67" s="96"/>
      <c r="W67" s="96"/>
      <c r="X67" s="96"/>
      <c r="Y67" s="96"/>
      <c r="Z67" s="96"/>
      <c r="AA67" s="96"/>
      <c r="AB67" s="96"/>
      <c r="AC67" s="96"/>
      <c r="AD67" s="98">
        <f t="shared" si="15"/>
        <v>0</v>
      </c>
      <c r="AE67" s="98">
        <f t="shared" si="16"/>
        <v>0</v>
      </c>
      <c r="AF67" s="99">
        <f t="shared" si="17"/>
        <v>0</v>
      </c>
    </row>
    <row r="68" spans="1:36" x14ac:dyDescent="0.2">
      <c r="A68" s="102">
        <v>12</v>
      </c>
      <c r="B68" s="97" t="s">
        <v>99</v>
      </c>
      <c r="C68" s="97" t="s">
        <v>84</v>
      </c>
      <c r="D68" s="96"/>
      <c r="E68" s="96"/>
      <c r="F68" s="96"/>
      <c r="G68" s="96"/>
      <c r="H68" s="96"/>
      <c r="I68" s="96"/>
      <c r="J68" s="96"/>
      <c r="K68" s="96"/>
      <c r="L68" s="96"/>
      <c r="M68" s="96"/>
      <c r="N68" s="96"/>
      <c r="O68" s="96"/>
      <c r="P68" s="96"/>
      <c r="Q68" s="96"/>
      <c r="R68" s="96"/>
      <c r="S68" s="96"/>
      <c r="T68" s="96"/>
      <c r="U68" s="96"/>
      <c r="V68" s="96"/>
      <c r="W68" s="96"/>
      <c r="X68" s="96"/>
      <c r="Y68" s="96"/>
      <c r="Z68" s="96"/>
      <c r="AA68" s="96"/>
      <c r="AB68" s="96"/>
      <c r="AC68" s="96"/>
      <c r="AD68" s="98">
        <f t="shared" si="15"/>
        <v>0</v>
      </c>
      <c r="AE68" s="98">
        <f t="shared" si="16"/>
        <v>0</v>
      </c>
      <c r="AF68" s="99">
        <f t="shared" si="17"/>
        <v>0</v>
      </c>
    </row>
    <row r="69" spans="1:36" x14ac:dyDescent="0.2">
      <c r="A69" s="102">
        <v>13</v>
      </c>
      <c r="B69" s="97" t="s">
        <v>100</v>
      </c>
      <c r="C69" s="97" t="s">
        <v>85</v>
      </c>
      <c r="D69" s="96"/>
      <c r="E69" s="96"/>
      <c r="F69" s="96"/>
      <c r="G69" s="96"/>
      <c r="H69" s="96"/>
      <c r="I69" s="96"/>
      <c r="J69" s="96"/>
      <c r="K69" s="96"/>
      <c r="L69" s="96"/>
      <c r="M69" s="96"/>
      <c r="N69" s="96"/>
      <c r="O69" s="96"/>
      <c r="P69" s="96"/>
      <c r="Q69" s="96"/>
      <c r="R69" s="96"/>
      <c r="S69" s="96"/>
      <c r="T69" s="96"/>
      <c r="U69" s="96"/>
      <c r="V69" s="96"/>
      <c r="W69" s="96"/>
      <c r="X69" s="96"/>
      <c r="Y69" s="96"/>
      <c r="Z69" s="96"/>
      <c r="AA69" s="96"/>
      <c r="AB69" s="96"/>
      <c r="AC69" s="96"/>
      <c r="AD69" s="98">
        <f t="shared" si="15"/>
        <v>0</v>
      </c>
      <c r="AE69" s="98">
        <f t="shared" si="16"/>
        <v>0</v>
      </c>
      <c r="AF69" s="99">
        <f t="shared" si="17"/>
        <v>0</v>
      </c>
    </row>
    <row r="70" spans="1:36" x14ac:dyDescent="0.2">
      <c r="A70" s="102">
        <v>14</v>
      </c>
      <c r="B70" s="97" t="s">
        <v>101</v>
      </c>
      <c r="C70" s="97" t="s">
        <v>86</v>
      </c>
      <c r="D70" s="96"/>
      <c r="E70" s="96"/>
      <c r="F70" s="96"/>
      <c r="G70" s="96"/>
      <c r="H70" s="96"/>
      <c r="I70" s="96"/>
      <c r="J70" s="96"/>
      <c r="K70" s="96"/>
      <c r="L70" s="96"/>
      <c r="M70" s="96"/>
      <c r="N70" s="96"/>
      <c r="O70" s="96"/>
      <c r="P70" s="96"/>
      <c r="Q70" s="96"/>
      <c r="R70" s="96"/>
      <c r="S70" s="96"/>
      <c r="T70" s="96"/>
      <c r="U70" s="96"/>
      <c r="V70" s="96"/>
      <c r="W70" s="96"/>
      <c r="X70" s="96"/>
      <c r="Y70" s="96"/>
      <c r="Z70" s="96"/>
      <c r="AA70" s="96"/>
      <c r="AB70" s="96"/>
      <c r="AC70" s="96"/>
      <c r="AD70" s="98">
        <f t="shared" si="15"/>
        <v>0</v>
      </c>
      <c r="AE70" s="98">
        <f t="shared" si="16"/>
        <v>0</v>
      </c>
      <c r="AF70" s="99">
        <f t="shared" si="17"/>
        <v>0</v>
      </c>
    </row>
    <row r="71" spans="1:36" x14ac:dyDescent="0.2">
      <c r="A71" s="102">
        <v>15</v>
      </c>
      <c r="B71" s="97" t="s">
        <v>102</v>
      </c>
      <c r="C71" s="97" t="s">
        <v>87</v>
      </c>
      <c r="D71" s="96"/>
      <c r="E71" s="96"/>
      <c r="F71" s="96"/>
      <c r="G71" s="96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6"/>
      <c r="U71" s="96"/>
      <c r="V71" s="96"/>
      <c r="W71" s="96"/>
      <c r="X71" s="96"/>
      <c r="Y71" s="96"/>
      <c r="Z71" s="96"/>
      <c r="AA71" s="96"/>
      <c r="AB71" s="96"/>
      <c r="AC71" s="96"/>
      <c r="AD71" s="98">
        <f t="shared" si="15"/>
        <v>0</v>
      </c>
      <c r="AE71" s="98">
        <f t="shared" si="16"/>
        <v>0</v>
      </c>
      <c r="AF71" s="99">
        <f t="shared" si="17"/>
        <v>0</v>
      </c>
    </row>
    <row r="72" spans="1:36" ht="26.25" x14ac:dyDescent="0.2">
      <c r="A72" s="160" t="s">
        <v>69</v>
      </c>
      <c r="B72" s="160"/>
      <c r="C72" s="160"/>
      <c r="D72" s="160"/>
      <c r="E72" s="160"/>
      <c r="F72" s="160"/>
      <c r="G72" s="160"/>
      <c r="H72" s="160"/>
      <c r="I72" s="160"/>
      <c r="J72" s="160"/>
      <c r="K72" s="160"/>
      <c r="L72" s="160"/>
      <c r="M72" s="160"/>
      <c r="N72" s="160"/>
      <c r="O72" s="160"/>
      <c r="P72" s="160"/>
      <c r="Q72" s="160"/>
      <c r="R72" s="160"/>
      <c r="S72" s="160"/>
      <c r="T72" s="160"/>
      <c r="U72" s="160"/>
      <c r="V72" s="160"/>
      <c r="W72" s="160"/>
      <c r="X72" s="160"/>
      <c r="Y72" s="160"/>
      <c r="Z72" s="160"/>
      <c r="AA72" s="160"/>
      <c r="AB72" s="160"/>
      <c r="AC72" s="160"/>
      <c r="AD72" s="160"/>
      <c r="AE72" s="160"/>
      <c r="AF72" s="160"/>
    </row>
    <row r="73" spans="1:36" x14ac:dyDescent="0.2">
      <c r="A73" s="102" t="s">
        <v>103</v>
      </c>
      <c r="B73" s="103" t="s">
        <v>61</v>
      </c>
      <c r="C73" s="104" t="s">
        <v>62</v>
      </c>
      <c r="D73" s="128">
        <v>7</v>
      </c>
      <c r="E73" s="105"/>
      <c r="F73" s="128">
        <v>8</v>
      </c>
      <c r="G73" s="104"/>
      <c r="H73" s="128">
        <v>9</v>
      </c>
      <c r="I73" s="104"/>
      <c r="J73" s="128">
        <v>10</v>
      </c>
      <c r="K73" s="104"/>
      <c r="L73" s="128">
        <v>11</v>
      </c>
      <c r="M73" s="104"/>
      <c r="N73" s="128">
        <v>12</v>
      </c>
      <c r="O73" s="104"/>
      <c r="P73" s="128">
        <v>13</v>
      </c>
      <c r="Q73" s="104"/>
      <c r="R73" s="128">
        <v>14</v>
      </c>
      <c r="S73" s="104"/>
      <c r="T73" s="128">
        <v>15</v>
      </c>
      <c r="U73" s="104"/>
      <c r="V73" s="128">
        <v>16</v>
      </c>
      <c r="W73" s="104"/>
      <c r="X73" s="128">
        <v>17</v>
      </c>
      <c r="Y73" s="104"/>
      <c r="Z73" s="128">
        <v>18</v>
      </c>
      <c r="AA73" s="104"/>
      <c r="AB73" s="128">
        <v>19</v>
      </c>
      <c r="AC73" s="105"/>
      <c r="AD73" s="102" t="s">
        <v>64</v>
      </c>
      <c r="AE73" s="102" t="s">
        <v>55</v>
      </c>
      <c r="AF73" s="102" t="s">
        <v>60</v>
      </c>
    </row>
    <row r="74" spans="1:36" x14ac:dyDescent="0.2">
      <c r="A74" s="102">
        <v>1</v>
      </c>
      <c r="B74" s="97" t="s">
        <v>88</v>
      </c>
      <c r="C74" s="97" t="s">
        <v>73</v>
      </c>
      <c r="D74" s="96"/>
      <c r="E74" s="96"/>
      <c r="F74" s="96"/>
      <c r="G74" s="96"/>
      <c r="H74" s="96"/>
      <c r="I74" s="96"/>
      <c r="J74" s="96"/>
      <c r="K74" s="96"/>
      <c r="L74" s="96"/>
      <c r="M74" s="96"/>
      <c r="N74" s="96"/>
      <c r="O74" s="96"/>
      <c r="P74" s="96"/>
      <c r="Q74" s="96"/>
      <c r="R74" s="96"/>
      <c r="S74" s="96"/>
      <c r="T74" s="96"/>
      <c r="U74" s="96"/>
      <c r="V74" s="96"/>
      <c r="W74" s="96"/>
      <c r="X74" s="96"/>
      <c r="Y74" s="96"/>
      <c r="Z74" s="96"/>
      <c r="AA74" s="96"/>
      <c r="AB74" s="96"/>
      <c r="AC74" s="96"/>
      <c r="AD74" s="98">
        <f t="shared" ref="AD74" si="18">IF(D74&lt;1,0,0.5)+IF(E74&lt;1,0,0.5)+IF(F74&lt;1,0,0.5)+IF(G74&lt;1,0,0.5)+IF(H74&lt;1,0,0.5)+IF(I74&lt;1,0,0.5)+IF(J74&lt;1,0,0.5)+IF(K74&lt;1,0,0.5)+IF(L74&lt;1,0,0.5)+IF(M74&lt;1,0,0.5)+IF(N74&lt;1,0,0.5)+IF(O74&lt;1,0,0.5)</f>
        <v>0</v>
      </c>
      <c r="AE74" s="98">
        <f t="shared" ref="AE74" si="19">IF(P74&lt;1,0,0.5)+IF(Q74&lt;1,0,0.5)+IF(R74&lt;1,0,0.5)+IF(S74&lt;1,0,0.5)+IF(T74&lt;1,0,0.5)+IF(U74&lt;1,0,0.5)+IF(V74&lt;1,0,0.5)+IF(W74&lt;1,0,0.5)+IF(X74&lt;1,0,0.5)+IF(Y74&lt;1,0,0.5)+IF(Z74&lt;1,0,0.5)+IF(AA74&lt;1,0,0.5)+IF(AB74&lt;1,0,0.5)+IF(AC74&lt;1,0,0.5)</f>
        <v>0</v>
      </c>
      <c r="AF74" s="99">
        <f>AD74+AE74</f>
        <v>0</v>
      </c>
      <c r="AI74" s="107">
        <v>1</v>
      </c>
      <c r="AJ74" s="107" t="s">
        <v>56</v>
      </c>
    </row>
    <row r="75" spans="1:36" x14ac:dyDescent="0.2">
      <c r="A75" s="102">
        <v>2</v>
      </c>
      <c r="B75" s="97" t="s">
        <v>89</v>
      </c>
      <c r="C75" s="97" t="s">
        <v>74</v>
      </c>
      <c r="D75" s="96"/>
      <c r="E75" s="96"/>
      <c r="F75" s="96"/>
      <c r="G75" s="96"/>
      <c r="H75" s="96"/>
      <c r="I75" s="96"/>
      <c r="J75" s="96"/>
      <c r="K75" s="96"/>
      <c r="L75" s="96"/>
      <c r="M75" s="96"/>
      <c r="N75" s="96"/>
      <c r="O75" s="96"/>
      <c r="P75" s="96"/>
      <c r="Q75" s="96"/>
      <c r="R75" s="96"/>
      <c r="S75" s="96"/>
      <c r="T75" s="96"/>
      <c r="U75" s="96"/>
      <c r="V75" s="96"/>
      <c r="W75" s="96"/>
      <c r="X75" s="96"/>
      <c r="Y75" s="96"/>
      <c r="Z75" s="96"/>
      <c r="AA75" s="96"/>
      <c r="AB75" s="96"/>
      <c r="AC75" s="96"/>
      <c r="AD75" s="98">
        <f t="shared" ref="AD75:AD88" si="20">IF(D75&lt;1,0,0.5)+IF(E75&lt;1,0,0.5)+IF(F75&lt;1,0,0.5)+IF(G75&lt;1,0,0.5)+IF(H75&lt;1,0,0.5)+IF(I75&lt;1,0,0.5)+IF(J75&lt;1,0,0.5)+IF(K75&lt;1,0,0.5)+IF(L75&lt;1,0,0.5)+IF(M75&lt;1,0,0.5)+IF(N75&lt;1,0,0.5)+IF(O75&lt;1,0,0.5)</f>
        <v>0</v>
      </c>
      <c r="AE75" s="98">
        <f t="shared" ref="AE75:AE88" si="21">IF(P75&lt;1,0,0.5)+IF(Q75&lt;1,0,0.5)+IF(R75&lt;1,0,0.5)+IF(S75&lt;1,0,0.5)+IF(T75&lt;1,0,0.5)+IF(U75&lt;1,0,0.5)+IF(V75&lt;1,0,0.5)+IF(W75&lt;1,0,0.5)+IF(X75&lt;1,0,0.5)+IF(Y75&lt;1,0,0.5)+IF(Z75&lt;1,0,0.5)+IF(AA75&lt;1,0,0.5)+IF(AB75&lt;1,0,0.5)+IF(AC75&lt;1,0,0.5)</f>
        <v>0</v>
      </c>
      <c r="AF75" s="99">
        <f t="shared" ref="AF75:AF88" si="22">AD75+AE75</f>
        <v>0</v>
      </c>
      <c r="AI75" s="108">
        <v>2</v>
      </c>
      <c r="AJ75" s="109" t="s">
        <v>57</v>
      </c>
    </row>
    <row r="76" spans="1:36" x14ac:dyDescent="0.2">
      <c r="A76" s="102">
        <v>3</v>
      </c>
      <c r="B76" s="97" t="s">
        <v>90</v>
      </c>
      <c r="C76" s="97" t="s">
        <v>75</v>
      </c>
      <c r="D76" s="96"/>
      <c r="E76" s="96"/>
      <c r="F76" s="96"/>
      <c r="G76" s="96"/>
      <c r="H76" s="96"/>
      <c r="I76" s="96"/>
      <c r="J76" s="96"/>
      <c r="K76" s="96"/>
      <c r="L76" s="96"/>
      <c r="M76" s="96"/>
      <c r="N76" s="96"/>
      <c r="O76" s="96"/>
      <c r="P76" s="96"/>
      <c r="Q76" s="96"/>
      <c r="R76" s="96"/>
      <c r="S76" s="96"/>
      <c r="T76" s="96"/>
      <c r="U76" s="96"/>
      <c r="V76" s="96"/>
      <c r="W76" s="96"/>
      <c r="X76" s="96"/>
      <c r="Y76" s="96"/>
      <c r="Z76" s="96"/>
      <c r="AA76" s="96"/>
      <c r="AB76" s="96"/>
      <c r="AC76" s="96"/>
      <c r="AD76" s="98">
        <f t="shared" si="20"/>
        <v>0</v>
      </c>
      <c r="AE76" s="98">
        <f t="shared" si="21"/>
        <v>0</v>
      </c>
      <c r="AF76" s="99">
        <f t="shared" si="22"/>
        <v>0</v>
      </c>
      <c r="AI76" s="110">
        <v>3</v>
      </c>
      <c r="AJ76" s="111" t="s">
        <v>58</v>
      </c>
    </row>
    <row r="77" spans="1:36" x14ac:dyDescent="0.2">
      <c r="A77" s="102">
        <v>4</v>
      </c>
      <c r="B77" s="97" t="s">
        <v>91</v>
      </c>
      <c r="C77" s="97" t="s">
        <v>76</v>
      </c>
      <c r="D77" s="96"/>
      <c r="E77" s="96"/>
      <c r="F77" s="96"/>
      <c r="G77" s="96"/>
      <c r="H77" s="96"/>
      <c r="I77" s="96"/>
      <c r="J77" s="96"/>
      <c r="K77" s="96"/>
      <c r="L77" s="96"/>
      <c r="M77" s="96"/>
      <c r="N77" s="96"/>
      <c r="O77" s="96"/>
      <c r="P77" s="96"/>
      <c r="Q77" s="96"/>
      <c r="R77" s="96"/>
      <c r="S77" s="96"/>
      <c r="T77" s="96"/>
      <c r="U77" s="96"/>
      <c r="V77" s="96"/>
      <c r="W77" s="96"/>
      <c r="X77" s="96"/>
      <c r="Y77" s="96"/>
      <c r="Z77" s="96"/>
      <c r="AA77" s="96"/>
      <c r="AB77" s="96"/>
      <c r="AC77" s="96"/>
      <c r="AD77" s="98">
        <f t="shared" si="20"/>
        <v>0</v>
      </c>
      <c r="AE77" s="98">
        <f t="shared" si="21"/>
        <v>0</v>
      </c>
      <c r="AF77" s="99">
        <f t="shared" si="22"/>
        <v>0</v>
      </c>
      <c r="AI77" s="112">
        <v>4</v>
      </c>
      <c r="AJ77" s="113" t="s">
        <v>72</v>
      </c>
    </row>
    <row r="78" spans="1:36" x14ac:dyDescent="0.2">
      <c r="A78" s="102">
        <v>5</v>
      </c>
      <c r="B78" s="97" t="s">
        <v>92</v>
      </c>
      <c r="C78" s="97" t="s">
        <v>77</v>
      </c>
      <c r="D78" s="96"/>
      <c r="E78" s="96"/>
      <c r="F78" s="96"/>
      <c r="G78" s="96"/>
      <c r="H78" s="96"/>
      <c r="I78" s="96"/>
      <c r="J78" s="96"/>
      <c r="K78" s="96"/>
      <c r="L78" s="96"/>
      <c r="M78" s="96"/>
      <c r="N78" s="96"/>
      <c r="O78" s="96"/>
      <c r="P78" s="96"/>
      <c r="Q78" s="96"/>
      <c r="R78" s="96"/>
      <c r="S78" s="96"/>
      <c r="T78" s="96"/>
      <c r="U78" s="96"/>
      <c r="V78" s="96"/>
      <c r="W78" s="96"/>
      <c r="X78" s="96"/>
      <c r="Y78" s="96"/>
      <c r="Z78" s="96"/>
      <c r="AA78" s="96"/>
      <c r="AB78" s="96"/>
      <c r="AC78" s="96"/>
      <c r="AD78" s="98">
        <f t="shared" si="20"/>
        <v>0</v>
      </c>
      <c r="AE78" s="98">
        <f t="shared" si="21"/>
        <v>0</v>
      </c>
      <c r="AF78" s="99">
        <f t="shared" si="22"/>
        <v>0</v>
      </c>
      <c r="AI78" s="114">
        <v>5</v>
      </c>
      <c r="AJ78" s="115" t="s">
        <v>59</v>
      </c>
    </row>
    <row r="79" spans="1:36" x14ac:dyDescent="0.2">
      <c r="A79" s="102">
        <v>6</v>
      </c>
      <c r="B79" s="97" t="s">
        <v>93</v>
      </c>
      <c r="C79" s="97" t="s">
        <v>78</v>
      </c>
      <c r="D79" s="96"/>
      <c r="E79" s="96"/>
      <c r="F79" s="96"/>
      <c r="G79" s="96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6"/>
      <c r="U79" s="96"/>
      <c r="V79" s="96"/>
      <c r="W79" s="96"/>
      <c r="X79" s="96"/>
      <c r="Y79" s="96"/>
      <c r="Z79" s="96"/>
      <c r="AA79" s="96"/>
      <c r="AB79" s="96"/>
      <c r="AC79" s="96"/>
      <c r="AD79" s="98">
        <f t="shared" si="20"/>
        <v>0</v>
      </c>
      <c r="AE79" s="98">
        <f t="shared" si="21"/>
        <v>0</v>
      </c>
      <c r="AF79" s="99">
        <f t="shared" si="22"/>
        <v>0</v>
      </c>
      <c r="AI79" s="116">
        <v>6</v>
      </c>
      <c r="AJ79" s="120" t="s">
        <v>106</v>
      </c>
    </row>
    <row r="80" spans="1:36" x14ac:dyDescent="0.2">
      <c r="A80" s="102">
        <v>7</v>
      </c>
      <c r="B80" s="97" t="s">
        <v>94</v>
      </c>
      <c r="C80" s="97" t="s">
        <v>79</v>
      </c>
      <c r="D80" s="96"/>
      <c r="E80" s="96"/>
      <c r="F80" s="96"/>
      <c r="G80" s="96"/>
      <c r="H80" s="96"/>
      <c r="I80" s="96"/>
      <c r="J80" s="96"/>
      <c r="K80" s="96"/>
      <c r="L80" s="96"/>
      <c r="M80" s="96"/>
      <c r="N80" s="96"/>
      <c r="O80" s="96"/>
      <c r="P80" s="96"/>
      <c r="Q80" s="96"/>
      <c r="R80" s="96"/>
      <c r="S80" s="96"/>
      <c r="T80" s="96"/>
      <c r="U80" s="96"/>
      <c r="V80" s="96"/>
      <c r="W80" s="96"/>
      <c r="X80" s="96"/>
      <c r="Y80" s="96"/>
      <c r="Z80" s="96"/>
      <c r="AA80" s="96"/>
      <c r="AB80" s="96"/>
      <c r="AC80" s="96"/>
      <c r="AD80" s="98">
        <f t="shared" si="20"/>
        <v>0</v>
      </c>
      <c r="AE80" s="98">
        <f t="shared" si="21"/>
        <v>0</v>
      </c>
      <c r="AF80" s="99">
        <f t="shared" si="22"/>
        <v>0</v>
      </c>
      <c r="AI80" s="117">
        <v>7</v>
      </c>
      <c r="AJ80" s="121" t="s">
        <v>107</v>
      </c>
    </row>
    <row r="81" spans="1:36" x14ac:dyDescent="0.2">
      <c r="A81" s="102">
        <v>8</v>
      </c>
      <c r="B81" s="97" t="s">
        <v>95</v>
      </c>
      <c r="C81" s="97" t="s">
        <v>80</v>
      </c>
      <c r="D81" s="96"/>
      <c r="E81" s="96"/>
      <c r="F81" s="96"/>
      <c r="G81" s="96"/>
      <c r="H81" s="96"/>
      <c r="I81" s="96"/>
      <c r="J81" s="96"/>
      <c r="K81" s="96"/>
      <c r="L81" s="96"/>
      <c r="M81" s="96"/>
      <c r="N81" s="96"/>
      <c r="O81" s="96"/>
      <c r="P81" s="96"/>
      <c r="Q81" s="96"/>
      <c r="R81" s="96"/>
      <c r="S81" s="96"/>
      <c r="T81" s="96"/>
      <c r="U81" s="96"/>
      <c r="V81" s="96"/>
      <c r="W81" s="96"/>
      <c r="X81" s="96"/>
      <c r="Y81" s="96"/>
      <c r="Z81" s="96"/>
      <c r="AA81" s="96"/>
      <c r="AB81" s="96"/>
      <c r="AC81" s="96"/>
      <c r="AD81" s="98">
        <f t="shared" si="20"/>
        <v>0</v>
      </c>
      <c r="AE81" s="98">
        <f t="shared" si="21"/>
        <v>0</v>
      </c>
      <c r="AF81" s="99">
        <f t="shared" si="22"/>
        <v>0</v>
      </c>
      <c r="AI81" s="118">
        <v>8</v>
      </c>
      <c r="AJ81" s="122" t="s">
        <v>108</v>
      </c>
    </row>
    <row r="82" spans="1:36" x14ac:dyDescent="0.2">
      <c r="A82" s="102">
        <v>9</v>
      </c>
      <c r="B82" s="97" t="s">
        <v>96</v>
      </c>
      <c r="C82" s="97" t="s">
        <v>81</v>
      </c>
      <c r="D82" s="96"/>
      <c r="E82" s="96"/>
      <c r="F82" s="96"/>
      <c r="G82" s="96"/>
      <c r="H82" s="96"/>
      <c r="I82" s="96"/>
      <c r="J82" s="96"/>
      <c r="K82" s="96"/>
      <c r="L82" s="96"/>
      <c r="M82" s="96"/>
      <c r="N82" s="96"/>
      <c r="O82" s="96"/>
      <c r="P82" s="96"/>
      <c r="Q82" s="96"/>
      <c r="R82" s="96"/>
      <c r="S82" s="96"/>
      <c r="T82" s="96"/>
      <c r="U82" s="96"/>
      <c r="V82" s="96"/>
      <c r="W82" s="96"/>
      <c r="X82" s="96"/>
      <c r="Y82" s="96"/>
      <c r="Z82" s="96"/>
      <c r="AA82" s="96"/>
      <c r="AB82" s="96"/>
      <c r="AC82" s="96"/>
      <c r="AD82" s="98">
        <f t="shared" si="20"/>
        <v>0</v>
      </c>
      <c r="AE82" s="98">
        <f t="shared" si="21"/>
        <v>0</v>
      </c>
      <c r="AF82" s="99">
        <f t="shared" si="22"/>
        <v>0</v>
      </c>
    </row>
    <row r="83" spans="1:36" x14ac:dyDescent="0.2">
      <c r="A83" s="102">
        <v>10</v>
      </c>
      <c r="B83" s="97" t="s">
        <v>97</v>
      </c>
      <c r="C83" s="97" t="s">
        <v>82</v>
      </c>
      <c r="D83" s="96"/>
      <c r="E83" s="96"/>
      <c r="F83" s="96"/>
      <c r="G83" s="96"/>
      <c r="H83" s="96"/>
      <c r="I83" s="96"/>
      <c r="J83" s="96"/>
      <c r="K83" s="96"/>
      <c r="L83" s="96"/>
      <c r="M83" s="96"/>
      <c r="N83" s="96"/>
      <c r="O83" s="96"/>
      <c r="P83" s="96"/>
      <c r="Q83" s="96"/>
      <c r="R83" s="96"/>
      <c r="S83" s="96"/>
      <c r="T83" s="96"/>
      <c r="U83" s="96"/>
      <c r="V83" s="96"/>
      <c r="W83" s="96"/>
      <c r="X83" s="96"/>
      <c r="Y83" s="96"/>
      <c r="Z83" s="96"/>
      <c r="AA83" s="96"/>
      <c r="AB83" s="96"/>
      <c r="AC83" s="96"/>
      <c r="AD83" s="98">
        <f t="shared" si="20"/>
        <v>0</v>
      </c>
      <c r="AE83" s="98">
        <f t="shared" si="21"/>
        <v>0</v>
      </c>
      <c r="AF83" s="99">
        <f t="shared" si="22"/>
        <v>0</v>
      </c>
    </row>
    <row r="84" spans="1:36" x14ac:dyDescent="0.2">
      <c r="A84" s="102">
        <v>11</v>
      </c>
      <c r="B84" s="97" t="s">
        <v>98</v>
      </c>
      <c r="C84" s="97" t="s">
        <v>83</v>
      </c>
      <c r="D84" s="96"/>
      <c r="E84" s="96"/>
      <c r="F84" s="96"/>
      <c r="G84" s="96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96"/>
      <c r="U84" s="96"/>
      <c r="V84" s="96"/>
      <c r="W84" s="96"/>
      <c r="X84" s="96"/>
      <c r="Y84" s="96"/>
      <c r="Z84" s="96"/>
      <c r="AA84" s="96"/>
      <c r="AB84" s="96"/>
      <c r="AC84" s="96"/>
      <c r="AD84" s="98">
        <f t="shared" si="20"/>
        <v>0</v>
      </c>
      <c r="AE84" s="98">
        <f t="shared" si="21"/>
        <v>0</v>
      </c>
      <c r="AF84" s="99">
        <f t="shared" si="22"/>
        <v>0</v>
      </c>
    </row>
    <row r="85" spans="1:36" x14ac:dyDescent="0.2">
      <c r="A85" s="102">
        <v>12</v>
      </c>
      <c r="B85" s="97" t="s">
        <v>99</v>
      </c>
      <c r="C85" s="97" t="s">
        <v>84</v>
      </c>
      <c r="D85" s="96"/>
      <c r="E85" s="96"/>
      <c r="F85" s="96"/>
      <c r="G85" s="96"/>
      <c r="H85" s="96"/>
      <c r="I85" s="96"/>
      <c r="J85" s="96"/>
      <c r="K85" s="96"/>
      <c r="L85" s="96"/>
      <c r="M85" s="96"/>
      <c r="N85" s="96"/>
      <c r="O85" s="96"/>
      <c r="P85" s="96"/>
      <c r="Q85" s="96"/>
      <c r="R85" s="96"/>
      <c r="S85" s="96"/>
      <c r="T85" s="96"/>
      <c r="U85" s="96"/>
      <c r="V85" s="96"/>
      <c r="W85" s="96"/>
      <c r="X85" s="96"/>
      <c r="Y85" s="96"/>
      <c r="Z85" s="96"/>
      <c r="AA85" s="96"/>
      <c r="AB85" s="96"/>
      <c r="AC85" s="96"/>
      <c r="AD85" s="98">
        <f t="shared" si="20"/>
        <v>0</v>
      </c>
      <c r="AE85" s="98">
        <f t="shared" si="21"/>
        <v>0</v>
      </c>
      <c r="AF85" s="99">
        <f t="shared" si="22"/>
        <v>0</v>
      </c>
    </row>
    <row r="86" spans="1:36" x14ac:dyDescent="0.2">
      <c r="A86" s="102">
        <v>13</v>
      </c>
      <c r="B86" s="97" t="s">
        <v>100</v>
      </c>
      <c r="C86" s="97" t="s">
        <v>85</v>
      </c>
      <c r="D86" s="96"/>
      <c r="E86" s="96"/>
      <c r="F86" s="96"/>
      <c r="G86" s="96"/>
      <c r="H86" s="96"/>
      <c r="I86" s="96"/>
      <c r="J86" s="96"/>
      <c r="K86" s="96"/>
      <c r="L86" s="96"/>
      <c r="M86" s="96"/>
      <c r="N86" s="96"/>
      <c r="O86" s="96"/>
      <c r="P86" s="96"/>
      <c r="Q86" s="96"/>
      <c r="R86" s="96"/>
      <c r="S86" s="96"/>
      <c r="T86" s="96"/>
      <c r="U86" s="96"/>
      <c r="V86" s="96"/>
      <c r="W86" s="96"/>
      <c r="X86" s="96"/>
      <c r="Y86" s="96"/>
      <c r="Z86" s="96"/>
      <c r="AA86" s="96"/>
      <c r="AB86" s="96"/>
      <c r="AC86" s="96"/>
      <c r="AD86" s="98">
        <f t="shared" si="20"/>
        <v>0</v>
      </c>
      <c r="AE86" s="98">
        <f t="shared" si="21"/>
        <v>0</v>
      </c>
      <c r="AF86" s="99">
        <f t="shared" si="22"/>
        <v>0</v>
      </c>
    </row>
    <row r="87" spans="1:36" x14ac:dyDescent="0.2">
      <c r="A87" s="102">
        <v>14</v>
      </c>
      <c r="B87" s="97" t="s">
        <v>101</v>
      </c>
      <c r="C87" s="97" t="s">
        <v>86</v>
      </c>
      <c r="D87" s="96"/>
      <c r="E87" s="96"/>
      <c r="F87" s="96"/>
      <c r="G87" s="96"/>
      <c r="H87" s="96"/>
      <c r="I87" s="96"/>
      <c r="J87" s="96"/>
      <c r="K87" s="96"/>
      <c r="L87" s="96"/>
      <c r="M87" s="96"/>
      <c r="N87" s="96"/>
      <c r="O87" s="96"/>
      <c r="P87" s="96"/>
      <c r="Q87" s="96"/>
      <c r="R87" s="96"/>
      <c r="S87" s="96"/>
      <c r="T87" s="96"/>
      <c r="U87" s="96"/>
      <c r="V87" s="96"/>
      <c r="W87" s="96"/>
      <c r="X87" s="96"/>
      <c r="Y87" s="96"/>
      <c r="Z87" s="96"/>
      <c r="AA87" s="96"/>
      <c r="AB87" s="96"/>
      <c r="AC87" s="96"/>
      <c r="AD87" s="98">
        <f t="shared" si="20"/>
        <v>0</v>
      </c>
      <c r="AE87" s="98">
        <f t="shared" si="21"/>
        <v>0</v>
      </c>
      <c r="AF87" s="99">
        <f t="shared" si="22"/>
        <v>0</v>
      </c>
    </row>
    <row r="88" spans="1:36" x14ac:dyDescent="0.2">
      <c r="A88" s="102">
        <v>15</v>
      </c>
      <c r="B88" s="97" t="s">
        <v>102</v>
      </c>
      <c r="C88" s="97" t="s">
        <v>87</v>
      </c>
      <c r="D88" s="96"/>
      <c r="E88" s="96"/>
      <c r="F88" s="96"/>
      <c r="G88" s="96"/>
      <c r="H88" s="96"/>
      <c r="I88" s="96"/>
      <c r="J88" s="96"/>
      <c r="K88" s="96"/>
      <c r="L88" s="96"/>
      <c r="M88" s="96"/>
      <c r="N88" s="96"/>
      <c r="O88" s="96"/>
      <c r="P88" s="96"/>
      <c r="Q88" s="96"/>
      <c r="R88" s="96"/>
      <c r="S88" s="96"/>
      <c r="T88" s="96"/>
      <c r="U88" s="96"/>
      <c r="V88" s="96"/>
      <c r="W88" s="96"/>
      <c r="X88" s="96"/>
      <c r="Y88" s="96"/>
      <c r="Z88" s="96"/>
      <c r="AA88" s="96"/>
      <c r="AB88" s="96"/>
      <c r="AC88" s="96"/>
      <c r="AD88" s="98">
        <f t="shared" si="20"/>
        <v>0</v>
      </c>
      <c r="AE88" s="98">
        <f t="shared" si="21"/>
        <v>0</v>
      </c>
      <c r="AF88" s="99">
        <f t="shared" si="22"/>
        <v>0</v>
      </c>
    </row>
    <row r="89" spans="1:36" ht="26.25" x14ac:dyDescent="0.2">
      <c r="A89" s="160" t="s">
        <v>70</v>
      </c>
      <c r="B89" s="160"/>
      <c r="C89" s="160"/>
      <c r="D89" s="160"/>
      <c r="E89" s="160"/>
      <c r="F89" s="160"/>
      <c r="G89" s="160"/>
      <c r="H89" s="160"/>
      <c r="I89" s="160"/>
      <c r="J89" s="160"/>
      <c r="K89" s="160"/>
      <c r="L89" s="160"/>
      <c r="M89" s="160"/>
      <c r="N89" s="160"/>
      <c r="O89" s="160"/>
      <c r="P89" s="160"/>
      <c r="Q89" s="160"/>
      <c r="R89" s="160"/>
      <c r="S89" s="160"/>
      <c r="T89" s="160"/>
      <c r="U89" s="160"/>
      <c r="V89" s="160"/>
      <c r="W89" s="160"/>
      <c r="X89" s="160"/>
      <c r="Y89" s="160"/>
      <c r="Z89" s="160"/>
      <c r="AA89" s="160"/>
      <c r="AB89" s="160"/>
      <c r="AC89" s="160"/>
      <c r="AD89" s="160"/>
      <c r="AE89" s="160"/>
      <c r="AF89" s="160"/>
    </row>
    <row r="90" spans="1:36" x14ac:dyDescent="0.2">
      <c r="A90" s="102" t="s">
        <v>103</v>
      </c>
      <c r="B90" s="103" t="s">
        <v>61</v>
      </c>
      <c r="C90" s="104" t="s">
        <v>62</v>
      </c>
      <c r="D90" s="128">
        <v>7</v>
      </c>
      <c r="E90" s="105"/>
      <c r="F90" s="128">
        <v>8</v>
      </c>
      <c r="G90" s="104"/>
      <c r="H90" s="128">
        <v>9</v>
      </c>
      <c r="I90" s="104"/>
      <c r="J90" s="128">
        <v>10</v>
      </c>
      <c r="K90" s="104"/>
      <c r="L90" s="128">
        <v>11</v>
      </c>
      <c r="M90" s="104"/>
      <c r="N90" s="128">
        <v>12</v>
      </c>
      <c r="O90" s="104"/>
      <c r="P90" s="128">
        <v>13</v>
      </c>
      <c r="Q90" s="104"/>
      <c r="R90" s="128">
        <v>14</v>
      </c>
      <c r="S90" s="104"/>
      <c r="T90" s="128">
        <v>15</v>
      </c>
      <c r="U90" s="104"/>
      <c r="V90" s="128">
        <v>16</v>
      </c>
      <c r="W90" s="104"/>
      <c r="X90" s="128">
        <v>17</v>
      </c>
      <c r="Y90" s="104"/>
      <c r="Z90" s="128">
        <v>18</v>
      </c>
      <c r="AA90" s="104"/>
      <c r="AB90" s="128">
        <v>19</v>
      </c>
      <c r="AC90" s="105"/>
      <c r="AD90" s="102" t="s">
        <v>64</v>
      </c>
      <c r="AE90" s="102" t="s">
        <v>55</v>
      </c>
      <c r="AF90" s="102" t="s">
        <v>60</v>
      </c>
    </row>
    <row r="91" spans="1:36" x14ac:dyDescent="0.2">
      <c r="A91" s="102">
        <v>1</v>
      </c>
      <c r="B91" s="97" t="s">
        <v>88</v>
      </c>
      <c r="C91" s="97" t="s">
        <v>73</v>
      </c>
      <c r="D91" s="96"/>
      <c r="E91" s="96"/>
      <c r="F91" s="96"/>
      <c r="G91" s="96"/>
      <c r="H91" s="96"/>
      <c r="I91" s="96"/>
      <c r="J91" s="96"/>
      <c r="K91" s="96"/>
      <c r="L91" s="96"/>
      <c r="M91" s="96"/>
      <c r="N91" s="96"/>
      <c r="O91" s="96"/>
      <c r="P91" s="96"/>
      <c r="Q91" s="96"/>
      <c r="R91" s="96"/>
      <c r="S91" s="96"/>
      <c r="T91" s="96"/>
      <c r="U91" s="96"/>
      <c r="V91" s="96"/>
      <c r="W91" s="96"/>
      <c r="X91" s="96"/>
      <c r="Y91" s="96"/>
      <c r="Z91" s="96"/>
      <c r="AA91" s="96"/>
      <c r="AB91" s="96"/>
      <c r="AC91" s="96"/>
      <c r="AD91" s="98">
        <f t="shared" ref="AD91" si="23">IF(D91&lt;1,0,0.5)+IF(E91&lt;1,0,0.5)+IF(F91&lt;1,0,0.5)+IF(G91&lt;1,0,0.5)+IF(H91&lt;1,0,0.5)+IF(I91&lt;1,0,0.5)+IF(J91&lt;1,0,0.5)+IF(K91&lt;1,0,0.5)+IF(L91&lt;1,0,0.5)+IF(M91&lt;1,0,0.5)+IF(N91&lt;1,0,0.5)+IF(O91&lt;1,0,0.5)</f>
        <v>0</v>
      </c>
      <c r="AE91" s="98">
        <f t="shared" ref="AE91" si="24">IF(P91&lt;1,0,0.5)+IF(Q91&lt;1,0,0.5)+IF(R91&lt;1,0,0.5)+IF(S91&lt;1,0,0.5)+IF(T91&lt;1,0,0.5)+IF(U91&lt;1,0,0.5)+IF(V91&lt;1,0,0.5)+IF(W91&lt;1,0,0.5)+IF(X91&lt;1,0,0.5)+IF(Y91&lt;1,0,0.5)+IF(Z91&lt;1,0,0.5)+IF(AA91&lt;1,0,0.5)+IF(AB91&lt;1,0,0.5)+IF(AC91&lt;1,0,0.5)</f>
        <v>0</v>
      </c>
      <c r="AF91" s="99">
        <f>AD91+AE91</f>
        <v>0</v>
      </c>
      <c r="AI91" s="107">
        <v>1</v>
      </c>
      <c r="AJ91" s="107" t="s">
        <v>56</v>
      </c>
    </row>
    <row r="92" spans="1:36" x14ac:dyDescent="0.2">
      <c r="A92" s="102">
        <v>2</v>
      </c>
      <c r="B92" s="97" t="s">
        <v>89</v>
      </c>
      <c r="C92" s="97" t="s">
        <v>74</v>
      </c>
      <c r="D92" s="96"/>
      <c r="E92" s="96"/>
      <c r="F92" s="96"/>
      <c r="G92" s="96"/>
      <c r="H92" s="96"/>
      <c r="I92" s="96"/>
      <c r="J92" s="96"/>
      <c r="K92" s="96"/>
      <c r="L92" s="96"/>
      <c r="M92" s="96"/>
      <c r="N92" s="96"/>
      <c r="O92" s="96"/>
      <c r="P92" s="96"/>
      <c r="Q92" s="96"/>
      <c r="R92" s="96"/>
      <c r="S92" s="96"/>
      <c r="T92" s="96"/>
      <c r="U92" s="96"/>
      <c r="V92" s="96"/>
      <c r="W92" s="96"/>
      <c r="X92" s="96"/>
      <c r="Y92" s="96"/>
      <c r="Z92" s="96"/>
      <c r="AA92" s="96"/>
      <c r="AB92" s="96"/>
      <c r="AC92" s="96"/>
      <c r="AD92" s="98">
        <f t="shared" ref="AD92:AD105" si="25">IF(D92&lt;1,0,0.5)+IF(E92&lt;1,0,0.5)+IF(F92&lt;1,0,0.5)+IF(G92&lt;1,0,0.5)+IF(H92&lt;1,0,0.5)+IF(I92&lt;1,0,0.5)+IF(J92&lt;1,0,0.5)+IF(K92&lt;1,0,0.5)+IF(L92&lt;1,0,0.5)+IF(M92&lt;1,0,0.5)+IF(N92&lt;1,0,0.5)+IF(O92&lt;1,0,0.5)</f>
        <v>0</v>
      </c>
      <c r="AE92" s="98">
        <f t="shared" ref="AE92:AE105" si="26">IF(P92&lt;1,0,0.5)+IF(Q92&lt;1,0,0.5)+IF(R92&lt;1,0,0.5)+IF(S92&lt;1,0,0.5)+IF(T92&lt;1,0,0.5)+IF(U92&lt;1,0,0.5)+IF(V92&lt;1,0,0.5)+IF(W92&lt;1,0,0.5)+IF(X92&lt;1,0,0.5)+IF(Y92&lt;1,0,0.5)+IF(Z92&lt;1,0,0.5)+IF(AA92&lt;1,0,0.5)+IF(AB92&lt;1,0,0.5)+IF(AC92&lt;1,0,0.5)</f>
        <v>0</v>
      </c>
      <c r="AF92" s="99">
        <f t="shared" ref="AF92:AF105" si="27">AD92+AE92</f>
        <v>0</v>
      </c>
      <c r="AI92" s="108">
        <v>2</v>
      </c>
      <c r="AJ92" s="109" t="s">
        <v>57</v>
      </c>
    </row>
    <row r="93" spans="1:36" x14ac:dyDescent="0.2">
      <c r="A93" s="102">
        <v>3</v>
      </c>
      <c r="B93" s="97" t="s">
        <v>90</v>
      </c>
      <c r="C93" s="97" t="s">
        <v>75</v>
      </c>
      <c r="D93" s="96"/>
      <c r="E93" s="96"/>
      <c r="F93" s="96"/>
      <c r="G93" s="96"/>
      <c r="H93" s="96"/>
      <c r="I93" s="96"/>
      <c r="J93" s="96"/>
      <c r="K93" s="96"/>
      <c r="L93" s="96"/>
      <c r="M93" s="96"/>
      <c r="N93" s="96"/>
      <c r="O93" s="96"/>
      <c r="P93" s="96"/>
      <c r="Q93" s="96"/>
      <c r="R93" s="96"/>
      <c r="S93" s="96"/>
      <c r="T93" s="96"/>
      <c r="U93" s="96"/>
      <c r="V93" s="96"/>
      <c r="W93" s="96"/>
      <c r="X93" s="96"/>
      <c r="Y93" s="96"/>
      <c r="Z93" s="96"/>
      <c r="AA93" s="96"/>
      <c r="AB93" s="96"/>
      <c r="AC93" s="96"/>
      <c r="AD93" s="98">
        <f t="shared" si="25"/>
        <v>0</v>
      </c>
      <c r="AE93" s="98">
        <f t="shared" si="26"/>
        <v>0</v>
      </c>
      <c r="AF93" s="99">
        <f t="shared" si="27"/>
        <v>0</v>
      </c>
      <c r="AI93" s="110">
        <v>3</v>
      </c>
      <c r="AJ93" s="111" t="s">
        <v>58</v>
      </c>
    </row>
    <row r="94" spans="1:36" x14ac:dyDescent="0.2">
      <c r="A94" s="102">
        <v>4</v>
      </c>
      <c r="B94" s="97" t="s">
        <v>91</v>
      </c>
      <c r="C94" s="97" t="s">
        <v>76</v>
      </c>
      <c r="D94" s="96"/>
      <c r="E94" s="96"/>
      <c r="F94" s="96"/>
      <c r="G94" s="96"/>
      <c r="H94" s="96"/>
      <c r="I94" s="96"/>
      <c r="J94" s="96"/>
      <c r="K94" s="96"/>
      <c r="L94" s="96"/>
      <c r="M94" s="96"/>
      <c r="N94" s="96"/>
      <c r="O94" s="96"/>
      <c r="P94" s="96"/>
      <c r="Q94" s="96"/>
      <c r="R94" s="96"/>
      <c r="S94" s="96"/>
      <c r="T94" s="96"/>
      <c r="U94" s="96"/>
      <c r="V94" s="96"/>
      <c r="W94" s="96"/>
      <c r="X94" s="96"/>
      <c r="Y94" s="96"/>
      <c r="Z94" s="96"/>
      <c r="AA94" s="96"/>
      <c r="AB94" s="96"/>
      <c r="AC94" s="96"/>
      <c r="AD94" s="98">
        <f t="shared" si="25"/>
        <v>0</v>
      </c>
      <c r="AE94" s="98">
        <f t="shared" si="26"/>
        <v>0</v>
      </c>
      <c r="AF94" s="99">
        <f t="shared" si="27"/>
        <v>0</v>
      </c>
      <c r="AI94" s="112">
        <v>4</v>
      </c>
      <c r="AJ94" s="113" t="s">
        <v>72</v>
      </c>
    </row>
    <row r="95" spans="1:36" x14ac:dyDescent="0.2">
      <c r="A95" s="102">
        <v>5</v>
      </c>
      <c r="B95" s="97" t="s">
        <v>92</v>
      </c>
      <c r="C95" s="97" t="s">
        <v>77</v>
      </c>
      <c r="D95" s="96"/>
      <c r="E95" s="96"/>
      <c r="F95" s="96"/>
      <c r="G95" s="96"/>
      <c r="H95" s="96"/>
      <c r="I95" s="96"/>
      <c r="J95" s="96"/>
      <c r="K95" s="96"/>
      <c r="L95" s="96"/>
      <c r="M95" s="96"/>
      <c r="N95" s="96"/>
      <c r="O95" s="96"/>
      <c r="P95" s="96"/>
      <c r="Q95" s="96"/>
      <c r="R95" s="96"/>
      <c r="S95" s="96"/>
      <c r="T95" s="96"/>
      <c r="U95" s="96"/>
      <c r="V95" s="96"/>
      <c r="W95" s="96"/>
      <c r="X95" s="96"/>
      <c r="Y95" s="96"/>
      <c r="Z95" s="96"/>
      <c r="AA95" s="96"/>
      <c r="AB95" s="96"/>
      <c r="AC95" s="96"/>
      <c r="AD95" s="98">
        <f t="shared" si="25"/>
        <v>0</v>
      </c>
      <c r="AE95" s="98">
        <f t="shared" si="26"/>
        <v>0</v>
      </c>
      <c r="AF95" s="99">
        <f t="shared" si="27"/>
        <v>0</v>
      </c>
      <c r="AI95" s="114">
        <v>5</v>
      </c>
      <c r="AJ95" s="115" t="s">
        <v>59</v>
      </c>
    </row>
    <row r="96" spans="1:36" x14ac:dyDescent="0.2">
      <c r="A96" s="102">
        <v>6</v>
      </c>
      <c r="B96" s="97" t="s">
        <v>93</v>
      </c>
      <c r="C96" s="97" t="s">
        <v>78</v>
      </c>
      <c r="D96" s="96"/>
      <c r="E96" s="96"/>
      <c r="F96" s="96"/>
      <c r="G96" s="96"/>
      <c r="H96" s="96"/>
      <c r="I96" s="96"/>
      <c r="J96" s="96"/>
      <c r="K96" s="96"/>
      <c r="L96" s="96"/>
      <c r="M96" s="96"/>
      <c r="N96" s="96"/>
      <c r="O96" s="96"/>
      <c r="P96" s="96"/>
      <c r="Q96" s="96"/>
      <c r="R96" s="96"/>
      <c r="S96" s="96"/>
      <c r="T96" s="96"/>
      <c r="U96" s="96"/>
      <c r="V96" s="96"/>
      <c r="W96" s="96"/>
      <c r="X96" s="96"/>
      <c r="Y96" s="96"/>
      <c r="Z96" s="96"/>
      <c r="AA96" s="96"/>
      <c r="AB96" s="96"/>
      <c r="AC96" s="96"/>
      <c r="AD96" s="98">
        <f t="shared" si="25"/>
        <v>0</v>
      </c>
      <c r="AE96" s="98">
        <f t="shared" si="26"/>
        <v>0</v>
      </c>
      <c r="AF96" s="99">
        <f t="shared" si="27"/>
        <v>0</v>
      </c>
      <c r="AI96" s="116">
        <v>6</v>
      </c>
      <c r="AJ96" s="120" t="s">
        <v>106</v>
      </c>
    </row>
    <row r="97" spans="1:36" x14ac:dyDescent="0.2">
      <c r="A97" s="102">
        <v>7</v>
      </c>
      <c r="B97" s="97" t="s">
        <v>94</v>
      </c>
      <c r="C97" s="97" t="s">
        <v>79</v>
      </c>
      <c r="D97" s="96"/>
      <c r="E97" s="96"/>
      <c r="F97" s="96"/>
      <c r="G97" s="96"/>
      <c r="H97" s="96"/>
      <c r="I97" s="96"/>
      <c r="J97" s="96"/>
      <c r="K97" s="96"/>
      <c r="L97" s="96"/>
      <c r="M97" s="96"/>
      <c r="N97" s="96"/>
      <c r="O97" s="96"/>
      <c r="P97" s="96"/>
      <c r="Q97" s="96"/>
      <c r="R97" s="96"/>
      <c r="S97" s="96"/>
      <c r="T97" s="96"/>
      <c r="U97" s="96"/>
      <c r="V97" s="96"/>
      <c r="W97" s="96"/>
      <c r="X97" s="96"/>
      <c r="Y97" s="96"/>
      <c r="Z97" s="96"/>
      <c r="AA97" s="96"/>
      <c r="AB97" s="96"/>
      <c r="AC97" s="96"/>
      <c r="AD97" s="98">
        <f t="shared" si="25"/>
        <v>0</v>
      </c>
      <c r="AE97" s="98">
        <f t="shared" si="26"/>
        <v>0</v>
      </c>
      <c r="AF97" s="99">
        <f t="shared" si="27"/>
        <v>0</v>
      </c>
      <c r="AI97" s="117">
        <v>7</v>
      </c>
      <c r="AJ97" s="121" t="s">
        <v>107</v>
      </c>
    </row>
    <row r="98" spans="1:36" x14ac:dyDescent="0.2">
      <c r="A98" s="102">
        <v>8</v>
      </c>
      <c r="B98" s="97" t="s">
        <v>95</v>
      </c>
      <c r="C98" s="97" t="s">
        <v>80</v>
      </c>
      <c r="D98" s="96"/>
      <c r="E98" s="96"/>
      <c r="F98" s="96"/>
      <c r="G98" s="96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96"/>
      <c r="S98" s="96"/>
      <c r="T98" s="96"/>
      <c r="U98" s="96"/>
      <c r="V98" s="96"/>
      <c r="W98" s="96"/>
      <c r="X98" s="96"/>
      <c r="Y98" s="96"/>
      <c r="Z98" s="96"/>
      <c r="AA98" s="96"/>
      <c r="AB98" s="96"/>
      <c r="AC98" s="96"/>
      <c r="AD98" s="98">
        <f t="shared" si="25"/>
        <v>0</v>
      </c>
      <c r="AE98" s="98">
        <f t="shared" si="26"/>
        <v>0</v>
      </c>
      <c r="AF98" s="99">
        <f t="shared" si="27"/>
        <v>0</v>
      </c>
      <c r="AI98" s="118">
        <v>8</v>
      </c>
      <c r="AJ98" s="122" t="s">
        <v>108</v>
      </c>
    </row>
    <row r="99" spans="1:36" x14ac:dyDescent="0.2">
      <c r="A99" s="102">
        <v>9</v>
      </c>
      <c r="B99" s="97" t="s">
        <v>96</v>
      </c>
      <c r="C99" s="97" t="s">
        <v>81</v>
      </c>
      <c r="D99" s="96"/>
      <c r="E99" s="96"/>
      <c r="F99" s="96"/>
      <c r="G99" s="96"/>
      <c r="H99" s="96"/>
      <c r="I99" s="96"/>
      <c r="J99" s="96"/>
      <c r="K99" s="96"/>
      <c r="L99" s="96"/>
      <c r="M99" s="96"/>
      <c r="N99" s="96"/>
      <c r="O99" s="96"/>
      <c r="P99" s="96"/>
      <c r="Q99" s="96"/>
      <c r="R99" s="96"/>
      <c r="S99" s="96"/>
      <c r="T99" s="96"/>
      <c r="U99" s="96"/>
      <c r="V99" s="96"/>
      <c r="W99" s="96"/>
      <c r="X99" s="96"/>
      <c r="Y99" s="96"/>
      <c r="Z99" s="96"/>
      <c r="AA99" s="96"/>
      <c r="AB99" s="96"/>
      <c r="AC99" s="96"/>
      <c r="AD99" s="98">
        <f t="shared" si="25"/>
        <v>0</v>
      </c>
      <c r="AE99" s="98">
        <f t="shared" si="26"/>
        <v>0</v>
      </c>
      <c r="AF99" s="99">
        <f t="shared" si="27"/>
        <v>0</v>
      </c>
    </row>
    <row r="100" spans="1:36" x14ac:dyDescent="0.2">
      <c r="A100" s="102">
        <v>10</v>
      </c>
      <c r="B100" s="97" t="s">
        <v>97</v>
      </c>
      <c r="C100" s="97" t="s">
        <v>82</v>
      </c>
      <c r="D100" s="96"/>
      <c r="E100" s="96"/>
      <c r="F100" s="96"/>
      <c r="G100" s="96"/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6"/>
      <c r="U100" s="96"/>
      <c r="V100" s="96"/>
      <c r="W100" s="96"/>
      <c r="X100" s="96"/>
      <c r="Y100" s="96"/>
      <c r="Z100" s="96"/>
      <c r="AA100" s="96"/>
      <c r="AB100" s="96"/>
      <c r="AC100" s="96"/>
      <c r="AD100" s="98">
        <f t="shared" si="25"/>
        <v>0</v>
      </c>
      <c r="AE100" s="98">
        <f t="shared" si="26"/>
        <v>0</v>
      </c>
      <c r="AF100" s="99">
        <f t="shared" si="27"/>
        <v>0</v>
      </c>
    </row>
    <row r="101" spans="1:36" x14ac:dyDescent="0.2">
      <c r="A101" s="102">
        <v>11</v>
      </c>
      <c r="B101" s="97" t="s">
        <v>98</v>
      </c>
      <c r="C101" s="97" t="s">
        <v>83</v>
      </c>
      <c r="D101" s="96"/>
      <c r="E101" s="96"/>
      <c r="F101" s="96"/>
      <c r="G101" s="96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6"/>
      <c r="U101" s="96"/>
      <c r="V101" s="96"/>
      <c r="W101" s="96"/>
      <c r="X101" s="96"/>
      <c r="Y101" s="96"/>
      <c r="Z101" s="96"/>
      <c r="AA101" s="96"/>
      <c r="AB101" s="96"/>
      <c r="AC101" s="96"/>
      <c r="AD101" s="98">
        <f t="shared" si="25"/>
        <v>0</v>
      </c>
      <c r="AE101" s="98">
        <f t="shared" si="26"/>
        <v>0</v>
      </c>
      <c r="AF101" s="99">
        <f t="shared" si="27"/>
        <v>0</v>
      </c>
    </row>
    <row r="102" spans="1:36" x14ac:dyDescent="0.2">
      <c r="A102" s="102">
        <v>12</v>
      </c>
      <c r="B102" s="97" t="s">
        <v>99</v>
      </c>
      <c r="C102" s="97" t="s">
        <v>84</v>
      </c>
      <c r="D102" s="96"/>
      <c r="E102" s="96"/>
      <c r="F102" s="96"/>
      <c r="G102" s="96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6"/>
      <c r="U102" s="96"/>
      <c r="V102" s="96"/>
      <c r="W102" s="96"/>
      <c r="X102" s="96"/>
      <c r="Y102" s="96"/>
      <c r="Z102" s="96"/>
      <c r="AA102" s="96"/>
      <c r="AB102" s="96"/>
      <c r="AC102" s="96"/>
      <c r="AD102" s="98">
        <f t="shared" si="25"/>
        <v>0</v>
      </c>
      <c r="AE102" s="98">
        <f t="shared" si="26"/>
        <v>0</v>
      </c>
      <c r="AF102" s="99">
        <f t="shared" si="27"/>
        <v>0</v>
      </c>
    </row>
    <row r="103" spans="1:36" x14ac:dyDescent="0.2">
      <c r="A103" s="102">
        <v>13</v>
      </c>
      <c r="B103" s="97" t="s">
        <v>100</v>
      </c>
      <c r="C103" s="97" t="s">
        <v>85</v>
      </c>
      <c r="D103" s="96"/>
      <c r="E103" s="96"/>
      <c r="F103" s="96"/>
      <c r="G103" s="96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96"/>
      <c r="T103" s="96"/>
      <c r="U103" s="96"/>
      <c r="V103" s="96"/>
      <c r="W103" s="96"/>
      <c r="X103" s="96"/>
      <c r="Y103" s="96"/>
      <c r="Z103" s="96"/>
      <c r="AA103" s="96"/>
      <c r="AB103" s="96"/>
      <c r="AC103" s="96"/>
      <c r="AD103" s="98">
        <f t="shared" si="25"/>
        <v>0</v>
      </c>
      <c r="AE103" s="98">
        <f t="shared" si="26"/>
        <v>0</v>
      </c>
      <c r="AF103" s="99">
        <f t="shared" si="27"/>
        <v>0</v>
      </c>
    </row>
    <row r="104" spans="1:36" x14ac:dyDescent="0.2">
      <c r="A104" s="102">
        <v>14</v>
      </c>
      <c r="B104" s="97" t="s">
        <v>101</v>
      </c>
      <c r="C104" s="97" t="s">
        <v>86</v>
      </c>
      <c r="D104" s="96"/>
      <c r="E104" s="96"/>
      <c r="F104" s="96"/>
      <c r="G104" s="96"/>
      <c r="H104" s="96"/>
      <c r="I104" s="96"/>
      <c r="J104" s="96"/>
      <c r="K104" s="96"/>
      <c r="L104" s="96"/>
      <c r="M104" s="96"/>
      <c r="N104" s="96"/>
      <c r="O104" s="96"/>
      <c r="P104" s="96"/>
      <c r="Q104" s="96"/>
      <c r="R104" s="96"/>
      <c r="S104" s="96"/>
      <c r="T104" s="96"/>
      <c r="U104" s="96"/>
      <c r="V104" s="96"/>
      <c r="W104" s="96"/>
      <c r="X104" s="96"/>
      <c r="Y104" s="96"/>
      <c r="Z104" s="96"/>
      <c r="AA104" s="96"/>
      <c r="AB104" s="96"/>
      <c r="AC104" s="96"/>
      <c r="AD104" s="98">
        <f t="shared" si="25"/>
        <v>0</v>
      </c>
      <c r="AE104" s="98">
        <f t="shared" si="26"/>
        <v>0</v>
      </c>
      <c r="AF104" s="99">
        <f t="shared" si="27"/>
        <v>0</v>
      </c>
    </row>
    <row r="105" spans="1:36" x14ac:dyDescent="0.2">
      <c r="A105" s="102">
        <v>15</v>
      </c>
      <c r="B105" s="97" t="s">
        <v>102</v>
      </c>
      <c r="C105" s="97" t="s">
        <v>87</v>
      </c>
      <c r="D105" s="96"/>
      <c r="E105" s="96"/>
      <c r="F105" s="96"/>
      <c r="G105" s="96"/>
      <c r="H105" s="96"/>
      <c r="I105" s="96"/>
      <c r="J105" s="96"/>
      <c r="K105" s="96"/>
      <c r="L105" s="96"/>
      <c r="M105" s="96"/>
      <c r="N105" s="96"/>
      <c r="O105" s="96"/>
      <c r="P105" s="96"/>
      <c r="Q105" s="96"/>
      <c r="R105" s="96"/>
      <c r="S105" s="96"/>
      <c r="T105" s="96"/>
      <c r="U105" s="96"/>
      <c r="V105" s="96"/>
      <c r="W105" s="96"/>
      <c r="X105" s="96"/>
      <c r="Y105" s="96"/>
      <c r="Z105" s="96"/>
      <c r="AA105" s="96"/>
      <c r="AB105" s="96"/>
      <c r="AC105" s="96"/>
      <c r="AD105" s="98">
        <f t="shared" si="25"/>
        <v>0</v>
      </c>
      <c r="AE105" s="98">
        <f t="shared" si="26"/>
        <v>0</v>
      </c>
      <c r="AF105" s="99">
        <f t="shared" si="27"/>
        <v>0</v>
      </c>
    </row>
    <row r="106" spans="1:36" ht="26.25" x14ac:dyDescent="0.2">
      <c r="A106" s="160" t="s">
        <v>71</v>
      </c>
      <c r="B106" s="160"/>
      <c r="C106" s="160"/>
      <c r="D106" s="160"/>
      <c r="E106" s="160"/>
      <c r="F106" s="160"/>
      <c r="G106" s="160"/>
      <c r="H106" s="160"/>
      <c r="I106" s="160"/>
      <c r="J106" s="160"/>
      <c r="K106" s="160"/>
      <c r="L106" s="160"/>
      <c r="M106" s="160"/>
      <c r="N106" s="160"/>
      <c r="O106" s="160"/>
      <c r="P106" s="160"/>
      <c r="Q106" s="160"/>
      <c r="R106" s="160"/>
      <c r="S106" s="160"/>
      <c r="T106" s="160"/>
      <c r="U106" s="160"/>
      <c r="V106" s="160"/>
      <c r="W106" s="160"/>
      <c r="X106" s="160"/>
      <c r="Y106" s="160"/>
      <c r="Z106" s="160"/>
      <c r="AA106" s="160"/>
      <c r="AB106" s="160"/>
      <c r="AC106" s="160"/>
      <c r="AD106" s="160"/>
      <c r="AE106" s="160"/>
      <c r="AF106" s="160"/>
    </row>
    <row r="107" spans="1:36" x14ac:dyDescent="0.2">
      <c r="A107" s="102" t="s">
        <v>103</v>
      </c>
      <c r="B107" s="103" t="s">
        <v>61</v>
      </c>
      <c r="C107" s="104" t="s">
        <v>62</v>
      </c>
      <c r="D107" s="128">
        <v>7</v>
      </c>
      <c r="E107" s="105"/>
      <c r="F107" s="128">
        <v>8</v>
      </c>
      <c r="G107" s="104"/>
      <c r="H107" s="128">
        <v>9</v>
      </c>
      <c r="I107" s="104"/>
      <c r="J107" s="128">
        <v>10</v>
      </c>
      <c r="K107" s="104"/>
      <c r="L107" s="128">
        <v>11</v>
      </c>
      <c r="M107" s="104"/>
      <c r="N107" s="128">
        <v>12</v>
      </c>
      <c r="O107" s="104"/>
      <c r="P107" s="128"/>
      <c r="Q107" s="104"/>
      <c r="R107" s="128"/>
      <c r="S107" s="104"/>
      <c r="T107" s="128"/>
      <c r="U107" s="104"/>
      <c r="V107" s="128"/>
      <c r="W107" s="104"/>
      <c r="X107" s="128"/>
      <c r="Y107" s="104"/>
      <c r="Z107" s="128"/>
      <c r="AA107" s="104"/>
      <c r="AB107" s="128"/>
      <c r="AC107" s="105"/>
      <c r="AD107" s="102" t="s">
        <v>64</v>
      </c>
      <c r="AE107" s="102" t="s">
        <v>55</v>
      </c>
      <c r="AF107" s="102" t="s">
        <v>60</v>
      </c>
    </row>
    <row r="108" spans="1:36" x14ac:dyDescent="0.2">
      <c r="A108" s="102">
        <v>1</v>
      </c>
      <c r="B108" s="97" t="s">
        <v>88</v>
      </c>
      <c r="C108" s="97" t="s">
        <v>73</v>
      </c>
      <c r="D108" s="96"/>
      <c r="E108" s="96"/>
      <c r="F108" s="96"/>
      <c r="G108" s="96"/>
      <c r="H108" s="96"/>
      <c r="I108" s="96"/>
      <c r="J108" s="96"/>
      <c r="K108" s="96"/>
      <c r="L108" s="96"/>
      <c r="M108" s="96"/>
      <c r="N108" s="96"/>
      <c r="O108" s="96"/>
      <c r="P108" s="96"/>
      <c r="Q108" s="96"/>
      <c r="R108" s="96"/>
      <c r="S108" s="96"/>
      <c r="T108" s="96"/>
      <c r="U108" s="96"/>
      <c r="V108" s="96"/>
      <c r="W108" s="96"/>
      <c r="X108" s="96"/>
      <c r="Y108" s="96"/>
      <c r="Z108" s="96"/>
      <c r="AA108" s="96"/>
      <c r="AB108" s="96"/>
      <c r="AC108" s="96"/>
      <c r="AD108" s="98">
        <f t="shared" ref="AD108" si="28">IF(D108&lt;1,0,0.5)+IF(E108&lt;1,0,0.5)+IF(F108&lt;1,0,0.5)+IF(G108&lt;1,0,0.5)+IF(H108&lt;1,0,0.5)+IF(I108&lt;1,0,0.5)+IF(J108&lt;1,0,0.5)+IF(K108&lt;1,0,0.5)+IF(L108&lt;1,0,0.5)+IF(M108&lt;1,0,0.5)+IF(N108&lt;1,0,0.5)+IF(O108&lt;1,0,0.5)</f>
        <v>0</v>
      </c>
      <c r="AE108" s="98">
        <f t="shared" ref="AE108" si="29">IF(P108&lt;1,0,0.5)+IF(Q108&lt;1,0,0.5)+IF(R108&lt;1,0,0.5)+IF(S108&lt;1,0,0.5)+IF(T108&lt;1,0,0.5)+IF(U108&lt;1,0,0.5)+IF(V108&lt;1,0,0.5)+IF(W108&lt;1,0,0.5)+IF(X108&lt;1,0,0.5)+IF(Y108&lt;1,0,0.5)+IF(Z108&lt;1,0,0.5)+IF(AA108&lt;1,0,0.5)+IF(AB108&lt;1,0,0.5)+IF(AC108&lt;1,0,0.5)</f>
        <v>0</v>
      </c>
      <c r="AF108" s="99">
        <f>AD108+AE108</f>
        <v>0</v>
      </c>
      <c r="AI108" s="107">
        <v>1</v>
      </c>
      <c r="AJ108" s="107" t="s">
        <v>56</v>
      </c>
    </row>
    <row r="109" spans="1:36" x14ac:dyDescent="0.2">
      <c r="A109" s="102">
        <v>2</v>
      </c>
      <c r="B109" s="97" t="s">
        <v>89</v>
      </c>
      <c r="C109" s="97" t="s">
        <v>74</v>
      </c>
      <c r="D109" s="96"/>
      <c r="E109" s="96"/>
      <c r="F109" s="96"/>
      <c r="G109" s="96"/>
      <c r="H109" s="96"/>
      <c r="I109" s="96"/>
      <c r="J109" s="96"/>
      <c r="K109" s="96"/>
      <c r="L109" s="96"/>
      <c r="M109" s="96"/>
      <c r="N109" s="96"/>
      <c r="O109" s="96"/>
      <c r="P109" s="96"/>
      <c r="Q109" s="96"/>
      <c r="R109" s="96"/>
      <c r="S109" s="96"/>
      <c r="T109" s="96"/>
      <c r="U109" s="96"/>
      <c r="V109" s="96"/>
      <c r="W109" s="96"/>
      <c r="X109" s="96"/>
      <c r="Y109" s="96"/>
      <c r="Z109" s="96"/>
      <c r="AA109" s="96"/>
      <c r="AB109" s="96"/>
      <c r="AC109" s="96"/>
      <c r="AD109" s="98">
        <f t="shared" ref="AD109:AD122" si="30">IF(D109&lt;1,0,0.5)+IF(E109&lt;1,0,0.5)+IF(F109&lt;1,0,0.5)+IF(G109&lt;1,0,0.5)+IF(H109&lt;1,0,0.5)+IF(I109&lt;1,0,0.5)+IF(J109&lt;1,0,0.5)+IF(K109&lt;1,0,0.5)+IF(L109&lt;1,0,0.5)+IF(M109&lt;1,0,0.5)+IF(N109&lt;1,0,0.5)+IF(O109&lt;1,0,0.5)</f>
        <v>0</v>
      </c>
      <c r="AE109" s="98">
        <f t="shared" ref="AE109:AE122" si="31">IF(P109&lt;1,0,0.5)+IF(Q109&lt;1,0,0.5)+IF(R109&lt;1,0,0.5)+IF(S109&lt;1,0,0.5)+IF(T109&lt;1,0,0.5)+IF(U109&lt;1,0,0.5)+IF(V109&lt;1,0,0.5)+IF(W109&lt;1,0,0.5)+IF(X109&lt;1,0,0.5)+IF(Y109&lt;1,0,0.5)+IF(Z109&lt;1,0,0.5)+IF(AA109&lt;1,0,0.5)+IF(AB109&lt;1,0,0.5)+IF(AC109&lt;1,0,0.5)</f>
        <v>0</v>
      </c>
      <c r="AF109" s="99">
        <f t="shared" ref="AF109:AF122" si="32">AD109+AE109</f>
        <v>0</v>
      </c>
      <c r="AI109" s="108">
        <v>2</v>
      </c>
      <c r="AJ109" s="109" t="s">
        <v>57</v>
      </c>
    </row>
    <row r="110" spans="1:36" x14ac:dyDescent="0.2">
      <c r="A110" s="102">
        <v>3</v>
      </c>
      <c r="B110" s="97" t="s">
        <v>90</v>
      </c>
      <c r="C110" s="97" t="s">
        <v>75</v>
      </c>
      <c r="D110" s="96"/>
      <c r="E110" s="96"/>
      <c r="F110" s="96"/>
      <c r="G110" s="96"/>
      <c r="H110" s="96"/>
      <c r="I110" s="96"/>
      <c r="J110" s="96"/>
      <c r="K110" s="96"/>
      <c r="L110" s="96"/>
      <c r="M110" s="96"/>
      <c r="N110" s="96"/>
      <c r="O110" s="96"/>
      <c r="P110" s="96"/>
      <c r="Q110" s="96"/>
      <c r="R110" s="96"/>
      <c r="S110" s="96"/>
      <c r="T110" s="96"/>
      <c r="U110" s="96"/>
      <c r="V110" s="96"/>
      <c r="W110" s="96"/>
      <c r="X110" s="96"/>
      <c r="Y110" s="96"/>
      <c r="Z110" s="96"/>
      <c r="AA110" s="96"/>
      <c r="AB110" s="96"/>
      <c r="AC110" s="96"/>
      <c r="AD110" s="98">
        <f t="shared" si="30"/>
        <v>0</v>
      </c>
      <c r="AE110" s="98">
        <f t="shared" si="31"/>
        <v>0</v>
      </c>
      <c r="AF110" s="99">
        <f t="shared" si="32"/>
        <v>0</v>
      </c>
      <c r="AI110" s="110">
        <v>3</v>
      </c>
      <c r="AJ110" s="111" t="s">
        <v>58</v>
      </c>
    </row>
    <row r="111" spans="1:36" x14ac:dyDescent="0.2">
      <c r="A111" s="102">
        <v>4</v>
      </c>
      <c r="B111" s="97" t="s">
        <v>91</v>
      </c>
      <c r="C111" s="97" t="s">
        <v>76</v>
      </c>
      <c r="D111" s="96"/>
      <c r="E111" s="96"/>
      <c r="F111" s="96"/>
      <c r="G111" s="96"/>
      <c r="H111" s="96"/>
      <c r="I111" s="96"/>
      <c r="J111" s="96"/>
      <c r="K111" s="96"/>
      <c r="L111" s="96"/>
      <c r="M111" s="96"/>
      <c r="N111" s="96"/>
      <c r="O111" s="96"/>
      <c r="P111" s="96"/>
      <c r="Q111" s="96"/>
      <c r="R111" s="96"/>
      <c r="S111" s="96"/>
      <c r="T111" s="96"/>
      <c r="U111" s="96"/>
      <c r="V111" s="96"/>
      <c r="W111" s="96"/>
      <c r="X111" s="96"/>
      <c r="Y111" s="96"/>
      <c r="Z111" s="96"/>
      <c r="AA111" s="96"/>
      <c r="AB111" s="96"/>
      <c r="AC111" s="96"/>
      <c r="AD111" s="98">
        <f t="shared" si="30"/>
        <v>0</v>
      </c>
      <c r="AE111" s="98">
        <f t="shared" si="31"/>
        <v>0</v>
      </c>
      <c r="AF111" s="99">
        <f t="shared" si="32"/>
        <v>0</v>
      </c>
      <c r="AI111" s="112">
        <v>4</v>
      </c>
      <c r="AJ111" s="113" t="s">
        <v>72</v>
      </c>
    </row>
    <row r="112" spans="1:36" x14ac:dyDescent="0.2">
      <c r="A112" s="102">
        <v>5</v>
      </c>
      <c r="B112" s="97" t="s">
        <v>92</v>
      </c>
      <c r="C112" s="97" t="s">
        <v>77</v>
      </c>
      <c r="D112" s="96"/>
      <c r="E112" s="96"/>
      <c r="F112" s="96"/>
      <c r="G112" s="96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6"/>
      <c r="U112" s="96"/>
      <c r="V112" s="96"/>
      <c r="W112" s="96"/>
      <c r="X112" s="96"/>
      <c r="Y112" s="96"/>
      <c r="Z112" s="96"/>
      <c r="AA112" s="96"/>
      <c r="AB112" s="96"/>
      <c r="AC112" s="96"/>
      <c r="AD112" s="98">
        <f t="shared" si="30"/>
        <v>0</v>
      </c>
      <c r="AE112" s="98">
        <f t="shared" si="31"/>
        <v>0</v>
      </c>
      <c r="AF112" s="99">
        <f t="shared" si="32"/>
        <v>0</v>
      </c>
      <c r="AI112" s="114">
        <v>5</v>
      </c>
      <c r="AJ112" s="115" t="s">
        <v>59</v>
      </c>
    </row>
    <row r="113" spans="1:36" x14ac:dyDescent="0.2">
      <c r="A113" s="102">
        <v>6</v>
      </c>
      <c r="B113" s="97" t="s">
        <v>93</v>
      </c>
      <c r="C113" s="97" t="s">
        <v>78</v>
      </c>
      <c r="D113" s="96"/>
      <c r="E113" s="96"/>
      <c r="F113" s="96"/>
      <c r="G113" s="96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6"/>
      <c r="U113" s="96"/>
      <c r="V113" s="96"/>
      <c r="W113" s="96"/>
      <c r="X113" s="96"/>
      <c r="Y113" s="96"/>
      <c r="Z113" s="96"/>
      <c r="AA113" s="96"/>
      <c r="AB113" s="96"/>
      <c r="AC113" s="96"/>
      <c r="AD113" s="98">
        <f t="shared" si="30"/>
        <v>0</v>
      </c>
      <c r="AE113" s="98">
        <f t="shared" si="31"/>
        <v>0</v>
      </c>
      <c r="AF113" s="99">
        <f t="shared" si="32"/>
        <v>0</v>
      </c>
      <c r="AI113" s="116">
        <v>6</v>
      </c>
      <c r="AJ113" s="120" t="s">
        <v>106</v>
      </c>
    </row>
    <row r="114" spans="1:36" x14ac:dyDescent="0.2">
      <c r="A114" s="102">
        <v>7</v>
      </c>
      <c r="B114" s="97" t="s">
        <v>94</v>
      </c>
      <c r="C114" s="97" t="s">
        <v>79</v>
      </c>
      <c r="D114" s="96"/>
      <c r="E114" s="96"/>
      <c r="F114" s="96"/>
      <c r="G114" s="96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6"/>
      <c r="U114" s="96"/>
      <c r="V114" s="96"/>
      <c r="W114" s="96"/>
      <c r="X114" s="96"/>
      <c r="Y114" s="96"/>
      <c r="Z114" s="96"/>
      <c r="AA114" s="96"/>
      <c r="AB114" s="96"/>
      <c r="AC114" s="96"/>
      <c r="AD114" s="98">
        <f t="shared" si="30"/>
        <v>0</v>
      </c>
      <c r="AE114" s="98">
        <f t="shared" si="31"/>
        <v>0</v>
      </c>
      <c r="AF114" s="99">
        <f t="shared" si="32"/>
        <v>0</v>
      </c>
      <c r="AI114" s="117">
        <v>7</v>
      </c>
      <c r="AJ114" s="121"/>
    </row>
    <row r="115" spans="1:36" x14ac:dyDescent="0.2">
      <c r="A115" s="102">
        <v>8</v>
      </c>
      <c r="B115" s="97" t="s">
        <v>95</v>
      </c>
      <c r="C115" s="97" t="s">
        <v>80</v>
      </c>
      <c r="D115" s="96"/>
      <c r="E115" s="96"/>
      <c r="F115" s="96"/>
      <c r="G115" s="96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96"/>
      <c r="S115" s="96"/>
      <c r="T115" s="96"/>
      <c r="U115" s="96"/>
      <c r="V115" s="96"/>
      <c r="W115" s="96"/>
      <c r="X115" s="96"/>
      <c r="Y115" s="96"/>
      <c r="Z115" s="96"/>
      <c r="AA115" s="96"/>
      <c r="AB115" s="96"/>
      <c r="AC115" s="96"/>
      <c r="AD115" s="98">
        <f t="shared" si="30"/>
        <v>0</v>
      </c>
      <c r="AE115" s="98">
        <f t="shared" si="31"/>
        <v>0</v>
      </c>
      <c r="AF115" s="99">
        <f t="shared" si="32"/>
        <v>0</v>
      </c>
      <c r="AI115" s="118">
        <v>8</v>
      </c>
      <c r="AJ115" s="122" t="s">
        <v>108</v>
      </c>
    </row>
    <row r="116" spans="1:36" x14ac:dyDescent="0.2">
      <c r="A116" s="102">
        <v>9</v>
      </c>
      <c r="B116" s="97" t="s">
        <v>96</v>
      </c>
      <c r="C116" s="97" t="s">
        <v>81</v>
      </c>
      <c r="D116" s="96"/>
      <c r="E116" s="96"/>
      <c r="F116" s="96"/>
      <c r="G116" s="96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96"/>
      <c r="T116" s="96"/>
      <c r="U116" s="96"/>
      <c r="V116" s="96"/>
      <c r="W116" s="96"/>
      <c r="X116" s="96"/>
      <c r="Y116" s="96"/>
      <c r="Z116" s="96"/>
      <c r="AA116" s="96"/>
      <c r="AB116" s="96"/>
      <c r="AC116" s="96"/>
      <c r="AD116" s="98">
        <f t="shared" si="30"/>
        <v>0</v>
      </c>
      <c r="AE116" s="98">
        <f t="shared" si="31"/>
        <v>0</v>
      </c>
      <c r="AF116" s="99">
        <f t="shared" si="32"/>
        <v>0</v>
      </c>
    </row>
    <row r="117" spans="1:36" x14ac:dyDescent="0.2">
      <c r="A117" s="102">
        <v>10</v>
      </c>
      <c r="B117" s="97" t="s">
        <v>97</v>
      </c>
      <c r="C117" s="97" t="s">
        <v>82</v>
      </c>
      <c r="D117" s="96"/>
      <c r="E117" s="96"/>
      <c r="F117" s="96"/>
      <c r="G117" s="96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96"/>
      <c r="S117" s="96"/>
      <c r="T117" s="96"/>
      <c r="U117" s="96"/>
      <c r="V117" s="96"/>
      <c r="W117" s="96"/>
      <c r="X117" s="96"/>
      <c r="Y117" s="96"/>
      <c r="Z117" s="96"/>
      <c r="AA117" s="96"/>
      <c r="AB117" s="96"/>
      <c r="AC117" s="96"/>
      <c r="AD117" s="98">
        <f t="shared" si="30"/>
        <v>0</v>
      </c>
      <c r="AE117" s="98">
        <f t="shared" si="31"/>
        <v>0</v>
      </c>
      <c r="AF117" s="99">
        <f t="shared" si="32"/>
        <v>0</v>
      </c>
    </row>
    <row r="118" spans="1:36" x14ac:dyDescent="0.2">
      <c r="A118" s="102">
        <v>11</v>
      </c>
      <c r="B118" s="97" t="s">
        <v>98</v>
      </c>
      <c r="C118" s="97" t="s">
        <v>83</v>
      </c>
      <c r="D118" s="96"/>
      <c r="E118" s="96"/>
      <c r="F118" s="96"/>
      <c r="G118" s="96"/>
      <c r="H118" s="96"/>
      <c r="I118" s="96"/>
      <c r="J118" s="96"/>
      <c r="K118" s="96"/>
      <c r="L118" s="96"/>
      <c r="M118" s="96"/>
      <c r="N118" s="96"/>
      <c r="O118" s="96"/>
      <c r="P118" s="96"/>
      <c r="Q118" s="96"/>
      <c r="R118" s="96"/>
      <c r="S118" s="96"/>
      <c r="T118" s="96"/>
      <c r="U118" s="96"/>
      <c r="V118" s="96"/>
      <c r="W118" s="96"/>
      <c r="X118" s="96"/>
      <c r="Y118" s="96"/>
      <c r="Z118" s="96"/>
      <c r="AA118" s="96"/>
      <c r="AB118" s="96"/>
      <c r="AC118" s="96"/>
      <c r="AD118" s="98">
        <f t="shared" si="30"/>
        <v>0</v>
      </c>
      <c r="AE118" s="98">
        <f t="shared" si="31"/>
        <v>0</v>
      </c>
      <c r="AF118" s="99">
        <f t="shared" si="32"/>
        <v>0</v>
      </c>
    </row>
    <row r="119" spans="1:36" x14ac:dyDescent="0.2">
      <c r="A119" s="102">
        <v>12</v>
      </c>
      <c r="B119" s="97" t="s">
        <v>99</v>
      </c>
      <c r="C119" s="97" t="s">
        <v>84</v>
      </c>
      <c r="D119" s="96"/>
      <c r="E119" s="96"/>
      <c r="F119" s="96"/>
      <c r="G119" s="96"/>
      <c r="H119" s="96"/>
      <c r="I119" s="96"/>
      <c r="J119" s="96"/>
      <c r="K119" s="96"/>
      <c r="L119" s="96"/>
      <c r="M119" s="96"/>
      <c r="N119" s="96"/>
      <c r="O119" s="96"/>
      <c r="P119" s="96"/>
      <c r="Q119" s="96"/>
      <c r="R119" s="96"/>
      <c r="S119" s="96"/>
      <c r="T119" s="96"/>
      <c r="U119" s="96"/>
      <c r="V119" s="96"/>
      <c r="W119" s="96"/>
      <c r="X119" s="96"/>
      <c r="Y119" s="96"/>
      <c r="Z119" s="96"/>
      <c r="AA119" s="96"/>
      <c r="AB119" s="96"/>
      <c r="AC119" s="96"/>
      <c r="AD119" s="98">
        <f t="shared" si="30"/>
        <v>0</v>
      </c>
      <c r="AE119" s="98">
        <f t="shared" si="31"/>
        <v>0</v>
      </c>
      <c r="AF119" s="99">
        <f t="shared" si="32"/>
        <v>0</v>
      </c>
    </row>
    <row r="120" spans="1:36" x14ac:dyDescent="0.2">
      <c r="A120" s="102">
        <v>13</v>
      </c>
      <c r="B120" s="97" t="s">
        <v>100</v>
      </c>
      <c r="C120" s="97" t="s">
        <v>85</v>
      </c>
      <c r="D120" s="96"/>
      <c r="E120" s="96"/>
      <c r="F120" s="96"/>
      <c r="G120" s="96"/>
      <c r="H120" s="96"/>
      <c r="I120" s="96"/>
      <c r="J120" s="96"/>
      <c r="K120" s="96"/>
      <c r="L120" s="96"/>
      <c r="M120" s="96"/>
      <c r="N120" s="96"/>
      <c r="O120" s="96"/>
      <c r="P120" s="96"/>
      <c r="Q120" s="96"/>
      <c r="R120" s="96"/>
      <c r="S120" s="96"/>
      <c r="T120" s="96"/>
      <c r="U120" s="96"/>
      <c r="V120" s="96"/>
      <c r="W120" s="96"/>
      <c r="X120" s="96"/>
      <c r="Y120" s="96"/>
      <c r="Z120" s="96"/>
      <c r="AA120" s="96"/>
      <c r="AB120" s="96"/>
      <c r="AC120" s="96"/>
      <c r="AD120" s="98">
        <f t="shared" si="30"/>
        <v>0</v>
      </c>
      <c r="AE120" s="98">
        <f t="shared" si="31"/>
        <v>0</v>
      </c>
      <c r="AF120" s="99">
        <f t="shared" si="32"/>
        <v>0</v>
      </c>
    </row>
    <row r="121" spans="1:36" x14ac:dyDescent="0.2">
      <c r="A121" s="102">
        <v>14</v>
      </c>
      <c r="B121" s="97" t="s">
        <v>101</v>
      </c>
      <c r="C121" s="97" t="s">
        <v>86</v>
      </c>
      <c r="D121" s="96"/>
      <c r="E121" s="96"/>
      <c r="F121" s="96"/>
      <c r="G121" s="96"/>
      <c r="H121" s="96"/>
      <c r="I121" s="96"/>
      <c r="J121" s="96"/>
      <c r="K121" s="96"/>
      <c r="L121" s="96"/>
      <c r="M121" s="96"/>
      <c r="N121" s="96"/>
      <c r="O121" s="96"/>
      <c r="P121" s="96"/>
      <c r="Q121" s="96"/>
      <c r="R121" s="96"/>
      <c r="S121" s="96"/>
      <c r="T121" s="96"/>
      <c r="U121" s="96"/>
      <c r="V121" s="96"/>
      <c r="W121" s="96"/>
      <c r="X121" s="96"/>
      <c r="Y121" s="96"/>
      <c r="Z121" s="96"/>
      <c r="AA121" s="96"/>
      <c r="AB121" s="96"/>
      <c r="AC121" s="96"/>
      <c r="AD121" s="98">
        <f t="shared" si="30"/>
        <v>0</v>
      </c>
      <c r="AE121" s="98">
        <f t="shared" si="31"/>
        <v>0</v>
      </c>
      <c r="AF121" s="99">
        <f t="shared" si="32"/>
        <v>0</v>
      </c>
    </row>
    <row r="122" spans="1:36" x14ac:dyDescent="0.2">
      <c r="A122" s="102">
        <v>15</v>
      </c>
      <c r="B122" s="97" t="s">
        <v>102</v>
      </c>
      <c r="C122" s="97" t="s">
        <v>87</v>
      </c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8">
        <f t="shared" si="30"/>
        <v>0</v>
      </c>
      <c r="AE122" s="98">
        <f t="shared" si="31"/>
        <v>0</v>
      </c>
      <c r="AF122" s="99">
        <f t="shared" si="32"/>
        <v>0</v>
      </c>
    </row>
  </sheetData>
  <sheetProtection selectLockedCells="1"/>
  <mergeCells count="8">
    <mergeCell ref="A21:AF21"/>
    <mergeCell ref="A1:AF1"/>
    <mergeCell ref="A4:AF4"/>
    <mergeCell ref="A106:AF106"/>
    <mergeCell ref="A89:AF89"/>
    <mergeCell ref="A72:AF72"/>
    <mergeCell ref="A55:AF55"/>
    <mergeCell ref="A38:AF38"/>
  </mergeCells>
  <conditionalFormatting sqref="D6:AC20 D23:AC37 D40:AC54 D57:AC71 D74:AC88 D91:AC105 D108:AC122">
    <cfRule type="cellIs" dxfId="13" priority="85" stopIfTrue="1" operator="equal">
      <formula>9</formula>
    </cfRule>
    <cfRule type="cellIs" dxfId="12" priority="86" stopIfTrue="1" operator="equal">
      <formula>7</formula>
    </cfRule>
    <cfRule type="cellIs" dxfId="11" priority="87" stopIfTrue="1" operator="equal">
      <formula>8</formula>
    </cfRule>
    <cfRule type="cellIs" dxfId="10" priority="88" stopIfTrue="1" operator="equal">
      <formula>7</formula>
    </cfRule>
    <cfRule type="cellIs" dxfId="9" priority="89" stopIfTrue="1" operator="equal">
      <formula>6</formula>
    </cfRule>
    <cfRule type="cellIs" dxfId="8" priority="90" stopIfTrue="1" operator="equal">
      <formula>5</formula>
    </cfRule>
    <cfRule type="cellIs" dxfId="7" priority="91" stopIfTrue="1" operator="equal">
      <formula>8</formula>
    </cfRule>
    <cfRule type="cellIs" dxfId="6" priority="92" stopIfTrue="1" operator="equal">
      <formula>7</formula>
    </cfRule>
    <cfRule type="cellIs" dxfId="5" priority="93" stopIfTrue="1" operator="equal">
      <formula>6</formula>
    </cfRule>
    <cfRule type="cellIs" dxfId="4" priority="94" stopIfTrue="1" operator="equal">
      <formula>5</formula>
    </cfRule>
    <cfRule type="cellIs" dxfId="3" priority="95" stopIfTrue="1" operator="equal">
      <formula>4</formula>
    </cfRule>
    <cfRule type="cellIs" dxfId="2" priority="96" stopIfTrue="1" operator="equal">
      <formula>3</formula>
    </cfRule>
    <cfRule type="cellIs" dxfId="1" priority="97" stopIfTrue="1" operator="equal">
      <formula>2</formula>
    </cfRule>
    <cfRule type="cellIs" dxfId="0" priority="98" stopIfTrue="1" operator="equal">
      <formula>1</formula>
    </cfRule>
  </conditionalFormatting>
  <printOptions horizontalCentered="1"/>
  <pageMargins left="0.31496062992125984" right="0.31496062992125984" top="0.19685039370078741" bottom="0.19685039370078741" header="0" footer="0"/>
  <pageSetup paperSize="9" scale="81" fitToHeight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0"/>
  <sheetViews>
    <sheetView workbookViewId="0">
      <selection activeCell="P13" sqref="P13"/>
    </sheetView>
  </sheetViews>
  <sheetFormatPr baseColWidth="10" defaultColWidth="4.7109375" defaultRowHeight="12.75" x14ac:dyDescent="0.2"/>
  <cols>
    <col min="8" max="8" width="8.5703125" customWidth="1"/>
    <col min="9" max="9" width="6.5703125" customWidth="1"/>
    <col min="10" max="10" width="9.7109375" customWidth="1"/>
    <col min="13" max="13" width="9.42578125" customWidth="1"/>
    <col min="15" max="15" width="9.42578125" customWidth="1"/>
    <col min="20" max="20" width="8.140625" customWidth="1"/>
    <col min="264" max="264" width="8.5703125" customWidth="1"/>
    <col min="265" max="265" width="6.5703125" customWidth="1"/>
    <col min="266" max="266" width="9.7109375" customWidth="1"/>
    <col min="269" max="269" width="9.42578125" customWidth="1"/>
    <col min="271" max="271" width="9.42578125" customWidth="1"/>
    <col min="276" max="276" width="8.140625" customWidth="1"/>
    <col min="520" max="520" width="8.5703125" customWidth="1"/>
    <col min="521" max="521" width="6.5703125" customWidth="1"/>
    <col min="522" max="522" width="9.7109375" customWidth="1"/>
    <col min="525" max="525" width="9.42578125" customWidth="1"/>
    <col min="527" max="527" width="9.42578125" customWidth="1"/>
    <col min="532" max="532" width="8.140625" customWidth="1"/>
    <col min="776" max="776" width="8.5703125" customWidth="1"/>
    <col min="777" max="777" width="6.5703125" customWidth="1"/>
    <col min="778" max="778" width="9.7109375" customWidth="1"/>
    <col min="781" max="781" width="9.42578125" customWidth="1"/>
    <col min="783" max="783" width="9.42578125" customWidth="1"/>
    <col min="788" max="788" width="8.140625" customWidth="1"/>
    <col min="1032" max="1032" width="8.5703125" customWidth="1"/>
    <col min="1033" max="1033" width="6.5703125" customWidth="1"/>
    <col min="1034" max="1034" width="9.7109375" customWidth="1"/>
    <col min="1037" max="1037" width="9.42578125" customWidth="1"/>
    <col min="1039" max="1039" width="9.42578125" customWidth="1"/>
    <col min="1044" max="1044" width="8.140625" customWidth="1"/>
    <col min="1288" max="1288" width="8.5703125" customWidth="1"/>
    <col min="1289" max="1289" width="6.5703125" customWidth="1"/>
    <col min="1290" max="1290" width="9.7109375" customWidth="1"/>
    <col min="1293" max="1293" width="9.42578125" customWidth="1"/>
    <col min="1295" max="1295" width="9.42578125" customWidth="1"/>
    <col min="1300" max="1300" width="8.140625" customWidth="1"/>
    <col min="1544" max="1544" width="8.5703125" customWidth="1"/>
    <col min="1545" max="1545" width="6.5703125" customWidth="1"/>
    <col min="1546" max="1546" width="9.7109375" customWidth="1"/>
    <col min="1549" max="1549" width="9.42578125" customWidth="1"/>
    <col min="1551" max="1551" width="9.42578125" customWidth="1"/>
    <col min="1556" max="1556" width="8.140625" customWidth="1"/>
    <col min="1800" max="1800" width="8.5703125" customWidth="1"/>
    <col min="1801" max="1801" width="6.5703125" customWidth="1"/>
    <col min="1802" max="1802" width="9.7109375" customWidth="1"/>
    <col min="1805" max="1805" width="9.42578125" customWidth="1"/>
    <col min="1807" max="1807" width="9.42578125" customWidth="1"/>
    <col min="1812" max="1812" width="8.140625" customWidth="1"/>
    <col min="2056" max="2056" width="8.5703125" customWidth="1"/>
    <col min="2057" max="2057" width="6.5703125" customWidth="1"/>
    <col min="2058" max="2058" width="9.7109375" customWidth="1"/>
    <col min="2061" max="2061" width="9.42578125" customWidth="1"/>
    <col min="2063" max="2063" width="9.42578125" customWidth="1"/>
    <col min="2068" max="2068" width="8.140625" customWidth="1"/>
    <col min="2312" max="2312" width="8.5703125" customWidth="1"/>
    <col min="2313" max="2313" width="6.5703125" customWidth="1"/>
    <col min="2314" max="2314" width="9.7109375" customWidth="1"/>
    <col min="2317" max="2317" width="9.42578125" customWidth="1"/>
    <col min="2319" max="2319" width="9.42578125" customWidth="1"/>
    <col min="2324" max="2324" width="8.140625" customWidth="1"/>
    <col min="2568" max="2568" width="8.5703125" customWidth="1"/>
    <col min="2569" max="2569" width="6.5703125" customWidth="1"/>
    <col min="2570" max="2570" width="9.7109375" customWidth="1"/>
    <col min="2573" max="2573" width="9.42578125" customWidth="1"/>
    <col min="2575" max="2575" width="9.42578125" customWidth="1"/>
    <col min="2580" max="2580" width="8.140625" customWidth="1"/>
    <col min="2824" max="2824" width="8.5703125" customWidth="1"/>
    <col min="2825" max="2825" width="6.5703125" customWidth="1"/>
    <col min="2826" max="2826" width="9.7109375" customWidth="1"/>
    <col min="2829" max="2829" width="9.42578125" customWidth="1"/>
    <col min="2831" max="2831" width="9.42578125" customWidth="1"/>
    <col min="2836" max="2836" width="8.140625" customWidth="1"/>
    <col min="3080" max="3080" width="8.5703125" customWidth="1"/>
    <col min="3081" max="3081" width="6.5703125" customWidth="1"/>
    <col min="3082" max="3082" width="9.7109375" customWidth="1"/>
    <col min="3085" max="3085" width="9.42578125" customWidth="1"/>
    <col min="3087" max="3087" width="9.42578125" customWidth="1"/>
    <col min="3092" max="3092" width="8.140625" customWidth="1"/>
    <col min="3336" max="3336" width="8.5703125" customWidth="1"/>
    <col min="3337" max="3337" width="6.5703125" customWidth="1"/>
    <col min="3338" max="3338" width="9.7109375" customWidth="1"/>
    <col min="3341" max="3341" width="9.42578125" customWidth="1"/>
    <col min="3343" max="3343" width="9.42578125" customWidth="1"/>
    <col min="3348" max="3348" width="8.140625" customWidth="1"/>
    <col min="3592" max="3592" width="8.5703125" customWidth="1"/>
    <col min="3593" max="3593" width="6.5703125" customWidth="1"/>
    <col min="3594" max="3594" width="9.7109375" customWidth="1"/>
    <col min="3597" max="3597" width="9.42578125" customWidth="1"/>
    <col min="3599" max="3599" width="9.42578125" customWidth="1"/>
    <col min="3604" max="3604" width="8.140625" customWidth="1"/>
    <col min="3848" max="3848" width="8.5703125" customWidth="1"/>
    <col min="3849" max="3849" width="6.5703125" customWidth="1"/>
    <col min="3850" max="3850" width="9.7109375" customWidth="1"/>
    <col min="3853" max="3853" width="9.42578125" customWidth="1"/>
    <col min="3855" max="3855" width="9.42578125" customWidth="1"/>
    <col min="3860" max="3860" width="8.140625" customWidth="1"/>
    <col min="4104" max="4104" width="8.5703125" customWidth="1"/>
    <col min="4105" max="4105" width="6.5703125" customWidth="1"/>
    <col min="4106" max="4106" width="9.7109375" customWidth="1"/>
    <col min="4109" max="4109" width="9.42578125" customWidth="1"/>
    <col min="4111" max="4111" width="9.42578125" customWidth="1"/>
    <col min="4116" max="4116" width="8.140625" customWidth="1"/>
    <col min="4360" max="4360" width="8.5703125" customWidth="1"/>
    <col min="4361" max="4361" width="6.5703125" customWidth="1"/>
    <col min="4362" max="4362" width="9.7109375" customWidth="1"/>
    <col min="4365" max="4365" width="9.42578125" customWidth="1"/>
    <col min="4367" max="4367" width="9.42578125" customWidth="1"/>
    <col min="4372" max="4372" width="8.140625" customWidth="1"/>
    <col min="4616" max="4616" width="8.5703125" customWidth="1"/>
    <col min="4617" max="4617" width="6.5703125" customWidth="1"/>
    <col min="4618" max="4618" width="9.7109375" customWidth="1"/>
    <col min="4621" max="4621" width="9.42578125" customWidth="1"/>
    <col min="4623" max="4623" width="9.42578125" customWidth="1"/>
    <col min="4628" max="4628" width="8.140625" customWidth="1"/>
    <col min="4872" max="4872" width="8.5703125" customWidth="1"/>
    <col min="4873" max="4873" width="6.5703125" customWidth="1"/>
    <col min="4874" max="4874" width="9.7109375" customWidth="1"/>
    <col min="4877" max="4877" width="9.42578125" customWidth="1"/>
    <col min="4879" max="4879" width="9.42578125" customWidth="1"/>
    <col min="4884" max="4884" width="8.140625" customWidth="1"/>
    <col min="5128" max="5128" width="8.5703125" customWidth="1"/>
    <col min="5129" max="5129" width="6.5703125" customWidth="1"/>
    <col min="5130" max="5130" width="9.7109375" customWidth="1"/>
    <col min="5133" max="5133" width="9.42578125" customWidth="1"/>
    <col min="5135" max="5135" width="9.42578125" customWidth="1"/>
    <col min="5140" max="5140" width="8.140625" customWidth="1"/>
    <col min="5384" max="5384" width="8.5703125" customWidth="1"/>
    <col min="5385" max="5385" width="6.5703125" customWidth="1"/>
    <col min="5386" max="5386" width="9.7109375" customWidth="1"/>
    <col min="5389" max="5389" width="9.42578125" customWidth="1"/>
    <col min="5391" max="5391" width="9.42578125" customWidth="1"/>
    <col min="5396" max="5396" width="8.140625" customWidth="1"/>
    <col min="5640" max="5640" width="8.5703125" customWidth="1"/>
    <col min="5641" max="5641" width="6.5703125" customWidth="1"/>
    <col min="5642" max="5642" width="9.7109375" customWidth="1"/>
    <col min="5645" max="5645" width="9.42578125" customWidth="1"/>
    <col min="5647" max="5647" width="9.42578125" customWidth="1"/>
    <col min="5652" max="5652" width="8.140625" customWidth="1"/>
    <col min="5896" max="5896" width="8.5703125" customWidth="1"/>
    <col min="5897" max="5897" width="6.5703125" customWidth="1"/>
    <col min="5898" max="5898" width="9.7109375" customWidth="1"/>
    <col min="5901" max="5901" width="9.42578125" customWidth="1"/>
    <col min="5903" max="5903" width="9.42578125" customWidth="1"/>
    <col min="5908" max="5908" width="8.140625" customWidth="1"/>
    <col min="6152" max="6152" width="8.5703125" customWidth="1"/>
    <col min="6153" max="6153" width="6.5703125" customWidth="1"/>
    <col min="6154" max="6154" width="9.7109375" customWidth="1"/>
    <col min="6157" max="6157" width="9.42578125" customWidth="1"/>
    <col min="6159" max="6159" width="9.42578125" customWidth="1"/>
    <col min="6164" max="6164" width="8.140625" customWidth="1"/>
    <col min="6408" max="6408" width="8.5703125" customWidth="1"/>
    <col min="6409" max="6409" width="6.5703125" customWidth="1"/>
    <col min="6410" max="6410" width="9.7109375" customWidth="1"/>
    <col min="6413" max="6413" width="9.42578125" customWidth="1"/>
    <col min="6415" max="6415" width="9.42578125" customWidth="1"/>
    <col min="6420" max="6420" width="8.140625" customWidth="1"/>
    <col min="6664" max="6664" width="8.5703125" customWidth="1"/>
    <col min="6665" max="6665" width="6.5703125" customWidth="1"/>
    <col min="6666" max="6666" width="9.7109375" customWidth="1"/>
    <col min="6669" max="6669" width="9.42578125" customWidth="1"/>
    <col min="6671" max="6671" width="9.42578125" customWidth="1"/>
    <col min="6676" max="6676" width="8.140625" customWidth="1"/>
    <col min="6920" max="6920" width="8.5703125" customWidth="1"/>
    <col min="6921" max="6921" width="6.5703125" customWidth="1"/>
    <col min="6922" max="6922" width="9.7109375" customWidth="1"/>
    <col min="6925" max="6925" width="9.42578125" customWidth="1"/>
    <col min="6927" max="6927" width="9.42578125" customWidth="1"/>
    <col min="6932" max="6932" width="8.140625" customWidth="1"/>
    <col min="7176" max="7176" width="8.5703125" customWidth="1"/>
    <col min="7177" max="7177" width="6.5703125" customWidth="1"/>
    <col min="7178" max="7178" width="9.7109375" customWidth="1"/>
    <col min="7181" max="7181" width="9.42578125" customWidth="1"/>
    <col min="7183" max="7183" width="9.42578125" customWidth="1"/>
    <col min="7188" max="7188" width="8.140625" customWidth="1"/>
    <col min="7432" max="7432" width="8.5703125" customWidth="1"/>
    <col min="7433" max="7433" width="6.5703125" customWidth="1"/>
    <col min="7434" max="7434" width="9.7109375" customWidth="1"/>
    <col min="7437" max="7437" width="9.42578125" customWidth="1"/>
    <col min="7439" max="7439" width="9.42578125" customWidth="1"/>
    <col min="7444" max="7444" width="8.140625" customWidth="1"/>
    <col min="7688" max="7688" width="8.5703125" customWidth="1"/>
    <col min="7689" max="7689" width="6.5703125" customWidth="1"/>
    <col min="7690" max="7690" width="9.7109375" customWidth="1"/>
    <col min="7693" max="7693" width="9.42578125" customWidth="1"/>
    <col min="7695" max="7695" width="9.42578125" customWidth="1"/>
    <col min="7700" max="7700" width="8.140625" customWidth="1"/>
    <col min="7944" max="7944" width="8.5703125" customWidth="1"/>
    <col min="7945" max="7945" width="6.5703125" customWidth="1"/>
    <col min="7946" max="7946" width="9.7109375" customWidth="1"/>
    <col min="7949" max="7949" width="9.42578125" customWidth="1"/>
    <col min="7951" max="7951" width="9.42578125" customWidth="1"/>
    <col min="7956" max="7956" width="8.140625" customWidth="1"/>
    <col min="8200" max="8200" width="8.5703125" customWidth="1"/>
    <col min="8201" max="8201" width="6.5703125" customWidth="1"/>
    <col min="8202" max="8202" width="9.7109375" customWidth="1"/>
    <col min="8205" max="8205" width="9.42578125" customWidth="1"/>
    <col min="8207" max="8207" width="9.42578125" customWidth="1"/>
    <col min="8212" max="8212" width="8.140625" customWidth="1"/>
    <col min="8456" max="8456" width="8.5703125" customWidth="1"/>
    <col min="8457" max="8457" width="6.5703125" customWidth="1"/>
    <col min="8458" max="8458" width="9.7109375" customWidth="1"/>
    <col min="8461" max="8461" width="9.42578125" customWidth="1"/>
    <col min="8463" max="8463" width="9.42578125" customWidth="1"/>
    <col min="8468" max="8468" width="8.140625" customWidth="1"/>
    <col min="8712" max="8712" width="8.5703125" customWidth="1"/>
    <col min="8713" max="8713" width="6.5703125" customWidth="1"/>
    <col min="8714" max="8714" width="9.7109375" customWidth="1"/>
    <col min="8717" max="8717" width="9.42578125" customWidth="1"/>
    <col min="8719" max="8719" width="9.42578125" customWidth="1"/>
    <col min="8724" max="8724" width="8.140625" customWidth="1"/>
    <col min="8968" max="8968" width="8.5703125" customWidth="1"/>
    <col min="8969" max="8969" width="6.5703125" customWidth="1"/>
    <col min="8970" max="8970" width="9.7109375" customWidth="1"/>
    <col min="8973" max="8973" width="9.42578125" customWidth="1"/>
    <col min="8975" max="8975" width="9.42578125" customWidth="1"/>
    <col min="8980" max="8980" width="8.140625" customWidth="1"/>
    <col min="9224" max="9224" width="8.5703125" customWidth="1"/>
    <col min="9225" max="9225" width="6.5703125" customWidth="1"/>
    <col min="9226" max="9226" width="9.7109375" customWidth="1"/>
    <col min="9229" max="9229" width="9.42578125" customWidth="1"/>
    <col min="9231" max="9231" width="9.42578125" customWidth="1"/>
    <col min="9236" max="9236" width="8.140625" customWidth="1"/>
    <col min="9480" max="9480" width="8.5703125" customWidth="1"/>
    <col min="9481" max="9481" width="6.5703125" customWidth="1"/>
    <col min="9482" max="9482" width="9.7109375" customWidth="1"/>
    <col min="9485" max="9485" width="9.42578125" customWidth="1"/>
    <col min="9487" max="9487" width="9.42578125" customWidth="1"/>
    <col min="9492" max="9492" width="8.140625" customWidth="1"/>
    <col min="9736" max="9736" width="8.5703125" customWidth="1"/>
    <col min="9737" max="9737" width="6.5703125" customWidth="1"/>
    <col min="9738" max="9738" width="9.7109375" customWidth="1"/>
    <col min="9741" max="9741" width="9.42578125" customWidth="1"/>
    <col min="9743" max="9743" width="9.42578125" customWidth="1"/>
    <col min="9748" max="9748" width="8.140625" customWidth="1"/>
    <col min="9992" max="9992" width="8.5703125" customWidth="1"/>
    <col min="9993" max="9993" width="6.5703125" customWidth="1"/>
    <col min="9994" max="9994" width="9.7109375" customWidth="1"/>
    <col min="9997" max="9997" width="9.42578125" customWidth="1"/>
    <col min="9999" max="9999" width="9.42578125" customWidth="1"/>
    <col min="10004" max="10004" width="8.140625" customWidth="1"/>
    <col min="10248" max="10248" width="8.5703125" customWidth="1"/>
    <col min="10249" max="10249" width="6.5703125" customWidth="1"/>
    <col min="10250" max="10250" width="9.7109375" customWidth="1"/>
    <col min="10253" max="10253" width="9.42578125" customWidth="1"/>
    <col min="10255" max="10255" width="9.42578125" customWidth="1"/>
    <col min="10260" max="10260" width="8.140625" customWidth="1"/>
    <col min="10504" max="10504" width="8.5703125" customWidth="1"/>
    <col min="10505" max="10505" width="6.5703125" customWidth="1"/>
    <col min="10506" max="10506" width="9.7109375" customWidth="1"/>
    <col min="10509" max="10509" width="9.42578125" customWidth="1"/>
    <col min="10511" max="10511" width="9.42578125" customWidth="1"/>
    <col min="10516" max="10516" width="8.140625" customWidth="1"/>
    <col min="10760" max="10760" width="8.5703125" customWidth="1"/>
    <col min="10761" max="10761" width="6.5703125" customWidth="1"/>
    <col min="10762" max="10762" width="9.7109375" customWidth="1"/>
    <col min="10765" max="10765" width="9.42578125" customWidth="1"/>
    <col min="10767" max="10767" width="9.42578125" customWidth="1"/>
    <col min="10772" max="10772" width="8.140625" customWidth="1"/>
    <col min="11016" max="11016" width="8.5703125" customWidth="1"/>
    <col min="11017" max="11017" width="6.5703125" customWidth="1"/>
    <col min="11018" max="11018" width="9.7109375" customWidth="1"/>
    <col min="11021" max="11021" width="9.42578125" customWidth="1"/>
    <col min="11023" max="11023" width="9.42578125" customWidth="1"/>
    <col min="11028" max="11028" width="8.140625" customWidth="1"/>
    <col min="11272" max="11272" width="8.5703125" customWidth="1"/>
    <col min="11273" max="11273" width="6.5703125" customWidth="1"/>
    <col min="11274" max="11274" width="9.7109375" customWidth="1"/>
    <col min="11277" max="11277" width="9.42578125" customWidth="1"/>
    <col min="11279" max="11279" width="9.42578125" customWidth="1"/>
    <col min="11284" max="11284" width="8.140625" customWidth="1"/>
    <col min="11528" max="11528" width="8.5703125" customWidth="1"/>
    <col min="11529" max="11529" width="6.5703125" customWidth="1"/>
    <col min="11530" max="11530" width="9.7109375" customWidth="1"/>
    <col min="11533" max="11533" width="9.42578125" customWidth="1"/>
    <col min="11535" max="11535" width="9.42578125" customWidth="1"/>
    <col min="11540" max="11540" width="8.140625" customWidth="1"/>
    <col min="11784" max="11784" width="8.5703125" customWidth="1"/>
    <col min="11785" max="11785" width="6.5703125" customWidth="1"/>
    <col min="11786" max="11786" width="9.7109375" customWidth="1"/>
    <col min="11789" max="11789" width="9.42578125" customWidth="1"/>
    <col min="11791" max="11791" width="9.42578125" customWidth="1"/>
    <col min="11796" max="11796" width="8.140625" customWidth="1"/>
    <col min="12040" max="12040" width="8.5703125" customWidth="1"/>
    <col min="12041" max="12041" width="6.5703125" customWidth="1"/>
    <col min="12042" max="12042" width="9.7109375" customWidth="1"/>
    <col min="12045" max="12045" width="9.42578125" customWidth="1"/>
    <col min="12047" max="12047" width="9.42578125" customWidth="1"/>
    <col min="12052" max="12052" width="8.140625" customWidth="1"/>
    <col min="12296" max="12296" width="8.5703125" customWidth="1"/>
    <col min="12297" max="12297" width="6.5703125" customWidth="1"/>
    <col min="12298" max="12298" width="9.7109375" customWidth="1"/>
    <col min="12301" max="12301" width="9.42578125" customWidth="1"/>
    <col min="12303" max="12303" width="9.42578125" customWidth="1"/>
    <col min="12308" max="12308" width="8.140625" customWidth="1"/>
    <col min="12552" max="12552" width="8.5703125" customWidth="1"/>
    <col min="12553" max="12553" width="6.5703125" customWidth="1"/>
    <col min="12554" max="12554" width="9.7109375" customWidth="1"/>
    <col min="12557" max="12557" width="9.42578125" customWidth="1"/>
    <col min="12559" max="12559" width="9.42578125" customWidth="1"/>
    <col min="12564" max="12564" width="8.140625" customWidth="1"/>
    <col min="12808" max="12808" width="8.5703125" customWidth="1"/>
    <col min="12809" max="12809" width="6.5703125" customWidth="1"/>
    <col min="12810" max="12810" width="9.7109375" customWidth="1"/>
    <col min="12813" max="12813" width="9.42578125" customWidth="1"/>
    <col min="12815" max="12815" width="9.42578125" customWidth="1"/>
    <col min="12820" max="12820" width="8.140625" customWidth="1"/>
    <col min="13064" max="13064" width="8.5703125" customWidth="1"/>
    <col min="13065" max="13065" width="6.5703125" customWidth="1"/>
    <col min="13066" max="13066" width="9.7109375" customWidth="1"/>
    <col min="13069" max="13069" width="9.42578125" customWidth="1"/>
    <col min="13071" max="13071" width="9.42578125" customWidth="1"/>
    <col min="13076" max="13076" width="8.140625" customWidth="1"/>
    <col min="13320" max="13320" width="8.5703125" customWidth="1"/>
    <col min="13321" max="13321" width="6.5703125" customWidth="1"/>
    <col min="13322" max="13322" width="9.7109375" customWidth="1"/>
    <col min="13325" max="13325" width="9.42578125" customWidth="1"/>
    <col min="13327" max="13327" width="9.42578125" customWidth="1"/>
    <col min="13332" max="13332" width="8.140625" customWidth="1"/>
    <col min="13576" max="13576" width="8.5703125" customWidth="1"/>
    <col min="13577" max="13577" width="6.5703125" customWidth="1"/>
    <col min="13578" max="13578" width="9.7109375" customWidth="1"/>
    <col min="13581" max="13581" width="9.42578125" customWidth="1"/>
    <col min="13583" max="13583" width="9.42578125" customWidth="1"/>
    <col min="13588" max="13588" width="8.140625" customWidth="1"/>
    <col min="13832" max="13832" width="8.5703125" customWidth="1"/>
    <col min="13833" max="13833" width="6.5703125" customWidth="1"/>
    <col min="13834" max="13834" width="9.7109375" customWidth="1"/>
    <col min="13837" max="13837" width="9.42578125" customWidth="1"/>
    <col min="13839" max="13839" width="9.42578125" customWidth="1"/>
    <col min="13844" max="13844" width="8.140625" customWidth="1"/>
    <col min="14088" max="14088" width="8.5703125" customWidth="1"/>
    <col min="14089" max="14089" width="6.5703125" customWidth="1"/>
    <col min="14090" max="14090" width="9.7109375" customWidth="1"/>
    <col min="14093" max="14093" width="9.42578125" customWidth="1"/>
    <col min="14095" max="14095" width="9.42578125" customWidth="1"/>
    <col min="14100" max="14100" width="8.140625" customWidth="1"/>
    <col min="14344" max="14344" width="8.5703125" customWidth="1"/>
    <col min="14345" max="14345" width="6.5703125" customWidth="1"/>
    <col min="14346" max="14346" width="9.7109375" customWidth="1"/>
    <col min="14349" max="14349" width="9.42578125" customWidth="1"/>
    <col min="14351" max="14351" width="9.42578125" customWidth="1"/>
    <col min="14356" max="14356" width="8.140625" customWidth="1"/>
    <col min="14600" max="14600" width="8.5703125" customWidth="1"/>
    <col min="14601" max="14601" width="6.5703125" customWidth="1"/>
    <col min="14602" max="14602" width="9.7109375" customWidth="1"/>
    <col min="14605" max="14605" width="9.42578125" customWidth="1"/>
    <col min="14607" max="14607" width="9.42578125" customWidth="1"/>
    <col min="14612" max="14612" width="8.140625" customWidth="1"/>
    <col min="14856" max="14856" width="8.5703125" customWidth="1"/>
    <col min="14857" max="14857" width="6.5703125" customWidth="1"/>
    <col min="14858" max="14858" width="9.7109375" customWidth="1"/>
    <col min="14861" max="14861" width="9.42578125" customWidth="1"/>
    <col min="14863" max="14863" width="9.42578125" customWidth="1"/>
    <col min="14868" max="14868" width="8.140625" customWidth="1"/>
    <col min="15112" max="15112" width="8.5703125" customWidth="1"/>
    <col min="15113" max="15113" width="6.5703125" customWidth="1"/>
    <col min="15114" max="15114" width="9.7109375" customWidth="1"/>
    <col min="15117" max="15117" width="9.42578125" customWidth="1"/>
    <col min="15119" max="15119" width="9.42578125" customWidth="1"/>
    <col min="15124" max="15124" width="8.140625" customWidth="1"/>
    <col min="15368" max="15368" width="8.5703125" customWidth="1"/>
    <col min="15369" max="15369" width="6.5703125" customWidth="1"/>
    <col min="15370" max="15370" width="9.7109375" customWidth="1"/>
    <col min="15373" max="15373" width="9.42578125" customWidth="1"/>
    <col min="15375" max="15375" width="9.42578125" customWidth="1"/>
    <col min="15380" max="15380" width="8.140625" customWidth="1"/>
    <col min="15624" max="15624" width="8.5703125" customWidth="1"/>
    <col min="15625" max="15625" width="6.5703125" customWidth="1"/>
    <col min="15626" max="15626" width="9.7109375" customWidth="1"/>
    <col min="15629" max="15629" width="9.42578125" customWidth="1"/>
    <col min="15631" max="15631" width="9.42578125" customWidth="1"/>
    <col min="15636" max="15636" width="8.140625" customWidth="1"/>
    <col min="15880" max="15880" width="8.5703125" customWidth="1"/>
    <col min="15881" max="15881" width="6.5703125" customWidth="1"/>
    <col min="15882" max="15882" width="9.7109375" customWidth="1"/>
    <col min="15885" max="15885" width="9.42578125" customWidth="1"/>
    <col min="15887" max="15887" width="9.42578125" customWidth="1"/>
    <col min="15892" max="15892" width="8.140625" customWidth="1"/>
    <col min="16136" max="16136" width="8.5703125" customWidth="1"/>
    <col min="16137" max="16137" width="6.5703125" customWidth="1"/>
    <col min="16138" max="16138" width="9.7109375" customWidth="1"/>
    <col min="16141" max="16141" width="9.42578125" customWidth="1"/>
    <col min="16143" max="16143" width="9.42578125" customWidth="1"/>
    <col min="16148" max="16148" width="8.140625" customWidth="1"/>
  </cols>
  <sheetData>
    <row r="1" spans="1:38" ht="13.5" thickBot="1" x14ac:dyDescent="0.25">
      <c r="H1" s="1"/>
      <c r="I1" s="1"/>
      <c r="J1" s="1"/>
      <c r="M1" s="1"/>
      <c r="N1" s="1"/>
      <c r="O1" s="1"/>
      <c r="P1" s="1"/>
      <c r="Q1" s="1"/>
    </row>
    <row r="2" spans="1:38" ht="18.75" thickBot="1" x14ac:dyDescent="0.3">
      <c r="A2" s="162"/>
      <c r="B2" s="163" t="s">
        <v>119</v>
      </c>
      <c r="C2" s="164"/>
      <c r="D2" s="164"/>
      <c r="E2" s="164"/>
      <c r="F2" s="164"/>
      <c r="G2" s="165"/>
      <c r="H2" s="166"/>
      <c r="I2" s="163" t="str">
        <f>[1]HORAIRES!$M$5</f>
        <v>SEMAINE N° 1</v>
      </c>
      <c r="J2" s="164"/>
      <c r="K2" s="164"/>
      <c r="L2" s="165"/>
      <c r="M2" s="166"/>
      <c r="N2" s="166"/>
      <c r="O2" s="166"/>
      <c r="P2" s="166"/>
      <c r="Q2" s="167"/>
      <c r="R2" s="168"/>
      <c r="S2" s="168"/>
      <c r="T2" s="168"/>
      <c r="U2" s="168"/>
    </row>
    <row r="3" spans="1:38" ht="18.75" thickBot="1" x14ac:dyDescent="0.3">
      <c r="A3" s="162"/>
      <c r="B3" s="169"/>
      <c r="C3" s="170"/>
      <c r="D3" s="170"/>
      <c r="E3" s="170"/>
      <c r="F3" s="170"/>
      <c r="G3" s="171"/>
      <c r="H3" s="166"/>
      <c r="I3" s="169"/>
      <c r="J3" s="170"/>
      <c r="K3" s="170"/>
      <c r="L3" s="171"/>
      <c r="M3" s="166"/>
      <c r="N3" s="172" t="s">
        <v>109</v>
      </c>
      <c r="O3" s="173"/>
      <c r="P3" s="173"/>
      <c r="Q3" s="173"/>
      <c r="R3" s="174"/>
      <c r="S3" s="162"/>
      <c r="T3" s="168"/>
      <c r="U3" s="168"/>
      <c r="V3" s="175">
        <v>35</v>
      </c>
      <c r="W3" s="176"/>
    </row>
    <row r="4" spans="1:38" ht="18.75" thickBot="1" x14ac:dyDescent="0.3">
      <c r="A4" s="162"/>
      <c r="B4" s="177"/>
      <c r="C4" s="177"/>
      <c r="D4" s="177"/>
      <c r="E4" s="177"/>
      <c r="F4" s="177"/>
      <c r="G4" s="177"/>
      <c r="H4" s="166"/>
      <c r="I4" s="177"/>
      <c r="J4" s="177"/>
      <c r="K4" s="177"/>
      <c r="L4" s="177"/>
      <c r="M4" s="166"/>
      <c r="N4" s="172" t="s">
        <v>110</v>
      </c>
      <c r="O4" s="173"/>
      <c r="P4" s="173"/>
      <c r="Q4" s="173"/>
      <c r="R4" s="174"/>
      <c r="S4" s="162"/>
      <c r="T4" s="168"/>
      <c r="U4" s="168"/>
      <c r="V4" s="178">
        <f>+R26-V26</f>
        <v>0</v>
      </c>
      <c r="W4" s="179"/>
      <c r="X4" t="s">
        <v>111</v>
      </c>
    </row>
    <row r="5" spans="1:38" ht="18.75" thickBot="1" x14ac:dyDescent="0.3">
      <c r="A5" s="162"/>
      <c r="B5" s="162"/>
      <c r="C5" s="162"/>
      <c r="D5" s="162"/>
      <c r="E5" s="162"/>
      <c r="F5" s="162"/>
      <c r="G5" s="162"/>
      <c r="H5" s="162"/>
      <c r="I5" s="162"/>
      <c r="J5" s="162"/>
      <c r="K5" s="162"/>
      <c r="L5" s="162"/>
      <c r="M5" s="167"/>
      <c r="N5" s="172" t="s">
        <v>112</v>
      </c>
      <c r="O5" s="173"/>
      <c r="P5" s="173"/>
      <c r="Q5" s="173"/>
      <c r="R5" s="174"/>
      <c r="S5" s="162"/>
      <c r="T5" s="162"/>
      <c r="V5" s="180">
        <f>$V$26</f>
        <v>0</v>
      </c>
      <c r="W5" s="181"/>
      <c r="X5" t="s">
        <v>113</v>
      </c>
    </row>
    <row r="6" spans="1:38" ht="18" customHeight="1" x14ac:dyDescent="0.25">
      <c r="A6" s="162"/>
      <c r="B6" s="182" t="s">
        <v>120</v>
      </c>
      <c r="C6" s="183"/>
      <c r="D6" s="183"/>
      <c r="E6" s="183"/>
      <c r="F6" s="184"/>
      <c r="G6" s="162"/>
      <c r="H6" s="163" t="s">
        <v>114</v>
      </c>
      <c r="I6" s="164"/>
      <c r="J6" s="165"/>
      <c r="K6" s="185"/>
      <c r="L6" s="185"/>
      <c r="M6" s="163" t="s">
        <v>115</v>
      </c>
      <c r="N6" s="164"/>
      <c r="O6" s="165"/>
      <c r="P6" s="185"/>
      <c r="Q6" s="163" t="s">
        <v>116</v>
      </c>
      <c r="R6" s="164"/>
      <c r="S6" s="164"/>
      <c r="T6" s="165"/>
      <c r="U6" s="166"/>
      <c r="V6" s="163" t="s">
        <v>117</v>
      </c>
      <c r="W6" s="164"/>
      <c r="X6" s="165"/>
    </row>
    <row r="7" spans="1:38" ht="18" x14ac:dyDescent="0.25">
      <c r="A7" s="162"/>
      <c r="B7" s="186"/>
      <c r="C7" s="187"/>
      <c r="D7" s="187"/>
      <c r="E7" s="187"/>
      <c r="F7" s="188"/>
      <c r="G7" s="162"/>
      <c r="H7" s="189"/>
      <c r="I7" s="190"/>
      <c r="J7" s="191"/>
      <c r="K7" s="185"/>
      <c r="L7" s="185"/>
      <c r="M7" s="189"/>
      <c r="N7" s="190"/>
      <c r="O7" s="191"/>
      <c r="P7" s="185"/>
      <c r="Q7" s="189"/>
      <c r="R7" s="190"/>
      <c r="S7" s="190"/>
      <c r="T7" s="191"/>
      <c r="U7" s="166"/>
      <c r="V7" s="189"/>
      <c r="W7" s="190"/>
      <c r="X7" s="191"/>
    </row>
    <row r="8" spans="1:38" ht="18.75" thickBot="1" x14ac:dyDescent="0.3">
      <c r="A8" s="162"/>
      <c r="B8" s="186"/>
      <c r="C8" s="187"/>
      <c r="D8" s="187"/>
      <c r="E8" s="187"/>
      <c r="F8" s="188"/>
      <c r="G8" s="162"/>
      <c r="H8" s="169"/>
      <c r="I8" s="170"/>
      <c r="J8" s="171"/>
      <c r="K8" s="185"/>
      <c r="L8" s="185"/>
      <c r="M8" s="169"/>
      <c r="N8" s="170"/>
      <c r="O8" s="171"/>
      <c r="P8" s="185"/>
      <c r="Q8" s="169"/>
      <c r="R8" s="170"/>
      <c r="S8" s="170"/>
      <c r="T8" s="171"/>
      <c r="U8" s="166"/>
      <c r="V8" s="169"/>
      <c r="W8" s="170"/>
      <c r="X8" s="171"/>
    </row>
    <row r="9" spans="1:38" s="1" customFormat="1" ht="18" x14ac:dyDescent="0.25">
      <c r="A9" s="167"/>
      <c r="B9" s="192"/>
      <c r="C9" s="193"/>
      <c r="D9" s="193"/>
      <c r="E9" s="193"/>
      <c r="F9" s="194"/>
      <c r="G9" s="167"/>
      <c r="H9" s="167"/>
      <c r="I9" s="167"/>
      <c r="J9" s="167"/>
      <c r="K9" s="167"/>
      <c r="L9" s="167"/>
      <c r="M9" s="167"/>
      <c r="N9" s="167"/>
      <c r="O9" s="167"/>
      <c r="P9" s="167"/>
      <c r="Q9" s="167"/>
      <c r="R9" s="167"/>
      <c r="S9" s="167"/>
      <c r="T9" s="167"/>
      <c r="U9" s="167"/>
      <c r="V9" s="167"/>
      <c r="W9" s="167"/>
      <c r="X9" s="167"/>
      <c r="AK9" s="195"/>
      <c r="AL9" s="195"/>
    </row>
    <row r="10" spans="1:38" s="1" customFormat="1" ht="18.75" thickBot="1" x14ac:dyDescent="0.3">
      <c r="A10" s="167"/>
      <c r="B10" s="196"/>
      <c r="C10" s="196"/>
      <c r="D10" s="196"/>
      <c r="E10" s="197"/>
      <c r="F10" s="197"/>
      <c r="G10" s="167"/>
      <c r="H10" s="167"/>
      <c r="I10" s="167"/>
      <c r="J10" s="167"/>
      <c r="K10" s="167"/>
      <c r="L10" s="167"/>
      <c r="M10" s="167"/>
      <c r="N10" s="167"/>
      <c r="O10" s="167"/>
      <c r="P10" s="167"/>
      <c r="Q10" s="167"/>
      <c r="R10" s="167"/>
      <c r="S10" s="167"/>
      <c r="T10" s="167"/>
      <c r="U10" s="167"/>
      <c r="V10" s="167"/>
      <c r="W10" s="167"/>
      <c r="X10" s="167"/>
      <c r="AK10" s="195"/>
      <c r="AL10" s="195"/>
    </row>
    <row r="11" spans="1:38" ht="19.5" x14ac:dyDescent="0.35">
      <c r="A11" s="162"/>
      <c r="B11" s="198" t="s">
        <v>65</v>
      </c>
      <c r="C11" s="199"/>
      <c r="D11" s="200"/>
      <c r="E11" s="201"/>
      <c r="F11" s="201"/>
      <c r="G11" s="162"/>
      <c r="H11" s="235">
        <v>7</v>
      </c>
      <c r="I11" s="202"/>
      <c r="J11" s="235">
        <v>12</v>
      </c>
      <c r="K11" s="203"/>
      <c r="L11" s="204"/>
      <c r="M11" s="235">
        <v>15.5</v>
      </c>
      <c r="N11" s="202"/>
      <c r="O11" s="235">
        <v>20</v>
      </c>
      <c r="P11" s="162"/>
      <c r="Q11" s="162"/>
      <c r="R11" s="205"/>
      <c r="S11" s="206"/>
      <c r="T11" s="207"/>
      <c r="U11" s="162"/>
      <c r="V11" s="205"/>
      <c r="W11" s="206"/>
      <c r="X11" s="207"/>
    </row>
    <row r="12" spans="1:38" ht="20.25" thickBot="1" x14ac:dyDescent="0.4">
      <c r="A12" s="162"/>
      <c r="B12" s="208"/>
      <c r="C12" s="209"/>
      <c r="D12" s="210"/>
      <c r="E12" s="201"/>
      <c r="F12" s="201"/>
      <c r="G12" s="162"/>
      <c r="H12" s="236"/>
      <c r="I12" s="211"/>
      <c r="J12" s="236"/>
      <c r="K12" s="203"/>
      <c r="L12" s="204"/>
      <c r="M12" s="236"/>
      <c r="N12" s="211"/>
      <c r="O12" s="236"/>
      <c r="P12" s="162"/>
      <c r="Q12" s="162"/>
      <c r="R12" s="212"/>
      <c r="S12" s="213"/>
      <c r="T12" s="214"/>
      <c r="U12" s="162"/>
      <c r="V12" s="212"/>
      <c r="W12" s="213"/>
      <c r="X12" s="214"/>
      <c r="Y12" t="s">
        <v>118</v>
      </c>
    </row>
    <row r="13" spans="1:38" ht="19.5" x14ac:dyDescent="0.35">
      <c r="A13" s="162"/>
      <c r="B13" s="198" t="s">
        <v>66</v>
      </c>
      <c r="C13" s="199"/>
      <c r="D13" s="200"/>
      <c r="E13" s="201"/>
      <c r="F13" s="201"/>
      <c r="G13" s="162"/>
      <c r="H13" s="202"/>
      <c r="I13" s="202"/>
      <c r="J13" s="202"/>
      <c r="K13" s="203"/>
      <c r="L13" s="204"/>
      <c r="M13" s="202"/>
      <c r="N13" s="202"/>
      <c r="O13" s="202"/>
      <c r="P13" s="162"/>
      <c r="Q13" s="162"/>
      <c r="R13" s="205"/>
      <c r="S13" s="206"/>
      <c r="T13" s="207"/>
      <c r="U13" s="162"/>
      <c r="V13" s="205"/>
      <c r="W13" s="206"/>
      <c r="X13" s="207"/>
    </row>
    <row r="14" spans="1:38" ht="20.25" thickBot="1" x14ac:dyDescent="0.4">
      <c r="A14" s="162"/>
      <c r="B14" s="208"/>
      <c r="C14" s="209"/>
      <c r="D14" s="210"/>
      <c r="E14" s="201"/>
      <c r="F14" s="201"/>
      <c r="G14" s="162"/>
      <c r="H14" s="211"/>
      <c r="I14" s="211"/>
      <c r="J14" s="211"/>
      <c r="K14" s="203"/>
      <c r="L14" s="204"/>
      <c r="M14" s="211"/>
      <c r="N14" s="211"/>
      <c r="O14" s="211"/>
      <c r="P14" s="162"/>
      <c r="Q14" s="162"/>
      <c r="R14" s="212"/>
      <c r="S14" s="213"/>
      <c r="T14" s="214"/>
      <c r="U14" s="162"/>
      <c r="V14" s="212"/>
      <c r="W14" s="213"/>
      <c r="X14" s="214"/>
      <c r="Y14" t="s">
        <v>118</v>
      </c>
    </row>
    <row r="15" spans="1:38" ht="19.5" x14ac:dyDescent="0.35">
      <c r="A15" s="162"/>
      <c r="B15" s="198" t="s">
        <v>67</v>
      </c>
      <c r="C15" s="199"/>
      <c r="D15" s="200"/>
      <c r="E15" s="201"/>
      <c r="F15" s="201"/>
      <c r="G15" s="162"/>
      <c r="H15" s="215"/>
      <c r="I15" s="215"/>
      <c r="J15" s="215"/>
      <c r="K15" s="216"/>
      <c r="L15" s="216"/>
      <c r="M15" s="217"/>
      <c r="N15" s="215"/>
      <c r="O15" s="215"/>
      <c r="P15" s="162"/>
      <c r="Q15" s="162"/>
      <c r="R15" s="205"/>
      <c r="S15" s="206"/>
      <c r="T15" s="207"/>
      <c r="U15" s="162"/>
      <c r="V15" s="205"/>
      <c r="W15" s="206"/>
      <c r="X15" s="207"/>
    </row>
    <row r="16" spans="1:38" ht="20.25" thickBot="1" x14ac:dyDescent="0.4">
      <c r="A16" s="162"/>
      <c r="B16" s="208"/>
      <c r="C16" s="209"/>
      <c r="D16" s="210"/>
      <c r="E16" s="201"/>
      <c r="F16" s="201"/>
      <c r="G16" s="162"/>
      <c r="H16" s="218"/>
      <c r="I16" s="218"/>
      <c r="J16" s="218"/>
      <c r="K16" s="216"/>
      <c r="L16" s="216"/>
      <c r="M16" s="219"/>
      <c r="N16" s="218"/>
      <c r="O16" s="218"/>
      <c r="P16" s="162"/>
      <c r="Q16" s="162"/>
      <c r="R16" s="212"/>
      <c r="S16" s="213"/>
      <c r="T16" s="214"/>
      <c r="U16" s="162"/>
      <c r="V16" s="212"/>
      <c r="W16" s="213"/>
      <c r="X16" s="214"/>
      <c r="Y16" t="s">
        <v>118</v>
      </c>
    </row>
    <row r="17" spans="1:25" ht="19.5" x14ac:dyDescent="0.35">
      <c r="A17" s="162"/>
      <c r="B17" s="198" t="s">
        <v>68</v>
      </c>
      <c r="C17" s="199"/>
      <c r="D17" s="200"/>
      <c r="E17" s="201"/>
      <c r="F17" s="201"/>
      <c r="G17" s="162"/>
      <c r="H17" s="215"/>
      <c r="I17" s="215"/>
      <c r="J17" s="215"/>
      <c r="K17" s="216"/>
      <c r="L17" s="216"/>
      <c r="M17" s="217"/>
      <c r="N17" s="215"/>
      <c r="O17" s="215"/>
      <c r="P17" s="162"/>
      <c r="Q17" s="162"/>
      <c r="R17" s="205"/>
      <c r="S17" s="206"/>
      <c r="T17" s="207"/>
      <c r="U17" s="162"/>
      <c r="V17" s="205"/>
      <c r="W17" s="206"/>
      <c r="X17" s="207"/>
    </row>
    <row r="18" spans="1:25" ht="20.25" thickBot="1" x14ac:dyDescent="0.4">
      <c r="A18" s="162"/>
      <c r="B18" s="208"/>
      <c r="C18" s="209"/>
      <c r="D18" s="210"/>
      <c r="E18" s="201"/>
      <c r="F18" s="201"/>
      <c r="G18" s="162"/>
      <c r="H18" s="218"/>
      <c r="I18" s="218"/>
      <c r="J18" s="218"/>
      <c r="K18" s="216"/>
      <c r="L18" s="216"/>
      <c r="M18" s="219"/>
      <c r="N18" s="218"/>
      <c r="O18" s="218"/>
      <c r="P18" s="162"/>
      <c r="Q18" s="162"/>
      <c r="R18" s="212"/>
      <c r="S18" s="213"/>
      <c r="T18" s="214"/>
      <c r="U18" s="162"/>
      <c r="V18" s="212"/>
      <c r="W18" s="213"/>
      <c r="X18" s="214"/>
      <c r="Y18" t="s">
        <v>118</v>
      </c>
    </row>
    <row r="19" spans="1:25" ht="19.5" x14ac:dyDescent="0.35">
      <c r="A19" s="162"/>
      <c r="B19" s="198" t="s">
        <v>69</v>
      </c>
      <c r="C19" s="199"/>
      <c r="D19" s="200"/>
      <c r="E19" s="201"/>
      <c r="F19" s="201"/>
      <c r="G19" s="162"/>
      <c r="H19" s="215"/>
      <c r="I19" s="215"/>
      <c r="J19" s="215"/>
      <c r="K19" s="216"/>
      <c r="L19" s="216"/>
      <c r="M19" s="217"/>
      <c r="N19" s="215"/>
      <c r="O19" s="215"/>
      <c r="P19" s="162"/>
      <c r="Q19" s="162"/>
      <c r="R19" s="205"/>
      <c r="S19" s="206"/>
      <c r="T19" s="207"/>
      <c r="U19" s="162"/>
      <c r="V19" s="205"/>
      <c r="W19" s="206"/>
      <c r="X19" s="207"/>
    </row>
    <row r="20" spans="1:25" ht="20.25" thickBot="1" x14ac:dyDescent="0.4">
      <c r="A20" s="162"/>
      <c r="B20" s="208"/>
      <c r="C20" s="209"/>
      <c r="D20" s="210"/>
      <c r="E20" s="201"/>
      <c r="F20" s="201"/>
      <c r="G20" s="162"/>
      <c r="H20" s="218"/>
      <c r="I20" s="218"/>
      <c r="J20" s="218"/>
      <c r="K20" s="216"/>
      <c r="L20" s="216"/>
      <c r="M20" s="219"/>
      <c r="N20" s="218"/>
      <c r="O20" s="218"/>
      <c r="P20" s="162"/>
      <c r="Q20" s="162"/>
      <c r="R20" s="212"/>
      <c r="S20" s="213"/>
      <c r="T20" s="214"/>
      <c r="U20" s="162"/>
      <c r="V20" s="212"/>
      <c r="W20" s="213"/>
      <c r="X20" s="214"/>
      <c r="Y20" t="s">
        <v>118</v>
      </c>
    </row>
    <row r="21" spans="1:25" ht="19.5" x14ac:dyDescent="0.35">
      <c r="A21" s="162"/>
      <c r="B21" s="198" t="s">
        <v>70</v>
      </c>
      <c r="C21" s="199"/>
      <c r="D21" s="200"/>
      <c r="E21" s="201"/>
      <c r="F21" s="201"/>
      <c r="G21" s="162"/>
      <c r="H21" s="215"/>
      <c r="I21" s="215"/>
      <c r="J21" s="215"/>
      <c r="K21" s="216"/>
      <c r="L21" s="216"/>
      <c r="M21" s="217"/>
      <c r="N21" s="215"/>
      <c r="O21" s="215"/>
      <c r="P21" s="162"/>
      <c r="Q21" s="162"/>
      <c r="R21" s="205"/>
      <c r="S21" s="206"/>
      <c r="T21" s="207"/>
      <c r="U21" s="162"/>
      <c r="V21" s="205"/>
      <c r="W21" s="206"/>
      <c r="X21" s="207"/>
      <c r="Y21" t="s">
        <v>118</v>
      </c>
    </row>
    <row r="22" spans="1:25" ht="20.25" thickBot="1" x14ac:dyDescent="0.4">
      <c r="A22" s="162"/>
      <c r="B22" s="208"/>
      <c r="C22" s="209"/>
      <c r="D22" s="210"/>
      <c r="E22" s="201"/>
      <c r="F22" s="201"/>
      <c r="G22" s="162"/>
      <c r="H22" s="218"/>
      <c r="I22" s="218"/>
      <c r="J22" s="218"/>
      <c r="K22" s="216"/>
      <c r="L22" s="216"/>
      <c r="M22" s="219"/>
      <c r="N22" s="218"/>
      <c r="O22" s="218"/>
      <c r="P22" s="162"/>
      <c r="Q22" s="162"/>
      <c r="R22" s="212"/>
      <c r="S22" s="213"/>
      <c r="T22" s="214"/>
      <c r="U22" s="162"/>
      <c r="V22" s="212"/>
      <c r="W22" s="213"/>
      <c r="X22" s="214"/>
      <c r="Y22" t="s">
        <v>118</v>
      </c>
    </row>
    <row r="23" spans="1:25" ht="19.5" x14ac:dyDescent="0.35">
      <c r="A23" s="162"/>
      <c r="B23" s="198" t="s">
        <v>71</v>
      </c>
      <c r="C23" s="199"/>
      <c r="D23" s="200"/>
      <c r="E23" s="201"/>
      <c r="F23" s="201"/>
      <c r="G23" s="162"/>
      <c r="H23" s="215"/>
      <c r="I23" s="215"/>
      <c r="J23" s="215"/>
      <c r="K23" s="216"/>
      <c r="L23" s="216"/>
      <c r="M23" s="220"/>
      <c r="N23" s="220"/>
      <c r="O23" s="220"/>
      <c r="P23" s="162"/>
      <c r="Q23" s="162"/>
      <c r="R23" s="221"/>
      <c r="S23" s="206"/>
      <c r="T23" s="207"/>
      <c r="U23" s="162"/>
      <c r="V23" s="205"/>
      <c r="W23" s="206"/>
      <c r="X23" s="207"/>
    </row>
    <row r="24" spans="1:25" ht="20.25" thickBot="1" x14ac:dyDescent="0.4">
      <c r="A24" s="162"/>
      <c r="B24" s="208"/>
      <c r="C24" s="209"/>
      <c r="D24" s="210"/>
      <c r="E24" s="201"/>
      <c r="F24" s="201"/>
      <c r="G24" s="162"/>
      <c r="H24" s="218">
        <f>[1]HORAIRES!AK142</f>
        <v>0</v>
      </c>
      <c r="I24" s="218"/>
      <c r="J24" s="218">
        <f>[1]HORAIRES!AN142</f>
        <v>0</v>
      </c>
      <c r="K24" s="216"/>
      <c r="L24" s="216"/>
      <c r="M24" s="220"/>
      <c r="N24" s="220"/>
      <c r="O24" s="220"/>
      <c r="P24" s="162"/>
      <c r="Q24" s="162"/>
      <c r="R24" s="212"/>
      <c r="S24" s="213"/>
      <c r="T24" s="214"/>
      <c r="U24" s="162"/>
      <c r="V24" s="212"/>
      <c r="W24" s="213"/>
      <c r="X24" s="214"/>
    </row>
    <row r="25" spans="1:25" ht="18.75" thickBot="1" x14ac:dyDescent="0.3">
      <c r="A25" s="162"/>
      <c r="B25" s="162"/>
      <c r="C25" s="162"/>
      <c r="D25" s="162"/>
      <c r="E25" s="162"/>
      <c r="F25" s="162"/>
      <c r="G25" s="162"/>
      <c r="H25" s="162"/>
      <c r="I25" s="162"/>
      <c r="J25" s="162"/>
      <c r="K25" s="162"/>
      <c r="L25" s="162"/>
      <c r="M25" s="162"/>
      <c r="N25" s="162"/>
      <c r="O25" s="162"/>
      <c r="P25" s="162"/>
      <c r="Q25" s="162"/>
      <c r="R25" s="162"/>
      <c r="S25" s="162"/>
      <c r="T25" s="162"/>
      <c r="U25" s="162"/>
    </row>
    <row r="26" spans="1:25" ht="19.5" x14ac:dyDescent="0.35">
      <c r="A26" s="162"/>
      <c r="B26" s="198" t="s">
        <v>32</v>
      </c>
      <c r="C26" s="199"/>
      <c r="D26" s="200"/>
      <c r="E26" s="201"/>
      <c r="F26" s="201"/>
      <c r="G26" s="162"/>
      <c r="H26" s="222"/>
      <c r="I26" s="222"/>
      <c r="J26" s="222"/>
      <c r="K26" s="167"/>
      <c r="L26" s="167"/>
      <c r="M26" s="222"/>
      <c r="N26" s="222"/>
      <c r="O26" s="222"/>
      <c r="P26" s="162"/>
      <c r="Q26" s="162"/>
      <c r="R26" s="205"/>
      <c r="S26" s="206"/>
      <c r="T26" s="207"/>
      <c r="U26" s="162"/>
      <c r="V26" s="223"/>
      <c r="W26" s="224"/>
      <c r="X26" s="225"/>
    </row>
    <row r="27" spans="1:25" ht="20.25" thickBot="1" x14ac:dyDescent="0.4">
      <c r="A27" s="162"/>
      <c r="B27" s="208"/>
      <c r="C27" s="209"/>
      <c r="D27" s="210"/>
      <c r="E27" s="201"/>
      <c r="F27" s="201"/>
      <c r="G27" s="162"/>
      <c r="H27" s="222"/>
      <c r="I27" s="222"/>
      <c r="J27" s="222"/>
      <c r="K27" s="167"/>
      <c r="L27" s="167"/>
      <c r="M27" s="222"/>
      <c r="N27" s="222"/>
      <c r="O27" s="222"/>
      <c r="P27" s="162"/>
      <c r="Q27" s="162"/>
      <c r="R27" s="212"/>
      <c r="S27" s="213"/>
      <c r="T27" s="214"/>
      <c r="U27" s="162"/>
      <c r="V27" s="226"/>
      <c r="W27" s="227"/>
      <c r="X27" s="228"/>
      <c r="Y27" t="s">
        <v>113</v>
      </c>
    </row>
    <row r="28" spans="1:25" ht="18.75" thickBot="1" x14ac:dyDescent="0.3">
      <c r="A28" s="162"/>
      <c r="B28" s="162"/>
      <c r="C28" s="162"/>
      <c r="D28" s="162"/>
      <c r="E28" s="162"/>
      <c r="F28" s="162"/>
      <c r="G28" s="162"/>
      <c r="H28" s="162"/>
      <c r="I28" s="162"/>
      <c r="J28" s="162"/>
      <c r="K28" s="162"/>
      <c r="L28" s="162"/>
      <c r="M28" s="162"/>
      <c r="N28" s="162"/>
      <c r="O28" s="162"/>
      <c r="P28" s="162"/>
      <c r="Q28" s="162"/>
      <c r="R28" s="162"/>
      <c r="S28" s="162"/>
      <c r="T28" s="162"/>
      <c r="U28" s="162"/>
    </row>
    <row r="29" spans="1:25" ht="18" customHeight="1" x14ac:dyDescent="0.25">
      <c r="A29" s="162"/>
      <c r="B29" s="162"/>
      <c r="C29" s="163" t="s">
        <v>33</v>
      </c>
      <c r="D29" s="164"/>
      <c r="E29" s="164"/>
      <c r="F29" s="164"/>
      <c r="G29" s="164"/>
      <c r="H29" s="164"/>
      <c r="I29" s="165"/>
      <c r="J29" s="162"/>
      <c r="K29" s="229"/>
      <c r="L29" s="230"/>
      <c r="M29" s="230"/>
      <c r="N29" s="230"/>
      <c r="O29" s="230"/>
      <c r="P29" s="230"/>
      <c r="Q29" s="230"/>
      <c r="R29" s="231"/>
      <c r="S29" s="162"/>
      <c r="T29" s="162"/>
      <c r="U29" s="162"/>
    </row>
    <row r="30" spans="1:25" ht="18.75" thickBot="1" x14ac:dyDescent="0.3">
      <c r="A30" s="162"/>
      <c r="B30" s="162"/>
      <c r="C30" s="169"/>
      <c r="D30" s="170"/>
      <c r="E30" s="170"/>
      <c r="F30" s="170"/>
      <c r="G30" s="170"/>
      <c r="H30" s="170"/>
      <c r="I30" s="171"/>
      <c r="J30" s="162"/>
      <c r="K30" s="232"/>
      <c r="L30" s="233"/>
      <c r="M30" s="233"/>
      <c r="N30" s="233"/>
      <c r="O30" s="233"/>
      <c r="P30" s="233"/>
      <c r="Q30" s="233"/>
      <c r="R30" s="234"/>
      <c r="S30" s="162"/>
      <c r="T30" s="162"/>
      <c r="U30" s="162"/>
    </row>
  </sheetData>
  <mergeCells count="65">
    <mergeCell ref="O26:O27"/>
    <mergeCell ref="R26:T27"/>
    <mergeCell ref="V26:X27"/>
    <mergeCell ref="C29:I30"/>
    <mergeCell ref="K29:R30"/>
    <mergeCell ref="B26:D27"/>
    <mergeCell ref="H26:H27"/>
    <mergeCell ref="I26:I27"/>
    <mergeCell ref="J26:J27"/>
    <mergeCell ref="M26:M27"/>
    <mergeCell ref="N26:N27"/>
    <mergeCell ref="B21:D22"/>
    <mergeCell ref="R21:T22"/>
    <mergeCell ref="V21:X22"/>
    <mergeCell ref="B23:D24"/>
    <mergeCell ref="R23:T24"/>
    <mergeCell ref="V23:X24"/>
    <mergeCell ref="B17:D18"/>
    <mergeCell ref="R17:T18"/>
    <mergeCell ref="V17:X18"/>
    <mergeCell ref="B19:D20"/>
    <mergeCell ref="R19:T20"/>
    <mergeCell ref="V19:X20"/>
    <mergeCell ref="M13:M14"/>
    <mergeCell ref="N13:N14"/>
    <mergeCell ref="O13:O14"/>
    <mergeCell ref="R13:T14"/>
    <mergeCell ref="V13:X14"/>
    <mergeCell ref="B15:D16"/>
    <mergeCell ref="R15:T16"/>
    <mergeCell ref="V15:X16"/>
    <mergeCell ref="B13:D14"/>
    <mergeCell ref="H13:H14"/>
    <mergeCell ref="I13:I14"/>
    <mergeCell ref="J13:J14"/>
    <mergeCell ref="K13:K14"/>
    <mergeCell ref="L13:L14"/>
    <mergeCell ref="L11:L12"/>
    <mergeCell ref="M11:M12"/>
    <mergeCell ref="N11:N12"/>
    <mergeCell ref="O11:O12"/>
    <mergeCell ref="R11:T12"/>
    <mergeCell ref="V11:X12"/>
    <mergeCell ref="B6:F9"/>
    <mergeCell ref="H6:J8"/>
    <mergeCell ref="M6:O8"/>
    <mergeCell ref="Q6:T8"/>
    <mergeCell ref="V6:X8"/>
    <mergeCell ref="B11:D12"/>
    <mergeCell ref="H11:H12"/>
    <mergeCell ref="I11:I12"/>
    <mergeCell ref="J11:J12"/>
    <mergeCell ref="K11:K12"/>
    <mergeCell ref="V3:W3"/>
    <mergeCell ref="N4:R4"/>
    <mergeCell ref="T4:U4"/>
    <mergeCell ref="V4:W4"/>
    <mergeCell ref="N5:R5"/>
    <mergeCell ref="V5:W5"/>
    <mergeCell ref="B2:G3"/>
    <mergeCell ref="I2:L3"/>
    <mergeCell ref="R2:S2"/>
    <mergeCell ref="T2:U2"/>
    <mergeCell ref="N3:R3"/>
    <mergeCell ref="T3:U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DOSSIER</vt:lpstr>
      <vt:lpstr>FICHE PRES 1</vt:lpstr>
      <vt:lpstr>SEM B</vt:lpstr>
      <vt:lpstr>AA aa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CASINO</dc:creator>
  <cp:lastModifiedBy>Personne</cp:lastModifiedBy>
  <cp:lastPrinted>2014-03-19T07:35:04Z</cp:lastPrinted>
  <dcterms:created xsi:type="dcterms:W3CDTF">2001-11-10T08:41:54Z</dcterms:created>
  <dcterms:modified xsi:type="dcterms:W3CDTF">2014-03-21T19:04:31Z</dcterms:modified>
</cp:coreProperties>
</file>