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5480" tabRatio="500"/>
  </bookViews>
  <sheets>
    <sheet name="Juillet" sheetId="1" r:id="rId1"/>
  </sheets>
  <externalReferences>
    <externalReference r:id="rId2"/>
  </externalReferences>
  <definedNames>
    <definedName name="_xlnm._FilterDatabase" localSheetId="0" hidden="1">Juillet!$A$2:$AN$4</definedName>
    <definedName name="An">'[1]Récap annuel'!$A$1</definedName>
    <definedName name="CODE">[1]Données!$A$16:$A$25</definedName>
    <definedName name="Fériés">[1]Données!$C$2:$C$14</definedName>
    <definedName name="_xlnm.Print_Area" localSheetId="0">Juillet!$A$1:$AH$4</definedName>
    <definedName name="_xlnm.Print_Titles" localSheetId="0">Juillet!$1:$2</definedName>
    <definedName name="Z_098E443D_95CA_5044_85F8_D7C5CD41FC18_.wvu.FilterData" localSheetId="0" hidden="1">Juillet!$A$2:$B$4</definedName>
    <definedName name="Z_098E443D_95CA_5044_85F8_D7C5CD41FC18_.wvu.PrintArea" localSheetId="0" hidden="1">Juillet!$A$1:$AH$4</definedName>
    <definedName name="Z_098E443D_95CA_5044_85F8_D7C5CD41FC18_.wvu.PrintTitles" localSheetId="0" hidden="1">Juillet!$1:$2</definedName>
    <definedName name="Z_C046E07F_109D_452F_862C_D7FD68DAEE9C_.wvu.FilterData" localSheetId="0" hidden="1">Juillet!$A$2:$B$4</definedName>
    <definedName name="Z_C046E07F_109D_452F_862C_D7FD68DAEE9C_.wvu.PrintArea" localSheetId="0" hidden="1">Juillet!$A$1:$AH$4</definedName>
    <definedName name="Z_C046E07F_109D_452F_862C_D7FD68DAEE9C_.wvu.PrintTitles" localSheetId="0" hidden="1">Juillet!$1:$2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I4" i="1" l="1"/>
  <c r="C4" i="1"/>
  <c r="C3" i="1"/>
  <c r="D1" i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C2" i="1"/>
  <c r="A1" i="1"/>
  <c r="AK3" i="1"/>
  <c r="AI3" i="1"/>
</calcChain>
</file>

<file path=xl/sharedStrings.xml><?xml version="1.0" encoding="utf-8"?>
<sst xmlns="http://schemas.openxmlformats.org/spreadsheetml/2006/main" count="11" uniqueCount="5">
  <si>
    <t xml:space="preserve">service </t>
  </si>
  <si>
    <t>REPOS HEBDO</t>
  </si>
  <si>
    <t>R</t>
  </si>
  <si>
    <t>PIERRE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</si>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</sst>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mm"/>
    <numFmt numFmtId="165" formatCode="dd\-ddd"/>
    <numFmt numFmtId="166" formatCode="d"/>
    <numFmt numFmtId="167" formatCode="0.0"/>
  </numFmts>
  <fonts count="11" x14ac:knownFonts="1">
    <font>
      <sz val="10"/>
      <name val="Arial"/>
      <family val="2"/>
    </font>
    <font>
      <b/>
      <sz val="10"/>
      <name val="Arial"/>
      <family val="2"/>
    </font>
    <font>
      <b/>
      <sz val="11"/>
      <name val="Arial"/>
    </font>
    <font>
      <b/>
      <u/>
      <sz val="28"/>
      <name val="Arial"/>
    </font>
    <font>
      <sz val="12"/>
      <color indexed="10"/>
      <name val="Arial"/>
    </font>
    <font>
      <b/>
      <sz val="6"/>
      <color indexed="10"/>
      <name val="Arial"/>
    </font>
    <font>
      <b/>
      <sz val="12"/>
      <name val="Arial"/>
      <family val="2"/>
    </font>
    <font>
      <b/>
      <sz val="12"/>
      <color rgb="FFFF0000"/>
      <name val="Arial"/>
    </font>
    <font>
      <sz val="12"/>
      <color indexed="50"/>
      <name val="Arial"/>
    </font>
    <font>
      <sz val="12"/>
      <name val="Arial"/>
      <family val="2"/>
    </font>
    <font>
      <b/>
      <sz val="14"/>
      <name val="Arial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3" borderId="1" xfId="0" applyFont="1" applyFill="1" applyBorder="1" applyAlignment="1" applyProtection="1">
      <alignment horizontal="left" vertical="center"/>
      <protection hidden="1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hidden="1"/>
    </xf>
    <xf numFmtId="16" fontId="0" fillId="0" borderId="0" xfId="0" applyNumberForma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5" fontId="6" fillId="0" borderId="1" xfId="0" applyNumberFormat="1" applyFont="1" applyFill="1" applyBorder="1" applyAlignment="1" applyProtection="1">
      <alignment horizontal="center" vertical="center"/>
      <protection hidden="1"/>
    </xf>
    <xf numFmtId="0" fontId="0" fillId="6" borderId="1" xfId="0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6" fontId="4" fillId="7" borderId="1" xfId="0" applyNumberFormat="1" applyFont="1" applyFill="1" applyBorder="1" applyAlignment="1" applyProtection="1">
      <alignment horizontal="center" vertical="center"/>
      <protection locked="0" hidden="1"/>
    </xf>
    <xf numFmtId="166" fontId="8" fillId="6" borderId="1" xfId="0" applyNumberFormat="1" applyFont="1" applyFill="1" applyBorder="1" applyAlignment="1" applyProtection="1">
      <alignment horizontal="center" vertical="center"/>
      <protection locked="0" hidden="1"/>
    </xf>
    <xf numFmtId="166" fontId="9" fillId="5" borderId="1" xfId="0" applyNumberFormat="1" applyFont="1" applyFill="1" applyBorder="1" applyAlignment="1" applyProtection="1">
      <alignment horizontal="center" vertical="center"/>
      <protection locked="0" hidden="1"/>
    </xf>
    <xf numFmtId="166" fontId="9" fillId="6" borderId="1" xfId="0" applyNumberFormat="1" applyFont="1" applyFill="1" applyBorder="1" applyAlignment="1" applyProtection="1">
      <alignment horizontal="center" vertical="center"/>
      <protection locked="0" hidden="1"/>
    </xf>
    <xf numFmtId="166" fontId="9" fillId="5" borderId="2" xfId="0" applyNumberFormat="1" applyFont="1" applyFill="1" applyBorder="1" applyAlignment="1" applyProtection="1">
      <alignment horizontal="center" vertical="center"/>
      <protection locked="0" hidden="1"/>
    </xf>
    <xf numFmtId="166" fontId="9" fillId="5" borderId="3" xfId="0" applyNumberFormat="1" applyFont="1" applyFill="1" applyBorder="1" applyAlignment="1" applyProtection="1">
      <alignment horizontal="center" vertical="center"/>
      <protection locked="0" hidden="1"/>
    </xf>
    <xf numFmtId="166" fontId="8" fillId="6" borderId="3" xfId="0" applyNumberFormat="1" applyFont="1" applyFill="1" applyBorder="1" applyAlignment="1" applyProtection="1">
      <alignment horizontal="center" vertical="center"/>
      <protection locked="0" hidden="1"/>
    </xf>
    <xf numFmtId="166" fontId="8" fillId="6" borderId="4" xfId="0" applyNumberFormat="1" applyFont="1" applyFill="1" applyBorder="1" applyAlignment="1" applyProtection="1">
      <alignment horizontal="center" vertical="center"/>
      <protection locked="0" hidden="1"/>
    </xf>
    <xf numFmtId="167" fontId="10" fillId="0" borderId="1" xfId="0" applyNumberFormat="1" applyFont="1" applyFill="1" applyBorder="1" applyAlignment="1" applyProtection="1">
      <alignment horizontal="center" vertical="center"/>
      <protection hidden="1"/>
    </xf>
    <xf numFmtId="1" fontId="0" fillId="0" borderId="0" xfId="0" applyNumberFormat="1" applyAlignment="1">
      <alignment horizontal="center" vertical="center"/>
    </xf>
    <xf numFmtId="166" fontId="9" fillId="2" borderId="1" xfId="0" applyNumberFormat="1" applyFont="1" applyFill="1" applyBorder="1" applyAlignment="1" applyProtection="1">
      <alignment horizontal="center" vertical="center"/>
      <protection locked="0" hidden="1"/>
    </xf>
    <xf numFmtId="166" fontId="9" fillId="5" borderId="4" xfId="0" applyNumberFormat="1" applyFont="1" applyFill="1" applyBorder="1" applyAlignment="1" applyProtection="1">
      <alignment horizontal="center" vertical="center"/>
      <protection locked="0" hidden="1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</cellXfs>
  <cellStyles count="1">
    <cellStyle name="Normal" xfId="0" builtinId="0"/>
  </cellStyles>
  <dxfs count="11">
    <dxf>
      <font>
        <color rgb="FF9C0006"/>
      </font>
    </dxf>
    <dxf>
      <font>
        <strike val="0"/>
        <u val="none"/>
        <color rgb="FF006100"/>
      </font>
      <fill>
        <patternFill>
          <bgColor rgb="FFC6EFCE"/>
        </patternFill>
      </fill>
    </dxf>
    <dxf>
      <font>
        <b/>
        <i/>
        <strike val="0"/>
        <u/>
        <color rgb="FF0000FF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rgb="FF9C0006"/>
      </font>
    </dxf>
    <dxf>
      <font>
        <strike val="0"/>
        <u val="none"/>
        <color rgb="FF006100"/>
      </font>
      <fill>
        <patternFill>
          <bgColor rgb="FFC6EFCE"/>
        </patternFill>
      </fill>
    </dxf>
    <dxf>
      <font>
        <b/>
        <i/>
        <strike val="0"/>
        <u/>
        <color rgb="FF0000FF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indexed="42"/>
        </patternFill>
      </fill>
    </dxf>
    <dxf>
      <fill>
        <patternFill>
          <bgColor indexed="9"/>
        </patternFill>
      </fill>
    </dxf>
    <dxf>
      <font>
        <color rgb="FFFF0000"/>
      </font>
      <fill>
        <patternFill patternType="solid">
          <fgColor indexed="64"/>
          <bgColor theme="0" tint="-0.249977111117893"/>
        </patternFill>
      </fill>
    </dxf>
    <dxf>
      <fill>
        <patternFill>
          <bgColor indexed="42"/>
        </patternFill>
      </fill>
    </dxf>
    <dxf>
      <fill>
        <patternFill>
          <bgColor indexed="51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STAFF%20EL%20201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anvier 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ecembre"/>
      <sheetName val="Récap annuel"/>
      <sheetName val="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A1">
            <v>2014</v>
          </cell>
        </row>
      </sheetData>
      <sheetData sheetId="13">
        <row r="1">
          <cell r="F1" t="str">
            <v>DROIT CONGÉ MENSUEL</v>
          </cell>
        </row>
        <row r="2">
          <cell r="C2">
            <v>41640</v>
          </cell>
          <cell r="F2">
            <v>6</v>
          </cell>
        </row>
        <row r="3">
          <cell r="C3">
            <v>41760</v>
          </cell>
          <cell r="F3">
            <v>6</v>
          </cell>
        </row>
        <row r="4">
          <cell r="C4">
            <v>41727</v>
          </cell>
        </row>
        <row r="5">
          <cell r="C5">
            <v>41749</v>
          </cell>
        </row>
        <row r="6">
          <cell r="C6">
            <v>41750</v>
          </cell>
        </row>
        <row r="7">
          <cell r="C7">
            <v>41816</v>
          </cell>
        </row>
        <row r="8">
          <cell r="C8">
            <v>41788</v>
          </cell>
        </row>
        <row r="10">
          <cell r="C10">
            <v>41834</v>
          </cell>
        </row>
        <row r="11">
          <cell r="C11">
            <v>41866</v>
          </cell>
        </row>
        <row r="12">
          <cell r="C12">
            <v>41798</v>
          </cell>
        </row>
        <row r="13">
          <cell r="C13">
            <v>41799</v>
          </cell>
        </row>
        <row r="14">
          <cell r="C14">
            <v>41998</v>
          </cell>
        </row>
        <row r="16">
          <cell r="A16" t="str">
            <v>A</v>
          </cell>
        </row>
        <row r="17">
          <cell r="A17" t="str">
            <v>A/2</v>
          </cell>
        </row>
        <row r="18">
          <cell r="A18" t="str">
            <v>C</v>
          </cell>
        </row>
        <row r="19">
          <cell r="A19" t="str">
            <v>C/2</v>
          </cell>
        </row>
        <row r="20">
          <cell r="A20" t="str">
            <v>R</v>
          </cell>
        </row>
        <row r="21">
          <cell r="A21" t="str">
            <v>R/2</v>
          </cell>
        </row>
        <row r="22">
          <cell r="A22" t="str">
            <v>M</v>
          </cell>
        </row>
        <row r="23">
          <cell r="A23" t="str">
            <v>MT2</v>
          </cell>
        </row>
        <row r="24">
          <cell r="A24" t="str">
            <v>EX</v>
          </cell>
        </row>
        <row r="25">
          <cell r="A25" t="str">
            <v>EX2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 enableFormatConditionsCalculation="0">
    <pageSetUpPr fitToPage="1"/>
  </sheetPr>
  <dimension ref="A1:AL4"/>
  <sheetViews>
    <sheetView showGridLines="0" tabSelected="1" zoomScale="85" zoomScaleNormal="85" zoomScalePageLayoutView="85" workbookViewId="0">
      <pane xSplit="3" ySplit="2" topLeftCell="P3" activePane="bottomRight" state="frozen"/>
      <selection activeCell="AK1" sqref="AK1:AK65536"/>
      <selection pane="topRight" activeCell="AK1" sqref="AK1:AK65536"/>
      <selection pane="bottomLeft" activeCell="AK1" sqref="AK1:AK65536"/>
      <selection pane="bottomRight" activeCell="AI3" sqref="AI3"/>
    </sheetView>
  </sheetViews>
  <sheetFormatPr baseColWidth="10" defaultColWidth="11.5" defaultRowHeight="12" x14ac:dyDescent="0"/>
  <cols>
    <col min="1" max="1" width="12.83203125" style="2" customWidth="1"/>
    <col min="2" max="2" width="28.83203125" style="2" customWidth="1"/>
    <col min="3" max="3" width="10.1640625" style="3" customWidth="1"/>
    <col min="4" max="33" width="8.83203125" style="2" customWidth="1"/>
    <col min="34" max="34" width="8.6640625" style="2" customWidth="1"/>
    <col min="35" max="35" width="15.5" style="3" customWidth="1"/>
    <col min="36" max="16384" width="11.5" style="2"/>
  </cols>
  <sheetData>
    <row r="1" spans="1:38" ht="33" customHeight="1">
      <c r="A1" s="21">
        <f>An</f>
        <v>2014</v>
      </c>
      <c r="B1" s="22"/>
      <c r="C1" s="1"/>
      <c r="D1" s="23">
        <f>DATE(An,7,1)</f>
        <v>41821</v>
      </c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K1" s="4">
        <v>41821</v>
      </c>
      <c r="AL1" s="4">
        <v>41851</v>
      </c>
    </row>
    <row r="2" spans="1:38" ht="26" customHeight="1">
      <c r="A2" s="25" t="s">
        <v>0</v>
      </c>
      <c r="B2" s="25"/>
      <c r="C2" s="5" t="str">
        <f>[1]Données!F1</f>
        <v>DROIT CONGÉ MENSUEL</v>
      </c>
      <c r="D2" s="6">
        <f>D1</f>
        <v>41821</v>
      </c>
      <c r="E2" s="6">
        <f t="shared" ref="E2:AE2" si="0">D2+1</f>
        <v>41822</v>
      </c>
      <c r="F2" s="6">
        <f t="shared" si="0"/>
        <v>41823</v>
      </c>
      <c r="G2" s="6">
        <f t="shared" si="0"/>
        <v>41824</v>
      </c>
      <c r="H2" s="6">
        <f t="shared" si="0"/>
        <v>41825</v>
      </c>
      <c r="I2" s="6">
        <f t="shared" si="0"/>
        <v>41826</v>
      </c>
      <c r="J2" s="6">
        <f t="shared" si="0"/>
        <v>41827</v>
      </c>
      <c r="K2" s="6">
        <f t="shared" si="0"/>
        <v>41828</v>
      </c>
      <c r="L2" s="6">
        <f t="shared" si="0"/>
        <v>41829</v>
      </c>
      <c r="M2" s="6">
        <f t="shared" si="0"/>
        <v>41830</v>
      </c>
      <c r="N2" s="6">
        <f t="shared" si="0"/>
        <v>41831</v>
      </c>
      <c r="O2" s="6">
        <f t="shared" si="0"/>
        <v>41832</v>
      </c>
      <c r="P2" s="6">
        <f t="shared" si="0"/>
        <v>41833</v>
      </c>
      <c r="Q2" s="6">
        <f t="shared" si="0"/>
        <v>41834</v>
      </c>
      <c r="R2" s="6">
        <f t="shared" si="0"/>
        <v>41835</v>
      </c>
      <c r="S2" s="6">
        <f t="shared" si="0"/>
        <v>41836</v>
      </c>
      <c r="T2" s="6">
        <f t="shared" si="0"/>
        <v>41837</v>
      </c>
      <c r="U2" s="6">
        <f t="shared" si="0"/>
        <v>41838</v>
      </c>
      <c r="V2" s="6">
        <f t="shared" si="0"/>
        <v>41839</v>
      </c>
      <c r="W2" s="6">
        <f t="shared" si="0"/>
        <v>41840</v>
      </c>
      <c r="X2" s="6">
        <f t="shared" si="0"/>
        <v>41841</v>
      </c>
      <c r="Y2" s="6">
        <f t="shared" si="0"/>
        <v>41842</v>
      </c>
      <c r="Z2" s="6">
        <f t="shared" si="0"/>
        <v>41843</v>
      </c>
      <c r="AA2" s="6">
        <f t="shared" si="0"/>
        <v>41844</v>
      </c>
      <c r="AB2" s="6">
        <f t="shared" si="0"/>
        <v>41845</v>
      </c>
      <c r="AC2" s="6">
        <f t="shared" si="0"/>
        <v>41846</v>
      </c>
      <c r="AD2" s="6">
        <f t="shared" si="0"/>
        <v>41847</v>
      </c>
      <c r="AE2" s="6">
        <f t="shared" si="0"/>
        <v>41848</v>
      </c>
      <c r="AF2" s="6">
        <f>AE2+1</f>
        <v>41849</v>
      </c>
      <c r="AG2" s="6">
        <f>AF2+1</f>
        <v>41850</v>
      </c>
      <c r="AH2" s="6">
        <f>AG2+1</f>
        <v>41851</v>
      </c>
      <c r="AI2" s="7" t="s">
        <v>1</v>
      </c>
    </row>
    <row r="3" spans="1:38" ht="27" customHeight="1">
      <c r="A3" s="26" t="s">
        <v>3</v>
      </c>
      <c r="B3" s="27"/>
      <c r="C3" s="8">
        <f>[1]Données!F2</f>
        <v>6</v>
      </c>
      <c r="D3" s="9"/>
      <c r="E3" s="10"/>
      <c r="F3" s="11"/>
      <c r="G3" s="12" t="s">
        <v>2</v>
      </c>
      <c r="H3" s="12" t="s">
        <v>2</v>
      </c>
      <c r="I3" s="12" t="s">
        <v>2</v>
      </c>
      <c r="J3" s="12" t="s">
        <v>2</v>
      </c>
      <c r="K3" s="12" t="s">
        <v>2</v>
      </c>
      <c r="L3" s="10" t="s">
        <v>2</v>
      </c>
      <c r="M3" s="11"/>
      <c r="N3" s="11"/>
      <c r="O3" s="11"/>
      <c r="P3" s="11"/>
      <c r="Q3" s="11"/>
      <c r="R3" s="11"/>
      <c r="S3" s="10" t="s">
        <v>2</v>
      </c>
      <c r="T3" s="11"/>
      <c r="U3" s="13"/>
      <c r="V3" s="14"/>
      <c r="W3" s="14"/>
      <c r="X3" s="15"/>
      <c r="Y3" s="15"/>
      <c r="Z3" s="15"/>
      <c r="AA3" s="16"/>
      <c r="AB3" s="10"/>
      <c r="AC3" s="10"/>
      <c r="AD3" s="10"/>
      <c r="AE3" s="11"/>
      <c r="AF3" s="11"/>
      <c r="AG3" s="11"/>
      <c r="AH3" s="11"/>
      <c r="AI3" s="17" t="e">
        <f>IF(COUNTIF($D3:$AH3,"R")+(COUNTIF($D3:$AH3,"R/2")/2)=0,"",COUNTIF($D3:$AH3,"R")+(COUNTIF($D3:$AH3,"R/2")/2))+(SUMPRODUCT(D3:AH3*(D2:AH2&gt;=AK1)*(D3:AH3&lt;=AL1)))</f>
        <v>#VALUE!</v>
      </c>
      <c r="AK3" s="18" t="e">
        <f ca="1">+IF((CONTIF(D3:AH3,"R"))=0,"",CONTIF(D3:AH3,"R")/2)(SUMPRODUCT(D3:AH3*(D2:AH2&gt;=AK1*D3:AH3&lt;=AL1)))</f>
        <v>#NAME?</v>
      </c>
    </row>
    <row r="4" spans="1:38" ht="27" customHeight="1">
      <c r="A4" s="26" t="s">
        <v>4</v>
      </c>
      <c r="B4" s="27"/>
      <c r="C4" s="8">
        <f>[1]Données!F3</f>
        <v>6</v>
      </c>
      <c r="D4" s="11"/>
      <c r="E4" s="11"/>
      <c r="F4" s="11"/>
      <c r="G4" s="19"/>
      <c r="H4" s="19"/>
      <c r="I4" s="19"/>
      <c r="J4" s="19"/>
      <c r="K4" s="11"/>
      <c r="L4" s="11"/>
      <c r="M4" s="11"/>
      <c r="N4" s="11"/>
      <c r="O4" s="11"/>
      <c r="P4" s="11"/>
      <c r="Q4" s="11"/>
      <c r="R4" s="11"/>
      <c r="S4" s="11"/>
      <c r="T4" s="11"/>
      <c r="U4" s="13"/>
      <c r="V4" s="14"/>
      <c r="W4" s="14"/>
      <c r="X4" s="14"/>
      <c r="Y4" s="14"/>
      <c r="Z4" s="14"/>
      <c r="AA4" s="20"/>
      <c r="AB4" s="11"/>
      <c r="AC4" s="11"/>
      <c r="AD4" s="11"/>
      <c r="AE4" s="11"/>
      <c r="AF4" s="11"/>
      <c r="AG4" s="11"/>
      <c r="AH4" s="11"/>
      <c r="AI4" s="17" t="str">
        <f>IF(COUNTIF($D4:$AH4,"R")+(COUNTIF($D4:$AH4,"R/2")/2)=0,"",COUNTIF($D4:$AH4,"R")+(COUNTIF($D4:$AH4,"R/2")/2))</f>
        <v/>
      </c>
    </row>
  </sheetData>
  <sheetProtection formatCells="0" autoFilter="0"/>
  <autoFilter ref="A2:AN4">
    <filterColumn colId="0" showButton="0"/>
  </autoFilter>
  <mergeCells count="5">
    <mergeCell ref="A1:B1"/>
    <mergeCell ref="D1:AH1"/>
    <mergeCell ref="A2:B2"/>
    <mergeCell ref="A3:B3"/>
    <mergeCell ref="A4:B4"/>
  </mergeCells>
  <conditionalFormatting sqref="D2:AH2">
    <cfRule type="expression" dxfId="10" priority="44" stopIfTrue="1">
      <formula>OR(WEEKDAY(D$2)=1,WEEKDAY(D$2)=7,COUNTIF(D$2,Fériés)&gt;0)</formula>
    </cfRule>
  </conditionalFormatting>
  <conditionalFormatting sqref="A3:B4">
    <cfRule type="expression" dxfId="9" priority="43" stopIfTrue="1">
      <formula>CELL("row")=ROW()</formula>
    </cfRule>
  </conditionalFormatting>
  <conditionalFormatting sqref="D3:AH4">
    <cfRule type="expression" dxfId="8" priority="36" stopIfTrue="1">
      <formula>OR(COUNTIF(D$2,Fériés)&gt;0)</formula>
    </cfRule>
    <cfRule type="expression" dxfId="7" priority="37" stopIfTrue="1">
      <formula>(D3="")</formula>
    </cfRule>
  </conditionalFormatting>
  <conditionalFormatting sqref="C3:C4">
    <cfRule type="expression" dxfId="6" priority="40" stopIfTrue="1">
      <formula>CELL("row")=ROW()</formula>
    </cfRule>
  </conditionalFormatting>
  <conditionalFormatting sqref="AI4">
    <cfRule type="cellIs" dxfId="5" priority="33" operator="lessThan">
      <formula>$C4</formula>
    </cfRule>
    <cfRule type="cellIs" dxfId="4" priority="34" operator="equal">
      <formula>$C4</formula>
    </cfRule>
    <cfRule type="cellIs" dxfId="3" priority="35" operator="greaterThan">
      <formula>$C4</formula>
    </cfRule>
  </conditionalFormatting>
  <conditionalFormatting sqref="AI3">
    <cfRule type="cellIs" dxfId="2" priority="30" operator="lessThan">
      <formula>$C3</formula>
    </cfRule>
    <cfRule type="cellIs" dxfId="1" priority="31" operator="equal">
      <formula>$C3</formula>
    </cfRule>
    <cfRule type="cellIs" dxfId="0" priority="32" operator="greaterThan">
      <formula>$C3</formula>
    </cfRule>
  </conditionalFormatting>
  <dataValidations count="2">
    <dataValidation type="custom" allowBlank="1" showInputMessage="1" showErrorMessage="1" sqref="H2:I2 O2:P2 V2:W2 D2 AC2:AD2">
      <formula1>"&gt;0"</formula1>
    </dataValidation>
    <dataValidation type="list" allowBlank="1" showInputMessage="1" showErrorMessage="1" sqref="D3:AH4">
      <formula1>CODE</formula1>
    </dataValidation>
  </dataValidations>
  <printOptions horizontalCentered="1" verticalCentered="1"/>
  <pageMargins left="0" right="0" top="0" bottom="0" header="0" footer="0"/>
  <extLst>
    <ext xmlns:mx="http://schemas.microsoft.com/office/mac/excel/2008/main" uri="{64002731-A6B0-56B0-2670-7721B7C09600}">
      <mx:PLV Mode="0" OnePage="0" WScale="9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Juillet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joel</cp:lastModifiedBy>
  <dcterms:created xsi:type="dcterms:W3CDTF">2014-07-04T14:19:27Z</dcterms:created>
  <dcterms:modified xsi:type="dcterms:W3CDTF">2014-07-04T14:41:34Z</dcterms:modified>
</cp:coreProperties>
</file>