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390" windowWidth="14175" windowHeight="6135" tabRatio="228"/>
  </bookViews>
  <sheets>
    <sheet name="Feuil1" sheetId="1" r:id="rId1"/>
    <sheet name="Feuil2" sheetId="2" state="hidden" r:id="rId2"/>
    <sheet name="Feuil4" sheetId="4" r:id="rId3"/>
    <sheet name="Feuil3" sheetId="5" state="hidden" r:id="rId4"/>
  </sheets>
  <definedNames>
    <definedName name="_xlnm._FilterDatabase" localSheetId="0" hidden="1">Feuil1!$A$2:$AD$4</definedName>
    <definedName name="_xlnm._FilterDatabase" localSheetId="1" hidden="1">Feuil2!$A$2:$I$4</definedName>
    <definedName name="_xlnm.Print_Titles" localSheetId="0">Feuil1!$2:$2</definedName>
    <definedName name="_xlnm.Print_Area" localSheetId="0">Feuil1!$A$2:$A$4</definedName>
    <definedName name="_xlnm.Print_Area" localSheetId="3">Feuil3!$A$1:$I$61</definedName>
    <definedName name="_xlnm.Print_Area" localSheetId="2">Feuil4!$A$1:$G$44</definedName>
  </definedNames>
  <calcPr calcId="145621"/>
</workbook>
</file>

<file path=xl/calcChain.xml><?xml version="1.0" encoding="utf-8"?>
<calcChain xmlns="http://schemas.openxmlformats.org/spreadsheetml/2006/main">
  <c r="A2" i="5" l="1"/>
  <c r="B2" i="5"/>
  <c r="C2" i="5"/>
  <c r="D2" i="5"/>
  <c r="E2" i="5"/>
  <c r="F2" i="5"/>
  <c r="G2" i="5"/>
  <c r="H2" i="5"/>
  <c r="I2" i="5"/>
  <c r="A3" i="5"/>
  <c r="B3" i="5"/>
  <c r="C3" i="5"/>
  <c r="D3" i="5"/>
  <c r="E3" i="5"/>
  <c r="F3" i="5"/>
  <c r="G3" i="5"/>
  <c r="H3" i="5"/>
  <c r="I3" i="5"/>
  <c r="A4" i="5"/>
  <c r="B4" i="5"/>
  <c r="C4" i="5"/>
  <c r="D4" i="5"/>
  <c r="E4" i="5"/>
  <c r="F4" i="5"/>
  <c r="G4" i="5"/>
  <c r="H4" i="5"/>
  <c r="I4" i="5"/>
  <c r="A5" i="5"/>
  <c r="B5" i="5"/>
  <c r="C5" i="5"/>
  <c r="D5" i="5"/>
  <c r="E5" i="5"/>
  <c r="F5" i="5"/>
  <c r="G5" i="5"/>
  <c r="H5" i="5"/>
  <c r="I5" i="5"/>
  <c r="A6" i="5"/>
  <c r="B6" i="5"/>
  <c r="C6" i="5"/>
  <c r="D6" i="5"/>
  <c r="E6" i="5"/>
  <c r="F6" i="5"/>
  <c r="G6" i="5"/>
  <c r="H6" i="5"/>
  <c r="I6" i="5"/>
  <c r="A7" i="5"/>
  <c r="B7" i="5"/>
  <c r="C7" i="5"/>
  <c r="D7" i="5"/>
  <c r="E7" i="5"/>
  <c r="F7" i="5"/>
  <c r="G7" i="5"/>
  <c r="H7" i="5"/>
  <c r="I7" i="5"/>
  <c r="A8" i="5"/>
  <c r="B8" i="5"/>
  <c r="C8" i="5"/>
  <c r="D8" i="5"/>
  <c r="E8" i="5"/>
  <c r="F8" i="5"/>
  <c r="G8" i="5"/>
  <c r="H8" i="5"/>
  <c r="I8" i="5"/>
  <c r="A9" i="5"/>
  <c r="B9" i="5"/>
  <c r="C9" i="5"/>
  <c r="D9" i="5"/>
  <c r="E9" i="5"/>
  <c r="F9" i="5"/>
  <c r="G9" i="5"/>
  <c r="H9" i="5"/>
  <c r="I9" i="5"/>
  <c r="A10" i="5"/>
  <c r="B10" i="5"/>
  <c r="C10" i="5"/>
  <c r="D10" i="5"/>
  <c r="E10" i="5"/>
  <c r="F10" i="5"/>
  <c r="G10" i="5"/>
  <c r="H10" i="5"/>
  <c r="I10" i="5"/>
  <c r="A11" i="5"/>
  <c r="B11" i="5"/>
  <c r="C11" i="5"/>
  <c r="D11" i="5"/>
  <c r="E11" i="5"/>
  <c r="F11" i="5"/>
  <c r="G11" i="5"/>
  <c r="H11" i="5"/>
  <c r="I11" i="5"/>
  <c r="A12" i="5"/>
  <c r="B12" i="5"/>
  <c r="C12" i="5"/>
  <c r="D12" i="5"/>
  <c r="E12" i="5"/>
  <c r="F12" i="5"/>
  <c r="G12" i="5"/>
  <c r="H12" i="5"/>
  <c r="I12" i="5"/>
  <c r="A13" i="5"/>
  <c r="B13" i="5"/>
  <c r="C13" i="5"/>
  <c r="D13" i="5"/>
  <c r="E13" i="5"/>
  <c r="F13" i="5"/>
  <c r="G13" i="5"/>
  <c r="H13" i="5"/>
  <c r="I13" i="5"/>
  <c r="A14" i="5"/>
  <c r="B14" i="5"/>
  <c r="C14" i="5"/>
  <c r="D14" i="5"/>
  <c r="E14" i="5"/>
  <c r="F14" i="5"/>
  <c r="G14" i="5"/>
  <c r="H14" i="5"/>
  <c r="I14" i="5"/>
  <c r="A15" i="5"/>
  <c r="B15" i="5"/>
  <c r="C15" i="5"/>
  <c r="D15" i="5"/>
  <c r="E15" i="5"/>
  <c r="F15" i="5"/>
  <c r="G15" i="5"/>
  <c r="H15" i="5"/>
  <c r="I15" i="5"/>
  <c r="A16" i="5"/>
  <c r="B16" i="5"/>
  <c r="C16" i="5"/>
  <c r="D16" i="5"/>
  <c r="E16" i="5"/>
  <c r="F16" i="5"/>
  <c r="G16" i="5"/>
  <c r="H16" i="5"/>
  <c r="I16" i="5"/>
  <c r="A17" i="5"/>
  <c r="B17" i="5"/>
  <c r="C17" i="5"/>
  <c r="D17" i="5"/>
  <c r="E17" i="5"/>
  <c r="F17" i="5"/>
  <c r="G17" i="5"/>
  <c r="H17" i="5"/>
  <c r="I17" i="5"/>
  <c r="A18" i="5"/>
  <c r="B18" i="5"/>
  <c r="C18" i="5"/>
  <c r="D18" i="5"/>
  <c r="E18" i="5"/>
  <c r="F18" i="5"/>
  <c r="G18" i="5"/>
  <c r="H18" i="5"/>
  <c r="I18" i="5"/>
  <c r="A19" i="5"/>
  <c r="B19" i="5"/>
  <c r="C19" i="5"/>
  <c r="D19" i="5"/>
  <c r="E19" i="5"/>
  <c r="F19" i="5"/>
  <c r="G19" i="5"/>
  <c r="H19" i="5"/>
  <c r="I19" i="5"/>
  <c r="A20" i="5"/>
  <c r="B20" i="5"/>
  <c r="C20" i="5"/>
  <c r="D20" i="5"/>
  <c r="E20" i="5"/>
  <c r="F20" i="5"/>
  <c r="G20" i="5"/>
  <c r="H20" i="5"/>
  <c r="I20" i="5"/>
  <c r="A21" i="5"/>
  <c r="B21" i="5"/>
  <c r="C21" i="5"/>
  <c r="D21" i="5"/>
  <c r="E21" i="5"/>
  <c r="F21" i="5"/>
  <c r="G21" i="5"/>
  <c r="H21" i="5"/>
  <c r="I21" i="5"/>
  <c r="A22" i="5"/>
  <c r="B22" i="5"/>
  <c r="C22" i="5"/>
  <c r="D22" i="5"/>
  <c r="E22" i="5"/>
  <c r="F22" i="5"/>
  <c r="G22" i="5"/>
  <c r="H22" i="5"/>
  <c r="I22" i="5"/>
  <c r="A23" i="5"/>
  <c r="B23" i="5"/>
  <c r="C23" i="5"/>
  <c r="D23" i="5"/>
  <c r="E23" i="5"/>
  <c r="F23" i="5"/>
  <c r="G23" i="5"/>
  <c r="H23" i="5"/>
  <c r="I23" i="5"/>
  <c r="A24" i="5"/>
  <c r="B24" i="5"/>
  <c r="C24" i="5"/>
  <c r="D24" i="5"/>
  <c r="E24" i="5"/>
  <c r="F24" i="5"/>
  <c r="G24" i="5"/>
  <c r="H24" i="5"/>
  <c r="I24" i="5"/>
  <c r="A25" i="5"/>
  <c r="B25" i="5"/>
  <c r="C25" i="5"/>
  <c r="D25" i="5"/>
  <c r="E25" i="5"/>
  <c r="F25" i="5"/>
  <c r="G25" i="5"/>
  <c r="H25" i="5"/>
  <c r="I25" i="5"/>
  <c r="A26" i="5"/>
  <c r="B26" i="5"/>
  <c r="C26" i="5"/>
  <c r="D26" i="5"/>
  <c r="E26" i="5"/>
  <c r="F26" i="5"/>
  <c r="G26" i="5"/>
  <c r="H26" i="5"/>
  <c r="I26" i="5"/>
  <c r="A27" i="5"/>
  <c r="B27" i="5"/>
  <c r="C27" i="5"/>
  <c r="D27" i="5"/>
  <c r="E27" i="5"/>
  <c r="F27" i="5"/>
  <c r="G27" i="5"/>
  <c r="H27" i="5"/>
  <c r="I27" i="5"/>
  <c r="A28" i="5"/>
  <c r="B28" i="5"/>
  <c r="C28" i="5"/>
  <c r="D28" i="5"/>
  <c r="E28" i="5"/>
  <c r="F28" i="5"/>
  <c r="G28" i="5"/>
  <c r="H28" i="5"/>
  <c r="I28" i="5"/>
  <c r="A29" i="5"/>
  <c r="B29" i="5"/>
  <c r="C29" i="5"/>
  <c r="D29" i="5"/>
  <c r="E29" i="5"/>
  <c r="F29" i="5"/>
  <c r="G29" i="5"/>
  <c r="H29" i="5"/>
  <c r="I29" i="5"/>
  <c r="A30" i="5"/>
  <c r="B30" i="5"/>
  <c r="C30" i="5"/>
  <c r="D30" i="5"/>
  <c r="E30" i="5"/>
  <c r="F30" i="5"/>
  <c r="G30" i="5"/>
  <c r="H30" i="5"/>
  <c r="I30" i="5"/>
  <c r="A31" i="5"/>
  <c r="B31" i="5"/>
  <c r="C31" i="5"/>
  <c r="D31" i="5"/>
  <c r="E31" i="5"/>
  <c r="F31" i="5"/>
  <c r="G31" i="5"/>
  <c r="H31" i="5"/>
  <c r="I31" i="5"/>
  <c r="A32" i="5"/>
  <c r="B32" i="5"/>
  <c r="C32" i="5"/>
  <c r="D32" i="5"/>
  <c r="E32" i="5"/>
  <c r="F32" i="5"/>
  <c r="G32" i="5"/>
  <c r="H32" i="5"/>
  <c r="I32" i="5"/>
  <c r="A33" i="5"/>
  <c r="B33" i="5"/>
  <c r="C33" i="5"/>
  <c r="D33" i="5"/>
  <c r="E33" i="5"/>
  <c r="F33" i="5"/>
  <c r="G33" i="5"/>
  <c r="H33" i="5"/>
  <c r="I33" i="5"/>
  <c r="A34" i="5"/>
  <c r="B34" i="5"/>
  <c r="C34" i="5"/>
  <c r="D34" i="5"/>
  <c r="E34" i="5"/>
  <c r="F34" i="5"/>
  <c r="G34" i="5"/>
  <c r="H34" i="5"/>
  <c r="I34" i="5"/>
  <c r="A35" i="5"/>
  <c r="B35" i="5"/>
  <c r="C35" i="5"/>
  <c r="D35" i="5"/>
  <c r="E35" i="5"/>
  <c r="F35" i="5"/>
  <c r="G35" i="5"/>
  <c r="H35" i="5"/>
  <c r="I35" i="5"/>
  <c r="A36" i="5"/>
  <c r="B36" i="5"/>
  <c r="C36" i="5"/>
  <c r="D36" i="5"/>
  <c r="E36" i="5"/>
  <c r="F36" i="5"/>
  <c r="G36" i="5"/>
  <c r="H36" i="5"/>
  <c r="I36" i="5"/>
  <c r="A37" i="5"/>
  <c r="B37" i="5"/>
  <c r="C37" i="5"/>
  <c r="D37" i="5"/>
  <c r="E37" i="5"/>
  <c r="F37" i="5"/>
  <c r="G37" i="5"/>
  <c r="H37" i="5"/>
  <c r="I37" i="5"/>
  <c r="A38" i="5"/>
  <c r="B38" i="5"/>
  <c r="C38" i="5"/>
  <c r="D38" i="5"/>
  <c r="E38" i="5"/>
  <c r="F38" i="5"/>
  <c r="G38" i="5"/>
  <c r="H38" i="5"/>
  <c r="I38" i="5"/>
  <c r="A39" i="5"/>
  <c r="B39" i="5"/>
  <c r="C39" i="5"/>
  <c r="D39" i="5"/>
  <c r="E39" i="5"/>
  <c r="F39" i="5"/>
  <c r="G39" i="5"/>
  <c r="H39" i="5"/>
  <c r="I39" i="5"/>
  <c r="A40" i="5"/>
  <c r="B40" i="5"/>
  <c r="C40" i="5"/>
  <c r="D40" i="5"/>
  <c r="E40" i="5"/>
  <c r="F40" i="5"/>
  <c r="G40" i="5"/>
  <c r="H40" i="5"/>
  <c r="I40" i="5"/>
  <c r="A41" i="5"/>
  <c r="B41" i="5"/>
  <c r="C41" i="5"/>
  <c r="D41" i="5"/>
  <c r="E41" i="5"/>
  <c r="F41" i="5"/>
  <c r="G41" i="5"/>
  <c r="H41" i="5"/>
  <c r="I41" i="5"/>
  <c r="A42" i="5"/>
  <c r="B42" i="5"/>
  <c r="C42" i="5"/>
  <c r="D42" i="5"/>
  <c r="E42" i="5"/>
  <c r="F42" i="5"/>
  <c r="G42" i="5"/>
  <c r="H42" i="5"/>
  <c r="I42" i="5"/>
  <c r="A43" i="5"/>
  <c r="B43" i="5"/>
  <c r="C43" i="5"/>
  <c r="D43" i="5"/>
  <c r="E43" i="5"/>
  <c r="F43" i="5"/>
  <c r="G43" i="5"/>
  <c r="H43" i="5"/>
  <c r="I43" i="5"/>
  <c r="A44" i="5"/>
  <c r="B44" i="5"/>
  <c r="C44" i="5"/>
  <c r="D44" i="5"/>
  <c r="E44" i="5"/>
  <c r="F44" i="5"/>
  <c r="G44" i="5"/>
  <c r="H44" i="5"/>
  <c r="I44" i="5"/>
  <c r="A45" i="5"/>
  <c r="B45" i="5"/>
  <c r="C45" i="5"/>
  <c r="D45" i="5"/>
  <c r="E45" i="5"/>
  <c r="F45" i="5"/>
  <c r="G45" i="5"/>
  <c r="H45" i="5"/>
  <c r="I45" i="5"/>
  <c r="A46" i="5"/>
  <c r="B46" i="5"/>
  <c r="C46" i="5"/>
  <c r="D46" i="5"/>
  <c r="E46" i="5"/>
  <c r="F46" i="5"/>
  <c r="G46" i="5"/>
  <c r="H46" i="5"/>
  <c r="I46" i="5"/>
  <c r="A47" i="5"/>
  <c r="B47" i="5"/>
  <c r="C47" i="5"/>
  <c r="D47" i="5"/>
  <c r="E47" i="5"/>
  <c r="F47" i="5"/>
  <c r="G47" i="5"/>
  <c r="H47" i="5"/>
  <c r="I47" i="5"/>
  <c r="A48" i="5"/>
  <c r="B48" i="5"/>
  <c r="C48" i="5"/>
  <c r="D48" i="5"/>
  <c r="E48" i="5"/>
  <c r="F48" i="5"/>
  <c r="G48" i="5"/>
  <c r="H48" i="5"/>
  <c r="I48" i="5"/>
  <c r="A49" i="5"/>
  <c r="B49" i="5"/>
  <c r="C49" i="5"/>
  <c r="D49" i="5"/>
  <c r="E49" i="5"/>
  <c r="F49" i="5"/>
  <c r="G49" i="5"/>
  <c r="H49" i="5"/>
  <c r="I49" i="5"/>
  <c r="A50" i="5"/>
  <c r="B50" i="5"/>
  <c r="C50" i="5"/>
  <c r="D50" i="5"/>
  <c r="E50" i="5"/>
  <c r="F50" i="5"/>
  <c r="G50" i="5"/>
  <c r="H50" i="5"/>
  <c r="I50" i="5"/>
  <c r="A51" i="5"/>
  <c r="B51" i="5"/>
  <c r="C51" i="5"/>
  <c r="D51" i="5"/>
  <c r="E51" i="5"/>
  <c r="F51" i="5"/>
  <c r="G51" i="5"/>
  <c r="H51" i="5"/>
  <c r="I51" i="5"/>
  <c r="A52" i="5"/>
  <c r="B52" i="5"/>
  <c r="C52" i="5"/>
  <c r="D52" i="5"/>
  <c r="E52" i="5"/>
  <c r="F52" i="5"/>
  <c r="G52" i="5"/>
  <c r="H52" i="5"/>
  <c r="I52" i="5"/>
  <c r="A53" i="5"/>
  <c r="B53" i="5"/>
  <c r="C53" i="5"/>
  <c r="D53" i="5"/>
  <c r="E53" i="5"/>
  <c r="F53" i="5"/>
  <c r="G53" i="5"/>
  <c r="H53" i="5"/>
  <c r="I53" i="5"/>
  <c r="A54" i="5"/>
  <c r="B54" i="5"/>
  <c r="C54" i="5"/>
  <c r="D54" i="5"/>
  <c r="E54" i="5"/>
  <c r="F54" i="5"/>
  <c r="G54" i="5"/>
  <c r="H54" i="5"/>
  <c r="I54" i="5"/>
  <c r="A55" i="5"/>
  <c r="B55" i="5"/>
  <c r="C55" i="5"/>
  <c r="D55" i="5"/>
  <c r="E55" i="5"/>
  <c r="F55" i="5"/>
  <c r="G55" i="5"/>
  <c r="H55" i="5"/>
  <c r="I55" i="5"/>
  <c r="A56" i="5"/>
  <c r="B56" i="5"/>
  <c r="C56" i="5"/>
  <c r="D56" i="5"/>
  <c r="E56" i="5"/>
  <c r="F56" i="5"/>
  <c r="G56" i="5"/>
  <c r="H56" i="5"/>
  <c r="I56" i="5"/>
  <c r="A57" i="5"/>
  <c r="B57" i="5"/>
  <c r="C57" i="5"/>
  <c r="D57" i="5"/>
  <c r="E57" i="5"/>
  <c r="F57" i="5"/>
  <c r="G57" i="5"/>
  <c r="H57" i="5"/>
  <c r="I57" i="5"/>
  <c r="A58" i="5"/>
  <c r="B58" i="5"/>
  <c r="C58" i="5"/>
  <c r="D58" i="5"/>
  <c r="E58" i="5"/>
  <c r="F58" i="5"/>
  <c r="G58" i="5"/>
  <c r="H58" i="5"/>
  <c r="I58" i="5"/>
  <c r="A59" i="5"/>
  <c r="B59" i="5"/>
  <c r="C59" i="5"/>
  <c r="D59" i="5"/>
  <c r="E59" i="5"/>
  <c r="F59" i="5"/>
  <c r="G59" i="5"/>
  <c r="H59" i="5"/>
  <c r="I59" i="5"/>
  <c r="A60" i="5"/>
  <c r="B60" i="5"/>
  <c r="C60" i="5"/>
  <c r="D60" i="5"/>
  <c r="E60" i="5"/>
  <c r="F60" i="5"/>
  <c r="G60" i="5"/>
  <c r="H60" i="5"/>
  <c r="I60" i="5"/>
  <c r="A61" i="5"/>
  <c r="B61" i="5"/>
  <c r="C61" i="5"/>
  <c r="D61" i="5"/>
  <c r="E61" i="5"/>
  <c r="F61" i="5"/>
  <c r="G61" i="5"/>
  <c r="H61" i="5"/>
  <c r="I61" i="5"/>
  <c r="AB5" i="1" l="1"/>
  <c r="AB6" i="1"/>
  <c r="AB7" i="1"/>
  <c r="AD5" i="1" l="1"/>
  <c r="AE5" i="1"/>
  <c r="AD6" i="1"/>
  <c r="AE6" i="1"/>
  <c r="AD7" i="1"/>
  <c r="AE7" i="1"/>
  <c r="E1" i="5" l="1"/>
  <c r="F1" i="5"/>
  <c r="G1" i="5"/>
  <c r="H1" i="5"/>
  <c r="I1" i="5"/>
  <c r="C1" i="5"/>
  <c r="D1" i="5"/>
  <c r="A1" i="5"/>
  <c r="B1" i="5"/>
  <c r="J1" i="1" l="1"/>
  <c r="AE3" i="1" l="1"/>
  <c r="AE4" i="1"/>
  <c r="AD3" i="1" l="1"/>
  <c r="AD4" i="1"/>
  <c r="C23" i="4" l="1"/>
  <c r="G1" i="4" l="1"/>
</calcChain>
</file>

<file path=xl/sharedStrings.xml><?xml version="1.0" encoding="utf-8"?>
<sst xmlns="http://schemas.openxmlformats.org/spreadsheetml/2006/main" count="137" uniqueCount="98">
  <si>
    <t>NOM  DU SITE</t>
  </si>
  <si>
    <t/>
  </si>
  <si>
    <t>Argenteuil</t>
  </si>
  <si>
    <t>47, boulevard Jean Allemane</t>
  </si>
  <si>
    <t>Asnières sur Seine</t>
  </si>
  <si>
    <t>61, avenue Gabriel Péri</t>
  </si>
  <si>
    <t>Aubervilliers</t>
  </si>
  <si>
    <t>124, rue Henri Barbusse</t>
  </si>
  <si>
    <t>N° Arréte prefectoral</t>
  </si>
  <si>
    <t>N° DE DEMANDE</t>
  </si>
  <si>
    <t>total cameras</t>
  </si>
  <si>
    <t>adresse IP enregistreur 192.168.1.--</t>
  </si>
  <si>
    <t>ADRESSE 1</t>
  </si>
  <si>
    <t>ADRESSE 2</t>
  </si>
  <si>
    <t>ADRESSE 3</t>
  </si>
  <si>
    <t>1</t>
  </si>
  <si>
    <t>NOMBRE ENREGISTREUR</t>
  </si>
  <si>
    <t>192.168.1.25</t>
  </si>
  <si>
    <t>08/01/2016</t>
  </si>
  <si>
    <t>192.168.1.41</t>
  </si>
  <si>
    <t>COMMENTAIRE</t>
  </si>
  <si>
    <r>
      <t xml:space="preserve">DATE </t>
    </r>
    <r>
      <rPr>
        <b/>
        <sz val="11"/>
        <color rgb="FFFF0000"/>
        <rFont val="Calibri"/>
        <family val="2"/>
        <scheme val="minor"/>
      </rPr>
      <t xml:space="preserve">AUTORISATION PREFECTURE       </t>
    </r>
    <r>
      <rPr>
        <sz val="11"/>
        <color rgb="FF006100"/>
        <rFont val="Calibri"/>
        <family val="2"/>
        <scheme val="minor"/>
      </rPr>
      <t>DE MISE EN SERVICE</t>
    </r>
  </si>
  <si>
    <t>Dépôt de la demande d'autorisation</t>
  </si>
  <si>
    <t>Demande de pièces complémentaires</t>
  </si>
  <si>
    <t>Dépôt de compléments d'informations</t>
  </si>
  <si>
    <t>Date de mise en fonction</t>
  </si>
  <si>
    <t>DATE DE PRESENTATION SUR SITE</t>
  </si>
  <si>
    <t>SUIVI VIDEO-PROTECTION</t>
  </si>
  <si>
    <t>DATE DE MISE EN FONCTION</t>
  </si>
  <si>
    <t>PASSAGE EN COMMISSION LE</t>
  </si>
  <si>
    <t>Dépôt de compléments d'informations le</t>
  </si>
  <si>
    <t>Durée D'enregistrement</t>
  </si>
  <si>
    <t>Nb Caméra</t>
  </si>
  <si>
    <t>Nb Enregistreur</t>
  </si>
  <si>
    <t>Adresse IP Enregistreur</t>
  </si>
  <si>
    <t>Date Autorisation Mise en Service</t>
  </si>
  <si>
    <t>Nom du Site:</t>
  </si>
  <si>
    <t>Adresse:</t>
  </si>
  <si>
    <t>Renouvellement a faire le</t>
  </si>
  <si>
    <t>Nb d'écran</t>
  </si>
  <si>
    <t>N° de la demande</t>
  </si>
  <si>
    <t>Date devis</t>
  </si>
  <si>
    <t>Date de mis en Service enregistrement</t>
  </si>
  <si>
    <t>Code Postal</t>
  </si>
  <si>
    <t>Ville</t>
  </si>
  <si>
    <t>Nombre d'écran</t>
  </si>
  <si>
    <t>Montant devis</t>
  </si>
  <si>
    <t>Montant Devis</t>
  </si>
  <si>
    <t>DATE DE MISE EN SERVICE PREF</t>
  </si>
  <si>
    <t>NOMBRE DE SITE EQUIPÉ EN VIDEOPROTECTION:</t>
  </si>
  <si>
    <t>Asnières-sur-Seine</t>
  </si>
  <si>
    <t>92 Nord</t>
  </si>
  <si>
    <t>93 Ouest</t>
  </si>
  <si>
    <t>95 Ouest</t>
  </si>
  <si>
    <t>CTS</t>
  </si>
  <si>
    <t>DTD</t>
  </si>
  <si>
    <t>DT</t>
  </si>
  <si>
    <t>95</t>
  </si>
  <si>
    <t>92</t>
  </si>
  <si>
    <t>19/06/2015</t>
  </si>
  <si>
    <t>DATE DE RENOUVELLEMENT</t>
  </si>
  <si>
    <t>Date de dépôt de la demande d'autorisation</t>
  </si>
  <si>
    <t>Demande de pièces complémentaires reçu le</t>
  </si>
  <si>
    <t>N° Arrété preféctoral</t>
  </si>
  <si>
    <t>Passage en comission le</t>
  </si>
  <si>
    <t>COMMENTAIRE, Pièce complémentaire, etc…</t>
  </si>
  <si>
    <t>Date de présentation du dispositif sur site par le CTS</t>
  </si>
  <si>
    <t>12/01/2015</t>
  </si>
  <si>
    <t>Référence Enregistreur</t>
  </si>
  <si>
    <t>Durée D'ENREGISTREMENT EN JOURS</t>
  </si>
  <si>
    <t>95100</t>
  </si>
  <si>
    <t>4</t>
  </si>
  <si>
    <t>Mise a jour Le:</t>
  </si>
  <si>
    <t>20150002</t>
  </si>
  <si>
    <t>20/11/2014 - 16/12/2014</t>
  </si>
  <si>
    <t>SRD 47X</t>
  </si>
  <si>
    <t>site</t>
  </si>
  <si>
    <t>adresse</t>
  </si>
  <si>
    <t>postal</t>
  </si>
  <si>
    <t>villes</t>
  </si>
  <si>
    <t>dt</t>
  </si>
  <si>
    <t>dtd</t>
  </si>
  <si>
    <t>cts</t>
  </si>
  <si>
    <t>DATE DE RENOUVELLEMENT REEL</t>
  </si>
  <si>
    <t>15 jours</t>
  </si>
  <si>
    <t>HRD 842P</t>
  </si>
  <si>
    <t>utilisateur / Mot de passe</t>
  </si>
  <si>
    <t>Utilisateur    /        Mot de passe</t>
  </si>
  <si>
    <t>92600</t>
  </si>
  <si>
    <t>20150465</t>
  </si>
  <si>
    <t>2</t>
  </si>
  <si>
    <t>47, boulevard du solei</t>
  </si>
  <si>
    <t>61, avenue Gabriel</t>
  </si>
  <si>
    <t>toto</t>
  </si>
  <si>
    <t>tata</t>
  </si>
  <si>
    <t>ADMIN  video2014</t>
  </si>
  <si>
    <t>ADMIN  video2013</t>
  </si>
  <si>
    <t>MACHIN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</si>
</sst>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&quot;€&quot;#,##0.00_);\(&quot;€&quot;#,##0.00\)"/>
    <numFmt numFmtId="165" formatCode="&quot;€&quot;#,##0.00_);[Red]\(&quot;€&quot;#,##0.00\)"/>
    <numFmt numFmtId="166" formatCode="#,##0.00\ &quot;€&quot;"/>
    <numFmt numFmtId="167" formatCode="00000"/>
  </numFmts>
  <fonts count="2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</font>
    <font>
      <b/>
      <i/>
      <sz val="12"/>
      <name val="Arial"/>
      <family val="2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</font>
    <font>
      <b/>
      <i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6"/>
      <color theme="1"/>
      <name val="Arial"/>
      <family val="2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3" borderId="0" applyNumberFormat="0" applyBorder="0" applyAlignment="0" applyProtection="0"/>
  </cellStyleXfs>
  <cellXfs count="173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/>
    </xf>
    <xf numFmtId="14" fontId="2" fillId="2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2" borderId="3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2" fillId="0" borderId="0" xfId="0" applyNumberFormat="1" applyFont="1" applyFill="1" applyBorder="1" applyAlignment="1">
      <alignment horizontal="center" vertical="center" wrapText="1" shrinkToFi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 shrinkToFit="1"/>
    </xf>
    <xf numFmtId="14" fontId="0" fillId="5" borderId="1" xfId="0" applyNumberFormat="1" applyFill="1" applyBorder="1" applyAlignment="1">
      <alignment horizontal="center" vertical="center" wrapText="1"/>
    </xf>
    <xf numFmtId="14" fontId="0" fillId="7" borderId="1" xfId="0" applyNumberForma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14" fontId="0" fillId="0" borderId="0" xfId="0" applyNumberFormat="1"/>
    <xf numFmtId="0" fontId="12" fillId="0" borderId="0" xfId="0" applyFont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 wrapText="1"/>
    </xf>
    <xf numFmtId="0" fontId="0" fillId="0" borderId="0" xfId="0" applyFill="1"/>
    <xf numFmtId="0" fontId="3" fillId="0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wrapText="1"/>
    </xf>
    <xf numFmtId="0" fontId="0" fillId="0" borderId="10" xfId="0" applyFill="1" applyBorder="1" applyAlignment="1">
      <alignment horizontal="center" vertical="center" wrapText="1" shrinkToFit="1"/>
    </xf>
    <xf numFmtId="14" fontId="12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2" borderId="1" xfId="0" applyNumberForma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 vertical="center" wrapText="1"/>
    </xf>
    <xf numFmtId="167" fontId="0" fillId="2" borderId="1" xfId="0" applyNumberFormat="1" applyFill="1" applyBorder="1" applyAlignment="1">
      <alignment horizontal="center" vertical="center" wrapText="1"/>
    </xf>
    <xf numFmtId="167" fontId="0" fillId="0" borderId="1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66" fontId="0" fillId="2" borderId="1" xfId="0" applyNumberFormat="1" applyFill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1" fillId="3" borderId="2" xfId="1" applyNumberFormat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 wrapText="1"/>
    </xf>
    <xf numFmtId="14" fontId="16" fillId="2" borderId="25" xfId="0" applyNumberFormat="1" applyFont="1" applyFill="1" applyBorder="1" applyAlignment="1">
      <alignment horizontal="center" vertical="center" wrapText="1"/>
    </xf>
    <xf numFmtId="0" fontId="15" fillId="2" borderId="26" xfId="0" applyNumberFormat="1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horizontal="center"/>
    </xf>
    <xf numFmtId="0" fontId="20" fillId="2" borderId="12" xfId="0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0" fillId="0" borderId="9" xfId="0" applyBorder="1" applyAlignment="1">
      <alignment wrapText="1"/>
    </xf>
    <xf numFmtId="0" fontId="0" fillId="0" borderId="0" xfId="0" applyBorder="1" applyAlignment="1">
      <alignment wrapText="1"/>
    </xf>
    <xf numFmtId="14" fontId="0" fillId="2" borderId="29" xfId="0" applyNumberFormat="1" applyFont="1" applyFill="1" applyBorder="1" applyAlignment="1">
      <alignment horizontal="center" vertical="center" wrapText="1"/>
    </xf>
    <xf numFmtId="0" fontId="20" fillId="0" borderId="4" xfId="0" applyFont="1" applyFill="1" applyBorder="1" applyAlignment="1">
      <alignment horizontal="center" vertical="center" shrinkToFi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9" borderId="1" xfId="0" applyFill="1" applyBorder="1" applyAlignment="1">
      <alignment horizontal="center" vertical="center" wrapText="1"/>
    </xf>
    <xf numFmtId="0" fontId="10" fillId="0" borderId="1" xfId="0" applyNumberFormat="1" applyFont="1" applyBorder="1" applyAlignment="1">
      <alignment horizontal="center" vertical="center" shrinkToFit="1"/>
    </xf>
    <xf numFmtId="0" fontId="19" fillId="0" borderId="0" xfId="0" applyNumberFormat="1" applyFont="1" applyBorder="1" applyAlignment="1">
      <alignment horizontal="center" vertical="center" shrinkToFit="1"/>
    </xf>
    <xf numFmtId="49" fontId="0" fillId="0" borderId="0" xfId="0" applyNumberFormat="1" applyAlignment="1">
      <alignment horizontal="center" vertical="center" wrapText="1"/>
    </xf>
    <xf numFmtId="49" fontId="0" fillId="0" borderId="1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49" fontId="2" fillId="2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 vertical="center" shrinkToFit="1"/>
    </xf>
    <xf numFmtId="0" fontId="8" fillId="0" borderId="3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 wrapText="1" shrinkToFit="1"/>
    </xf>
    <xf numFmtId="49" fontId="1" fillId="3" borderId="1" xfId="1" applyNumberFormat="1" applyBorder="1" applyAlignment="1">
      <alignment horizontal="center" vertical="center" wrapText="1"/>
    </xf>
    <xf numFmtId="49" fontId="0" fillId="0" borderId="0" xfId="0" applyNumberFormat="1"/>
    <xf numFmtId="14" fontId="0" fillId="0" borderId="1" xfId="0" applyNumberFormat="1" applyBorder="1"/>
    <xf numFmtId="164" fontId="0" fillId="0" borderId="0" xfId="0" applyNumberFormat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4" fontId="0" fillId="2" borderId="1" xfId="0" applyNumberFormat="1" applyFill="1" applyBorder="1" applyAlignment="1">
      <alignment horizontal="center" vertical="center" wrapText="1"/>
    </xf>
    <xf numFmtId="166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67" fontId="0" fillId="0" borderId="1" xfId="0" applyNumberFormat="1" applyFill="1" applyBorder="1" applyAlignment="1">
      <alignment horizontal="center" vertical="center" wrapText="1"/>
    </xf>
    <xf numFmtId="49" fontId="1" fillId="0" borderId="1" xfId="1" applyNumberForma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17" fillId="0" borderId="27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2" borderId="32" xfId="0" applyFill="1" applyBorder="1" applyAlignment="1">
      <alignment horizontal="right" vertical="center" shrinkToFit="1"/>
    </xf>
    <xf numFmtId="0" fontId="0" fillId="2" borderId="28" xfId="0" applyFill="1" applyBorder="1" applyAlignment="1">
      <alignment horizontal="right" vertical="center" shrinkToFit="1"/>
    </xf>
    <xf numFmtId="0" fontId="11" fillId="0" borderId="1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12" xfId="0" applyFont="1" applyBorder="1" applyAlignment="1">
      <alignment horizontal="center"/>
    </xf>
    <xf numFmtId="0" fontId="14" fillId="0" borderId="13" xfId="0" applyFont="1" applyBorder="1" applyAlignment="1">
      <alignment horizontal="center" vertical="center" wrapText="1" shrinkToFit="1"/>
    </xf>
    <xf numFmtId="0" fontId="14" fillId="0" borderId="5" xfId="0" applyFont="1" applyBorder="1" applyAlignment="1">
      <alignment horizontal="center" vertical="center" wrapText="1" shrinkToFit="1"/>
    </xf>
    <xf numFmtId="0" fontId="14" fillId="0" borderId="21" xfId="0" applyFont="1" applyBorder="1" applyAlignment="1">
      <alignment horizontal="center" vertical="center" wrapText="1" shrinkToFit="1"/>
    </xf>
    <xf numFmtId="0" fontId="14" fillId="0" borderId="9" xfId="0" applyFont="1" applyBorder="1" applyAlignment="1">
      <alignment horizontal="center" vertical="center" wrapText="1" shrinkToFit="1"/>
    </xf>
    <xf numFmtId="0" fontId="14" fillId="0" borderId="0" xfId="0" applyFont="1" applyBorder="1" applyAlignment="1">
      <alignment horizontal="center" vertical="center" wrapText="1" shrinkToFit="1"/>
    </xf>
    <xf numFmtId="0" fontId="14" fillId="0" borderId="10" xfId="0" applyFont="1" applyBorder="1" applyAlignment="1">
      <alignment horizontal="center" vertical="center" wrapText="1" shrinkToFit="1"/>
    </xf>
    <xf numFmtId="0" fontId="14" fillId="0" borderId="22" xfId="0" applyFont="1" applyBorder="1" applyAlignment="1">
      <alignment horizontal="center" vertical="center" wrapText="1" shrinkToFit="1"/>
    </xf>
    <xf numFmtId="0" fontId="14" fillId="0" borderId="23" xfId="0" applyFont="1" applyBorder="1" applyAlignment="1">
      <alignment horizontal="center" vertical="center" wrapText="1" shrinkToFit="1"/>
    </xf>
    <xf numFmtId="0" fontId="14" fillId="0" borderId="24" xfId="0" applyFont="1" applyBorder="1" applyAlignment="1">
      <alignment horizontal="center" vertical="center" wrapText="1" shrinkToFit="1"/>
    </xf>
    <xf numFmtId="0" fontId="0" fillId="0" borderId="12" xfId="0" applyBorder="1" applyAlignment="1">
      <alignment horizontal="center" vertical="center" shrinkToFit="1"/>
    </xf>
    <xf numFmtId="0" fontId="4" fillId="5" borderId="1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 shrinkToFit="1"/>
    </xf>
    <xf numFmtId="14" fontId="13" fillId="0" borderId="12" xfId="0" applyNumberFormat="1" applyFont="1" applyBorder="1" applyAlignment="1">
      <alignment horizontal="center" vertical="center" shrinkToFit="1"/>
    </xf>
    <xf numFmtId="14" fontId="0" fillId="2" borderId="11" xfId="0" applyNumberForma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14" fontId="4" fillId="5" borderId="11" xfId="0" applyNumberFormat="1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shrinkToFit="1"/>
    </xf>
    <xf numFmtId="14" fontId="0" fillId="0" borderId="12" xfId="0" applyNumberFormat="1" applyFill="1" applyBorder="1" applyAlignment="1">
      <alignment horizontal="center" vertical="center" shrinkToFit="1"/>
    </xf>
    <xf numFmtId="0" fontId="8" fillId="4" borderId="1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shrinkToFit="1"/>
    </xf>
    <xf numFmtId="14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shrinkToFit="1"/>
    </xf>
    <xf numFmtId="0" fontId="0" fillId="0" borderId="20" xfId="0" applyBorder="1" applyAlignment="1">
      <alignment horizontal="center" vertical="center" shrinkToFit="1"/>
    </xf>
    <xf numFmtId="14" fontId="0" fillId="0" borderId="17" xfId="0" applyNumberFormat="1" applyBorder="1" applyAlignment="1">
      <alignment horizontal="center" vertical="center" wrapText="1" shrinkToFit="1"/>
    </xf>
    <xf numFmtId="14" fontId="0" fillId="0" borderId="6" xfId="0" applyNumberFormat="1" applyBorder="1" applyAlignment="1">
      <alignment horizontal="center" vertical="center" wrapText="1" shrinkToFit="1"/>
    </xf>
    <xf numFmtId="14" fontId="0" fillId="0" borderId="18" xfId="0" applyNumberFormat="1" applyBorder="1" applyAlignment="1">
      <alignment horizontal="center" vertical="center" wrapText="1" shrinkToFit="1"/>
    </xf>
    <xf numFmtId="14" fontId="0" fillId="0" borderId="8" xfId="0" applyNumberFormat="1" applyBorder="1" applyAlignment="1">
      <alignment horizontal="center" vertical="center" wrapText="1" shrinkToFit="1"/>
    </xf>
    <xf numFmtId="0" fontId="14" fillId="0" borderId="17" xfId="0" applyFont="1" applyBorder="1" applyAlignment="1">
      <alignment horizontal="center" vertical="center" wrapText="1" shrinkToFit="1"/>
    </xf>
    <xf numFmtId="0" fontId="14" fillId="0" borderId="6" xfId="0" applyFont="1" applyBorder="1" applyAlignment="1">
      <alignment horizontal="center" vertical="center" wrapText="1" shrinkToFit="1"/>
    </xf>
    <xf numFmtId="0" fontId="14" fillId="0" borderId="18" xfId="0" applyFont="1" applyBorder="1" applyAlignment="1">
      <alignment horizontal="center" vertical="center" wrapText="1" shrinkToFit="1"/>
    </xf>
    <xf numFmtId="0" fontId="14" fillId="0" borderId="8" xfId="0" applyFont="1" applyBorder="1" applyAlignment="1">
      <alignment horizontal="center" vertical="center" wrapText="1" shrinkToFit="1"/>
    </xf>
    <xf numFmtId="14" fontId="14" fillId="2" borderId="17" xfId="0" applyNumberFormat="1" applyFont="1" applyFill="1" applyBorder="1" applyAlignment="1">
      <alignment horizontal="center" vertical="center" wrapText="1" shrinkToFit="1"/>
    </xf>
    <xf numFmtId="14" fontId="0" fillId="0" borderId="1" xfId="0" applyNumberFormat="1" applyBorder="1" applyAlignment="1">
      <alignment horizontal="center" vertical="center" shrinkToFit="1"/>
    </xf>
    <xf numFmtId="14" fontId="12" fillId="0" borderId="1" xfId="0" applyNumberFormat="1" applyFont="1" applyBorder="1" applyAlignment="1">
      <alignment horizontal="center" vertical="center" shrinkToFit="1"/>
    </xf>
    <xf numFmtId="14" fontId="4" fillId="5" borderId="1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8" fillId="9" borderId="11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6" fillId="8" borderId="1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6" fillId="6" borderId="31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8" fillId="0" borderId="30" xfId="0" applyFont="1" applyBorder="1" applyAlignment="1">
      <alignment horizontal="center" vertical="center" shrinkToFit="1"/>
    </xf>
    <xf numFmtId="0" fontId="18" fillId="0" borderId="16" xfId="0" applyFont="1" applyBorder="1" applyAlignment="1">
      <alignment horizontal="center" vertical="center" shrinkToFit="1"/>
    </xf>
    <xf numFmtId="0" fontId="9" fillId="0" borderId="4" xfId="0" applyFont="1" applyBorder="1" applyAlignment="1">
      <alignment horizontal="center" vertical="center" shrinkToFit="1"/>
    </xf>
    <xf numFmtId="0" fontId="0" fillId="0" borderId="16" xfId="0" applyBorder="1" applyAlignment="1">
      <alignment horizontal="center" vertical="center" shrinkToFit="1"/>
    </xf>
    <xf numFmtId="0" fontId="5" fillId="0" borderId="1" xfId="0" applyFont="1" applyBorder="1" applyAlignment="1">
      <alignment horizontal="center" vertical="center" shrinkToFit="1"/>
    </xf>
    <xf numFmtId="0" fontId="10" fillId="0" borderId="1" xfId="0" applyFont="1" applyBorder="1" applyAlignment="1">
      <alignment horizontal="center" vertical="center" shrinkToFit="1"/>
    </xf>
    <xf numFmtId="0" fontId="9" fillId="0" borderId="1" xfId="0" applyFont="1" applyBorder="1" applyAlignment="1">
      <alignment horizontal="center" vertical="center" shrinkToFit="1"/>
    </xf>
    <xf numFmtId="0" fontId="9" fillId="0" borderId="12" xfId="0" applyFont="1" applyBorder="1" applyAlignment="1">
      <alignment horizontal="center" vertical="center" shrinkToFit="1"/>
    </xf>
    <xf numFmtId="0" fontId="6" fillId="6" borderId="13" xfId="0" applyFont="1" applyFill="1" applyBorder="1" applyAlignment="1">
      <alignment horizontal="center" vertic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15" xfId="0" applyBorder="1" applyAlignment="1">
      <alignment wrapText="1"/>
    </xf>
    <xf numFmtId="0" fontId="0" fillId="0" borderId="14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14" fontId="2" fillId="2" borderId="11" xfId="0" applyNumberFormat="1" applyFont="1" applyFill="1" applyBorder="1" applyAlignment="1">
      <alignment horizontal="center" vertical="center" wrapText="1" shrinkToFit="1"/>
    </xf>
    <xf numFmtId="14" fontId="0" fillId="5" borderId="4" xfId="0" applyNumberFormat="1" applyFill="1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 wrapText="1" shrinkToFit="1"/>
    </xf>
    <xf numFmtId="0" fontId="0" fillId="2" borderId="4" xfId="0" applyFill="1" applyBorder="1" applyAlignment="1">
      <alignment horizontal="center" vertical="center" wrapText="1" shrinkToFit="1"/>
    </xf>
    <xf numFmtId="14" fontId="12" fillId="0" borderId="1" xfId="0" applyNumberFormat="1" applyFont="1" applyFill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shrinkToFit="1"/>
    </xf>
    <xf numFmtId="0" fontId="0" fillId="0" borderId="12" xfId="0" applyBorder="1" applyAlignment="1">
      <alignment horizontal="center" vertical="center"/>
    </xf>
    <xf numFmtId="14" fontId="0" fillId="6" borderId="11" xfId="0" applyNumberFormat="1" applyFill="1" applyBorder="1" applyAlignment="1">
      <alignment horizontal="center" vertical="center" wrapText="1"/>
    </xf>
    <xf numFmtId="14" fontId="4" fillId="6" borderId="11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5" fontId="4" fillId="0" borderId="4" xfId="0" applyNumberFormat="1" applyFont="1" applyFill="1" applyBorder="1" applyAlignment="1">
      <alignment horizontal="center" vertical="center" shrinkToFit="1"/>
    </xf>
    <xf numFmtId="166" fontId="4" fillId="0" borderId="3" xfId="0" applyNumberFormat="1" applyFont="1" applyBorder="1" applyAlignment="1">
      <alignment horizontal="center" vertical="center" shrinkToFit="1"/>
    </xf>
    <xf numFmtId="14" fontId="0" fillId="6" borderId="1" xfId="0" applyNumberFormat="1" applyFill="1" applyBorder="1" applyAlignment="1">
      <alignment horizontal="center" vertical="center" wrapText="1"/>
    </xf>
  </cellXfs>
  <cellStyles count="2">
    <cellStyle name="Normal" xfId="0" builtinId="0"/>
    <cellStyle name="Satisfaisant" xfId="1" builtinId="26"/>
  </cellStyles>
  <dxfs count="2">
    <dxf>
      <fill>
        <patternFill>
          <bgColor rgb="FFFF0000"/>
        </patternFill>
      </fill>
    </dxf>
    <dxf>
      <font>
        <color rgb="FFFFFF00"/>
      </font>
      <fill>
        <patternFill patternType="lightDown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38100</xdr:rowOff>
        </xdr:from>
        <xdr:to>
          <xdr:col>7</xdr:col>
          <xdr:colOff>895350</xdr:colOff>
          <xdr:row>1</xdr:row>
          <xdr:rowOff>142875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14</xdr:row>
      <xdr:rowOff>28575</xdr:rowOff>
    </xdr:from>
    <xdr:to>
      <xdr:col>0</xdr:col>
      <xdr:colOff>266700</xdr:colOff>
      <xdr:row>15</xdr:row>
      <xdr:rowOff>38100</xdr:rowOff>
    </xdr:to>
    <xdr:sp macro="" textlink="">
      <xdr:nvSpPr>
        <xdr:cNvPr id="2" name="Étoile à 5 branches 1"/>
        <xdr:cNvSpPr/>
      </xdr:nvSpPr>
      <xdr:spPr>
        <a:xfrm>
          <a:off x="66675" y="3486150"/>
          <a:ext cx="200025" cy="200025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47625</xdr:colOff>
      <xdr:row>35</xdr:row>
      <xdr:rowOff>85725</xdr:rowOff>
    </xdr:from>
    <xdr:to>
      <xdr:col>0</xdr:col>
      <xdr:colOff>247650</xdr:colOff>
      <xdr:row>36</xdr:row>
      <xdr:rowOff>95250</xdr:rowOff>
    </xdr:to>
    <xdr:sp macro="" textlink="">
      <xdr:nvSpPr>
        <xdr:cNvPr id="4" name="Étoile à 5 branches 3"/>
        <xdr:cNvSpPr/>
      </xdr:nvSpPr>
      <xdr:spPr>
        <a:xfrm>
          <a:off x="47625" y="7667625"/>
          <a:ext cx="200025" cy="200025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E7"/>
  <sheetViews>
    <sheetView tabSelected="1" workbookViewId="0">
      <pane xSplit="1" topLeftCell="B1" activePane="topRight" state="frozen"/>
      <selection pane="topRight" activeCell="C10" sqref="C10"/>
    </sheetView>
  </sheetViews>
  <sheetFormatPr baseColWidth="10" defaultRowHeight="15" x14ac:dyDescent="0.25"/>
  <cols>
    <col min="1" max="1" width="27" style="6" bestFit="1" customWidth="1"/>
    <col min="2" max="2" width="39" style="6" bestFit="1" customWidth="1"/>
    <col min="3" max="3" width="33.140625" style="6" bestFit="1" customWidth="1"/>
    <col min="4" max="4" width="30" style="6" bestFit="1" customWidth="1"/>
    <col min="5" max="5" width="16" style="40" bestFit="1" customWidth="1"/>
    <col min="6" max="6" width="24.5703125" style="6" bestFit="1" customWidth="1"/>
    <col min="7" max="7" width="37.85546875" style="2" bestFit="1" customWidth="1"/>
    <col min="8" max="8" width="19.85546875" style="36" bestFit="1" customWidth="1"/>
    <col min="9" max="9" width="49.28515625" style="2" bestFit="1" customWidth="1"/>
    <col min="10" max="10" width="27.140625" style="36" bestFit="1" customWidth="1"/>
    <col min="11" max="11" width="34.28515625" style="2" bestFit="1" customWidth="1"/>
    <col min="12" max="12" width="25.140625" style="79" bestFit="1" customWidth="1"/>
    <col min="13" max="13" width="30.5703125" style="2" bestFit="1" customWidth="1"/>
    <col min="14" max="14" width="39.5703125" style="2" bestFit="1" customWidth="1"/>
    <col min="15" max="15" width="40.28515625" style="2" bestFit="1" customWidth="1"/>
    <col min="16" max="16" width="31.5703125" style="2" bestFit="1" customWidth="1"/>
    <col min="17" max="17" width="27.140625" style="36" bestFit="1" customWidth="1"/>
    <col min="18" max="18" width="16.85546875" style="36" bestFit="1" customWidth="1"/>
    <col min="19" max="19" width="18.42578125" style="2" bestFit="1" customWidth="1"/>
    <col min="20" max="20" width="33.140625" style="2" bestFit="1" customWidth="1"/>
    <col min="21" max="21" width="22" style="2" bestFit="1" customWidth="1"/>
    <col min="22" max="22" width="35.5703125" style="6" bestFit="1" customWidth="1"/>
    <col min="23" max="23" width="33.140625" style="2" bestFit="1" customWidth="1"/>
    <col min="24" max="24" width="19.28515625" style="2" bestFit="1" customWidth="1"/>
    <col min="25" max="25" width="24.5703125" style="63" bestFit="1" customWidth="1"/>
    <col min="26" max="26" width="7.85546875" style="6" bestFit="1" customWidth="1"/>
    <col min="27" max="27" width="14.42578125" style="6" bestFit="1" customWidth="1"/>
    <col min="28" max="28" width="12.5703125" style="6" bestFit="1" customWidth="1"/>
    <col min="29" max="29" width="22.85546875" style="6" bestFit="1" customWidth="1"/>
    <col min="30" max="30" width="22.42578125" style="56" bestFit="1" customWidth="1"/>
    <col min="31" max="31" width="17.85546875" bestFit="1" customWidth="1"/>
  </cols>
  <sheetData>
    <row r="1" spans="1:31" s="3" customFormat="1" ht="24" thickBot="1" x14ac:dyDescent="0.3">
      <c r="E1" s="37"/>
      <c r="G1" s="4"/>
      <c r="H1" s="34"/>
      <c r="I1" s="46" t="s">
        <v>49</v>
      </c>
      <c r="J1" s="47">
        <f>COUNTA(A3:A327)</f>
        <v>2</v>
      </c>
      <c r="K1" s="4"/>
      <c r="L1" s="76"/>
      <c r="M1" s="4"/>
      <c r="N1" s="4"/>
      <c r="O1" s="4"/>
      <c r="P1" s="4"/>
      <c r="Q1" s="34"/>
      <c r="R1" s="34"/>
      <c r="S1" s="4"/>
      <c r="T1" s="4"/>
      <c r="U1" s="4"/>
      <c r="W1" s="4"/>
      <c r="X1" s="4"/>
      <c r="Y1" s="61"/>
      <c r="AD1" s="4"/>
    </row>
    <row r="2" spans="1:31" s="3" customFormat="1" ht="45" x14ac:dyDescent="0.25">
      <c r="A2" s="41" t="s">
        <v>0</v>
      </c>
      <c r="B2" s="10" t="s">
        <v>12</v>
      </c>
      <c r="C2" s="41" t="s">
        <v>13</v>
      </c>
      <c r="D2" s="1" t="s">
        <v>14</v>
      </c>
      <c r="E2" s="38" t="s">
        <v>43</v>
      </c>
      <c r="F2" s="1" t="s">
        <v>44</v>
      </c>
      <c r="G2" s="80" t="s">
        <v>22</v>
      </c>
      <c r="H2" s="35" t="s">
        <v>9</v>
      </c>
      <c r="I2" s="44" t="s">
        <v>21</v>
      </c>
      <c r="J2" s="45" t="s">
        <v>8</v>
      </c>
      <c r="K2" s="80" t="s">
        <v>41</v>
      </c>
      <c r="L2" s="77" t="s">
        <v>47</v>
      </c>
      <c r="M2" s="80" t="s">
        <v>28</v>
      </c>
      <c r="N2" s="80" t="s">
        <v>23</v>
      </c>
      <c r="O2" s="20" t="s">
        <v>24</v>
      </c>
      <c r="P2" s="21" t="s">
        <v>29</v>
      </c>
      <c r="Q2" s="35" t="s">
        <v>16</v>
      </c>
      <c r="R2" s="69" t="s">
        <v>10</v>
      </c>
      <c r="S2" s="7" t="s">
        <v>45</v>
      </c>
      <c r="T2" s="7" t="s">
        <v>69</v>
      </c>
      <c r="U2" s="7" t="s">
        <v>48</v>
      </c>
      <c r="V2" s="5" t="s">
        <v>11</v>
      </c>
      <c r="W2" s="19" t="s">
        <v>26</v>
      </c>
      <c r="X2" s="5" t="s">
        <v>20</v>
      </c>
      <c r="Y2" s="64" t="s">
        <v>68</v>
      </c>
      <c r="Z2" s="58" t="s">
        <v>56</v>
      </c>
      <c r="AA2" s="58" t="s">
        <v>55</v>
      </c>
      <c r="AB2" s="58" t="s">
        <v>54</v>
      </c>
      <c r="AC2" s="58" t="s">
        <v>86</v>
      </c>
      <c r="AD2" s="67" t="s">
        <v>60</v>
      </c>
      <c r="AE2" s="67" t="s">
        <v>83</v>
      </c>
    </row>
    <row r="3" spans="1:31" x14ac:dyDescent="0.25">
      <c r="A3" s="11" t="s">
        <v>2</v>
      </c>
      <c r="B3" s="11" t="s">
        <v>91</v>
      </c>
      <c r="C3" s="11" t="s">
        <v>1</v>
      </c>
      <c r="D3" s="11" t="s">
        <v>1</v>
      </c>
      <c r="E3" s="39" t="s">
        <v>70</v>
      </c>
      <c r="F3" s="11" t="s">
        <v>2</v>
      </c>
      <c r="G3" s="8">
        <v>43446</v>
      </c>
      <c r="H3" s="9">
        <v>20154621</v>
      </c>
      <c r="I3" s="8">
        <v>43536</v>
      </c>
      <c r="J3" s="9" t="s">
        <v>73</v>
      </c>
      <c r="K3" s="8" t="s">
        <v>74</v>
      </c>
      <c r="L3" s="42">
        <v>1457</v>
      </c>
      <c r="M3" s="8" t="s">
        <v>67</v>
      </c>
      <c r="N3" s="8" t="s">
        <v>1</v>
      </c>
      <c r="O3" s="8" t="s">
        <v>1</v>
      </c>
      <c r="P3" s="65" t="s">
        <v>1</v>
      </c>
      <c r="Q3" s="9" t="s">
        <v>15</v>
      </c>
      <c r="R3" s="9">
        <v>4</v>
      </c>
      <c r="S3" s="22">
        <v>2</v>
      </c>
      <c r="T3" s="8" t="s">
        <v>84</v>
      </c>
      <c r="U3" s="8" t="s">
        <v>1</v>
      </c>
      <c r="V3" s="11" t="s">
        <v>17</v>
      </c>
      <c r="W3" s="8" t="s">
        <v>1</v>
      </c>
      <c r="X3" s="8" t="s">
        <v>1</v>
      </c>
      <c r="Y3" s="62" t="s">
        <v>85</v>
      </c>
      <c r="Z3" s="43" t="s">
        <v>57</v>
      </c>
      <c r="AA3" s="43" t="s">
        <v>53</v>
      </c>
      <c r="AB3" s="43" t="s">
        <v>93</v>
      </c>
      <c r="AC3" s="71" t="s">
        <v>96</v>
      </c>
      <c r="AD3" s="68">
        <f t="shared" ref="AD3:AD4" si="0">I3+1645</f>
        <v>45181</v>
      </c>
      <c r="AE3" s="25">
        <f t="shared" ref="AE3:AE4" si="1">I3+1827</f>
        <v>45363</v>
      </c>
    </row>
    <row r="4" spans="1:31" x14ac:dyDescent="0.25">
      <c r="A4" s="42" t="s">
        <v>50</v>
      </c>
      <c r="B4" s="11" t="s">
        <v>92</v>
      </c>
      <c r="C4" s="11"/>
      <c r="D4" s="11" t="s">
        <v>1</v>
      </c>
      <c r="E4" s="39" t="s">
        <v>88</v>
      </c>
      <c r="F4" s="11" t="s">
        <v>4</v>
      </c>
      <c r="G4" s="8">
        <v>43497</v>
      </c>
      <c r="H4" s="9" t="s">
        <v>89</v>
      </c>
      <c r="I4" s="8">
        <v>43554</v>
      </c>
      <c r="J4" s="9">
        <v>123456</v>
      </c>
      <c r="K4" s="8" t="s">
        <v>59</v>
      </c>
      <c r="L4" s="42">
        <v>250</v>
      </c>
      <c r="M4" s="8" t="s">
        <v>18</v>
      </c>
      <c r="N4" s="8" t="s">
        <v>1</v>
      </c>
      <c r="O4" s="8" t="s">
        <v>1</v>
      </c>
      <c r="P4" s="65" t="s">
        <v>1</v>
      </c>
      <c r="Q4" s="9" t="s">
        <v>15</v>
      </c>
      <c r="R4" s="9" t="s">
        <v>71</v>
      </c>
      <c r="S4" s="22" t="s">
        <v>90</v>
      </c>
      <c r="T4" s="8" t="s">
        <v>84</v>
      </c>
      <c r="U4" s="8"/>
      <c r="V4" s="11" t="s">
        <v>19</v>
      </c>
      <c r="W4" s="8" t="s">
        <v>1</v>
      </c>
      <c r="X4" s="8" t="s">
        <v>1</v>
      </c>
      <c r="Y4" s="62" t="s">
        <v>75</v>
      </c>
      <c r="Z4" s="43" t="s">
        <v>58</v>
      </c>
      <c r="AA4" s="43" t="s">
        <v>51</v>
      </c>
      <c r="AB4" s="43" t="s">
        <v>94</v>
      </c>
      <c r="AC4" s="71" t="s">
        <v>95</v>
      </c>
      <c r="AD4" s="68">
        <f t="shared" si="0"/>
        <v>45199</v>
      </c>
      <c r="AE4" s="25">
        <f t="shared" si="1"/>
        <v>45381</v>
      </c>
    </row>
    <row r="5" spans="1:31" x14ac:dyDescent="0.25">
      <c r="A5" s="11"/>
      <c r="B5" s="11"/>
      <c r="C5" s="11"/>
      <c r="D5" s="11"/>
      <c r="E5" s="39"/>
      <c r="F5" s="11"/>
      <c r="G5" s="8"/>
      <c r="H5" s="9"/>
      <c r="I5" s="8"/>
      <c r="J5" s="9"/>
      <c r="K5" s="8"/>
      <c r="L5" s="78"/>
      <c r="M5" s="8"/>
      <c r="N5" s="8"/>
      <c r="O5" s="8"/>
      <c r="P5" s="8"/>
      <c r="Q5" s="9"/>
      <c r="R5" s="9"/>
      <c r="S5" s="8"/>
      <c r="T5" s="8"/>
      <c r="U5" s="8"/>
      <c r="V5" s="11"/>
      <c r="W5" s="8"/>
      <c r="X5" s="8"/>
      <c r="Y5" s="62"/>
      <c r="Z5" s="11"/>
      <c r="AA5" s="11"/>
      <c r="AB5" s="43" t="e">
        <f>VLOOKUP(A5,Feuil2!A:I,9,0)</f>
        <v>#N/A</v>
      </c>
      <c r="AC5" s="11"/>
      <c r="AD5" s="66">
        <f t="shared" ref="AD5:AD7" si="2">I5+1645</f>
        <v>1645</v>
      </c>
      <c r="AE5" s="75">
        <f t="shared" ref="AE5:AE7" si="3">I5+1827</f>
        <v>1827</v>
      </c>
    </row>
    <row r="6" spans="1:31" x14ac:dyDescent="0.25">
      <c r="A6" s="11"/>
      <c r="B6" s="11"/>
      <c r="C6" s="11"/>
      <c r="D6" s="11"/>
      <c r="E6" s="39"/>
      <c r="F6" s="11"/>
      <c r="G6" s="8"/>
      <c r="H6" s="9"/>
      <c r="I6" s="8"/>
      <c r="J6" s="9"/>
      <c r="K6" s="8"/>
      <c r="L6" s="78"/>
      <c r="M6" s="8"/>
      <c r="N6" s="8"/>
      <c r="O6" s="8"/>
      <c r="P6" s="8"/>
      <c r="Q6" s="9"/>
      <c r="R6" s="9"/>
      <c r="S6" s="8"/>
      <c r="T6" s="8"/>
      <c r="U6" s="8"/>
      <c r="V6" s="11"/>
      <c r="W6" s="8"/>
      <c r="X6" s="8"/>
      <c r="Y6" s="62"/>
      <c r="Z6" s="11"/>
      <c r="AA6" s="11"/>
      <c r="AB6" s="43" t="e">
        <f>VLOOKUP(A6,Feuil2!A:I,9,0)</f>
        <v>#N/A</v>
      </c>
      <c r="AC6" s="11"/>
      <c r="AD6" s="66">
        <f t="shared" si="2"/>
        <v>1645</v>
      </c>
      <c r="AE6" s="75">
        <f t="shared" si="3"/>
        <v>1827</v>
      </c>
    </row>
    <row r="7" spans="1:31" x14ac:dyDescent="0.25">
      <c r="A7" s="11"/>
      <c r="B7" s="11"/>
      <c r="C7" s="11"/>
      <c r="D7" s="11"/>
      <c r="E7" s="39"/>
      <c r="F7" s="11"/>
      <c r="G7" s="8"/>
      <c r="H7" s="9"/>
      <c r="I7" s="8"/>
      <c r="J7" s="9"/>
      <c r="K7" s="8"/>
      <c r="L7" s="78"/>
      <c r="M7" s="8"/>
      <c r="N7" s="8"/>
      <c r="O7" s="8"/>
      <c r="P7" s="8"/>
      <c r="Q7" s="9"/>
      <c r="R7" s="9"/>
      <c r="S7" s="8"/>
      <c r="T7" s="8"/>
      <c r="U7" s="8"/>
      <c r="V7" s="11"/>
      <c r="W7" s="8"/>
      <c r="X7" s="8"/>
      <c r="Y7" s="62"/>
      <c r="Z7" s="11"/>
      <c r="AA7" s="11"/>
      <c r="AB7" s="43" t="e">
        <f>VLOOKUP(A7,Feuil2!A:I,9,0)</f>
        <v>#N/A</v>
      </c>
      <c r="AC7" s="11"/>
      <c r="AD7" s="66">
        <f t="shared" si="2"/>
        <v>1645</v>
      </c>
      <c r="AE7" s="75">
        <f t="shared" si="3"/>
        <v>1827</v>
      </c>
    </row>
  </sheetData>
  <autoFilter ref="A2:AD4"/>
  <sortState ref="A3:AA422">
    <sortCondition ref="A3:A231"/>
  </sortState>
  <conditionalFormatting sqref="I3:P4 I5:Q201">
    <cfRule type="containsText" dxfId="1" priority="13" operator="containsText" text="Pas">
      <formula>NOT(ISERROR(SEARCH("Pas",I3)))</formula>
    </cfRule>
  </conditionalFormatting>
  <conditionalFormatting sqref="I3:J4">
    <cfRule type="containsBlanks" dxfId="0" priority="2">
      <formula>LEN(TRIM(I3))=0</formula>
    </cfRule>
  </conditionalFormatting>
  <printOptions headings="1" gridLines="1"/>
  <pageMargins left="0.70866141732283472" right="0.70866141732283472" top="0.74803149606299213" bottom="0.74803149606299213" header="0.31496062992125984" footer="0.31496062992125984"/>
  <pageSetup paperSize="8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print="0" autoLine="0" autoPict="0" r:id="rId5">
            <anchor moveWithCells="1">
              <from>
                <xdr:col>0</xdr:col>
                <xdr:colOff>0</xdr:colOff>
                <xdr:row>0</xdr:row>
                <xdr:rowOff>38100</xdr:rowOff>
              </from>
              <to>
                <xdr:col>7</xdr:col>
                <xdr:colOff>895350</xdr:colOff>
                <xdr:row>1</xdr:row>
                <xdr:rowOff>142875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4"/>
  <sheetViews>
    <sheetView workbookViewId="0">
      <selection activeCell="I7" sqref="I7"/>
    </sheetView>
  </sheetViews>
  <sheetFormatPr baseColWidth="10" defaultRowHeight="15" x14ac:dyDescent="0.25"/>
  <cols>
    <col min="1" max="1" width="33.140625" style="6" bestFit="1" customWidth="1"/>
    <col min="2" max="2" width="39" style="6" bestFit="1" customWidth="1"/>
    <col min="3" max="3" width="33.140625" style="6" bestFit="1" customWidth="1"/>
    <col min="4" max="4" width="30" style="6" bestFit="1" customWidth="1"/>
    <col min="5" max="5" width="6" style="6" bestFit="1" customWidth="1"/>
    <col min="6" max="6" width="24.5703125" style="6" bestFit="1" customWidth="1"/>
    <col min="7" max="7" width="4.5703125" style="6" bestFit="1" customWidth="1"/>
    <col min="8" max="8" width="15.28515625" style="6" bestFit="1" customWidth="1"/>
    <col min="9" max="9" width="12.5703125" bestFit="1" customWidth="1"/>
  </cols>
  <sheetData>
    <row r="1" spans="1:9" x14ac:dyDescent="0.25">
      <c r="A1" s="6" t="s">
        <v>76</v>
      </c>
      <c r="B1" s="6" t="s">
        <v>77</v>
      </c>
      <c r="C1" s="6">
        <v>1</v>
      </c>
      <c r="D1" s="6">
        <v>2</v>
      </c>
      <c r="E1" s="6" t="s">
        <v>78</v>
      </c>
      <c r="F1" s="6" t="s">
        <v>79</v>
      </c>
      <c r="G1" s="6" t="s">
        <v>80</v>
      </c>
      <c r="H1" s="6" t="s">
        <v>81</v>
      </c>
      <c r="I1" s="6" t="s">
        <v>82</v>
      </c>
    </row>
    <row r="2" spans="1:9" x14ac:dyDescent="0.25">
      <c r="A2" s="6" t="s">
        <v>2</v>
      </c>
      <c r="B2" s="6" t="s">
        <v>3</v>
      </c>
      <c r="C2" s="6" t="s">
        <v>1</v>
      </c>
      <c r="D2" s="6" t="s">
        <v>1</v>
      </c>
      <c r="E2" s="36">
        <v>95100</v>
      </c>
      <c r="F2" s="6" t="s">
        <v>2</v>
      </c>
      <c r="G2" s="6" t="s">
        <v>57</v>
      </c>
      <c r="H2" s="6" t="s">
        <v>53</v>
      </c>
      <c r="I2" t="s">
        <v>93</v>
      </c>
    </row>
    <row r="3" spans="1:9" x14ac:dyDescent="0.25">
      <c r="A3" s="6" t="s">
        <v>50</v>
      </c>
      <c r="B3" s="6" t="s">
        <v>5</v>
      </c>
      <c r="D3" s="6" t="s">
        <v>1</v>
      </c>
      <c r="E3" s="36">
        <v>92600</v>
      </c>
      <c r="F3" s="6" t="s">
        <v>4</v>
      </c>
      <c r="G3" s="6" t="s">
        <v>58</v>
      </c>
      <c r="H3" s="6" t="s">
        <v>51</v>
      </c>
      <c r="I3" t="s">
        <v>94</v>
      </c>
    </row>
    <row r="4" spans="1:9" x14ac:dyDescent="0.25">
      <c r="A4" s="6" t="s">
        <v>6</v>
      </c>
      <c r="B4" s="6" t="s">
        <v>7</v>
      </c>
      <c r="C4" s="6" t="s">
        <v>1</v>
      </c>
      <c r="D4" s="6" t="s">
        <v>1</v>
      </c>
      <c r="E4" s="36">
        <v>93300</v>
      </c>
      <c r="F4" s="6" t="s">
        <v>6</v>
      </c>
      <c r="G4" s="6">
        <v>93</v>
      </c>
      <c r="H4" s="6" t="s">
        <v>52</v>
      </c>
      <c r="I4" t="s">
        <v>97</v>
      </c>
    </row>
  </sheetData>
  <sortState ref="A1:I140">
    <sortCondition ref="A1:A140"/>
  </sortState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Z44"/>
  <sheetViews>
    <sheetView zoomScaleNormal="100" workbookViewId="0">
      <selection sqref="A1:G1"/>
    </sheetView>
  </sheetViews>
  <sheetFormatPr baseColWidth="10" defaultRowHeight="15" x14ac:dyDescent="0.25"/>
  <cols>
    <col min="1" max="1" width="16" bestFit="1" customWidth="1"/>
    <col min="3" max="3" width="10.7109375" bestFit="1" customWidth="1"/>
    <col min="4" max="4" width="7" bestFit="1" customWidth="1"/>
    <col min="6" max="6" width="6.85546875" bestFit="1" customWidth="1"/>
    <col min="7" max="7" width="18.7109375" customWidth="1"/>
    <col min="9" max="9" width="11.42578125" style="2"/>
    <col min="10" max="10" width="22" customWidth="1"/>
    <col min="11" max="11" width="11.42578125" style="2"/>
    <col min="13" max="13" width="11.42578125" style="2"/>
  </cols>
  <sheetData>
    <row r="1" spans="1:26" s="3" customFormat="1" ht="26.25" customHeight="1" x14ac:dyDescent="0.25">
      <c r="A1" s="86" t="s">
        <v>27</v>
      </c>
      <c r="B1" s="87"/>
      <c r="C1" s="87"/>
      <c r="D1" s="87"/>
      <c r="E1" s="88" t="s">
        <v>72</v>
      </c>
      <c r="F1" s="89"/>
      <c r="G1" s="54">
        <f ca="1">TODAY()</f>
        <v>43545</v>
      </c>
      <c r="I1" s="4"/>
      <c r="K1" s="4"/>
      <c r="M1" s="4"/>
    </row>
    <row r="2" spans="1:26" ht="39" customHeight="1" x14ac:dyDescent="0.25">
      <c r="A2" s="141" t="s">
        <v>36</v>
      </c>
      <c r="B2" s="142"/>
      <c r="C2" s="143"/>
      <c r="D2" s="143"/>
      <c r="E2" s="143"/>
      <c r="F2" s="143"/>
      <c r="G2" s="144"/>
      <c r="H2" s="3"/>
      <c r="I2" s="4"/>
      <c r="J2" s="3"/>
      <c r="K2" s="4"/>
      <c r="L2" s="3"/>
      <c r="M2" s="4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39" customHeight="1" x14ac:dyDescent="0.25">
      <c r="A3" s="139" t="s">
        <v>56</v>
      </c>
      <c r="B3" s="140"/>
      <c r="C3" s="60"/>
      <c r="D3" s="50" t="s">
        <v>55</v>
      </c>
      <c r="E3" s="55"/>
      <c r="F3" s="51" t="s">
        <v>54</v>
      </c>
      <c r="G3" s="49"/>
    </row>
    <row r="4" spans="1:26" ht="15.75" x14ac:dyDescent="0.25">
      <c r="A4" s="151" t="s">
        <v>37</v>
      </c>
      <c r="B4" s="152"/>
      <c r="C4" s="152"/>
      <c r="D4" s="153"/>
      <c r="E4" s="147"/>
      <c r="F4" s="110"/>
      <c r="G4" s="102"/>
    </row>
    <row r="5" spans="1:26" ht="15.75" x14ac:dyDescent="0.25">
      <c r="A5" s="154"/>
      <c r="B5" s="155"/>
      <c r="C5" s="155"/>
      <c r="D5" s="156"/>
      <c r="E5" s="148"/>
      <c r="F5" s="149"/>
      <c r="G5" s="150"/>
    </row>
    <row r="6" spans="1:26" ht="15.75" x14ac:dyDescent="0.25">
      <c r="A6" s="154"/>
      <c r="B6" s="155"/>
      <c r="C6" s="155"/>
      <c r="D6" s="156"/>
      <c r="E6" s="148"/>
      <c r="F6" s="149"/>
      <c r="G6" s="150"/>
      <c r="K6" s="57"/>
    </row>
    <row r="7" spans="1:26" ht="15.75" x14ac:dyDescent="0.25">
      <c r="A7" s="157"/>
      <c r="B7" s="158"/>
      <c r="C7" s="158"/>
      <c r="D7" s="159"/>
      <c r="E7" s="59"/>
      <c r="F7" s="145"/>
      <c r="G7" s="146"/>
    </row>
    <row r="8" spans="1:26" x14ac:dyDescent="0.25">
      <c r="A8" s="52"/>
      <c r="B8" s="53"/>
      <c r="C8" s="53"/>
      <c r="D8" s="53"/>
      <c r="E8" s="53"/>
      <c r="F8" s="53"/>
      <c r="G8" s="31"/>
    </row>
    <row r="9" spans="1:26" ht="15" customHeight="1" x14ac:dyDescent="0.25">
      <c r="A9" s="167" t="s">
        <v>41</v>
      </c>
      <c r="B9" s="118"/>
      <c r="C9" s="130"/>
      <c r="D9" s="110"/>
      <c r="E9" s="172" t="s">
        <v>25</v>
      </c>
      <c r="F9" s="118"/>
      <c r="G9" s="165"/>
    </row>
    <row r="10" spans="1:26" ht="18" customHeight="1" x14ac:dyDescent="0.25">
      <c r="A10" s="168" t="s">
        <v>46</v>
      </c>
      <c r="B10" s="169"/>
      <c r="C10" s="170"/>
      <c r="D10" s="171"/>
      <c r="E10" s="118"/>
      <c r="F10" s="118"/>
      <c r="G10" s="166"/>
    </row>
    <row r="11" spans="1:26" x14ac:dyDescent="0.25">
      <c r="A11" s="13"/>
      <c r="B11" s="14"/>
      <c r="C11" s="14"/>
      <c r="D11" s="14"/>
      <c r="E11" s="14"/>
      <c r="F11" s="14"/>
      <c r="G11" s="18"/>
      <c r="L11" s="25"/>
    </row>
    <row r="12" spans="1:26" ht="15" customHeight="1" x14ac:dyDescent="0.25">
      <c r="A12" s="107" t="s">
        <v>61</v>
      </c>
      <c r="B12" s="118"/>
      <c r="C12" s="121"/>
      <c r="D12" s="122"/>
      <c r="E12" s="117" t="s">
        <v>40</v>
      </c>
      <c r="F12" s="118"/>
      <c r="G12" s="102"/>
      <c r="L12" s="25"/>
    </row>
    <row r="13" spans="1:26" x14ac:dyDescent="0.25">
      <c r="A13" s="108"/>
      <c r="B13" s="118"/>
      <c r="C13" s="123"/>
      <c r="D13" s="124"/>
      <c r="E13" s="118"/>
      <c r="F13" s="118"/>
      <c r="G13" s="102"/>
    </row>
    <row r="14" spans="1:26" x14ac:dyDescent="0.25">
      <c r="A14" s="13"/>
      <c r="B14" s="14"/>
      <c r="C14" s="14"/>
      <c r="D14" s="14"/>
      <c r="E14" s="14"/>
      <c r="F14" s="14"/>
      <c r="G14" s="18"/>
    </row>
    <row r="15" spans="1:26" x14ac:dyDescent="0.25">
      <c r="A15" s="107" t="s">
        <v>62</v>
      </c>
      <c r="B15" s="118"/>
      <c r="C15" s="125"/>
      <c r="D15" s="126"/>
      <c r="E15" s="129" t="s">
        <v>30</v>
      </c>
      <c r="F15" s="126"/>
      <c r="G15" s="102"/>
    </row>
    <row r="16" spans="1:26" x14ac:dyDescent="0.25">
      <c r="A16" s="108"/>
      <c r="B16" s="118"/>
      <c r="C16" s="127"/>
      <c r="D16" s="128"/>
      <c r="E16" s="127"/>
      <c r="F16" s="128"/>
      <c r="G16" s="102"/>
    </row>
    <row r="17" spans="1:13" x14ac:dyDescent="0.25">
      <c r="A17" s="13"/>
      <c r="B17" s="14"/>
      <c r="C17" s="14"/>
      <c r="D17" s="14"/>
      <c r="E17" s="14"/>
      <c r="F17" s="14"/>
      <c r="G17" s="18"/>
    </row>
    <row r="18" spans="1:13" ht="15" customHeight="1" x14ac:dyDescent="0.25">
      <c r="A18" s="103" t="s">
        <v>64</v>
      </c>
      <c r="B18" s="104"/>
      <c r="C18" s="105"/>
      <c r="D18" s="105"/>
      <c r="E18" s="105"/>
      <c r="F18" s="105"/>
      <c r="G18" s="106"/>
    </row>
    <row r="19" spans="1:13" x14ac:dyDescent="0.25">
      <c r="A19" s="52"/>
      <c r="B19" s="53"/>
      <c r="C19" s="53" t="s">
        <v>1</v>
      </c>
      <c r="D19" s="53"/>
      <c r="E19" s="53"/>
      <c r="F19" s="53"/>
      <c r="G19" s="31"/>
    </row>
    <row r="20" spans="1:13" ht="15" customHeight="1" x14ac:dyDescent="0.25">
      <c r="A20" s="111" t="s">
        <v>35</v>
      </c>
      <c r="B20" s="104"/>
      <c r="C20" s="131"/>
      <c r="D20" s="131"/>
      <c r="E20" s="132" t="s">
        <v>63</v>
      </c>
      <c r="F20" s="104"/>
      <c r="G20" s="102"/>
    </row>
    <row r="21" spans="1:13" x14ac:dyDescent="0.25">
      <c r="A21" s="103"/>
      <c r="B21" s="104"/>
      <c r="C21" s="131"/>
      <c r="D21" s="131"/>
      <c r="E21" s="104"/>
      <c r="F21" s="104"/>
      <c r="G21" s="102"/>
    </row>
    <row r="22" spans="1:13" x14ac:dyDescent="0.25">
      <c r="A22" s="23"/>
      <c r="B22" s="24"/>
      <c r="C22" s="27"/>
      <c r="D22" s="27"/>
      <c r="E22" s="24"/>
      <c r="F22" s="24"/>
      <c r="G22" s="32"/>
    </row>
    <row r="23" spans="1:13" x14ac:dyDescent="0.25">
      <c r="A23" s="137" t="s">
        <v>38</v>
      </c>
      <c r="B23" s="138"/>
      <c r="C23" s="164">
        <f>C20+1645</f>
        <v>1645</v>
      </c>
      <c r="D23" s="138"/>
      <c r="E23" s="24"/>
      <c r="F23" s="24"/>
      <c r="G23" s="32"/>
    </row>
    <row r="24" spans="1:13" x14ac:dyDescent="0.25">
      <c r="A24" s="30"/>
      <c r="B24" s="26"/>
      <c r="C24" s="33"/>
      <c r="D24" s="26"/>
      <c r="E24" s="24"/>
      <c r="F24" s="24"/>
      <c r="G24" s="32"/>
    </row>
    <row r="25" spans="1:13" x14ac:dyDescent="0.25">
      <c r="A25" s="13"/>
      <c r="B25" s="14"/>
      <c r="C25" s="14"/>
      <c r="D25" s="14"/>
      <c r="E25" s="14"/>
      <c r="F25" s="14"/>
      <c r="G25" s="18"/>
    </row>
    <row r="26" spans="1:13" x14ac:dyDescent="0.25">
      <c r="A26" s="111" t="s">
        <v>42</v>
      </c>
      <c r="B26" s="104"/>
      <c r="C26" s="104"/>
      <c r="D26" s="104"/>
      <c r="E26" s="112"/>
      <c r="F26" s="112"/>
      <c r="G26" s="113"/>
    </row>
    <row r="27" spans="1:13" x14ac:dyDescent="0.25">
      <c r="A27" s="103"/>
      <c r="B27" s="104"/>
      <c r="C27" s="104"/>
      <c r="D27" s="104"/>
      <c r="E27" s="112"/>
      <c r="F27" s="112"/>
      <c r="G27" s="113"/>
    </row>
    <row r="28" spans="1:13" s="29" customFormat="1" x14ac:dyDescent="0.25">
      <c r="A28" s="23"/>
      <c r="B28" s="24"/>
      <c r="C28" s="24"/>
      <c r="D28" s="24"/>
      <c r="E28" s="27"/>
      <c r="F28" s="27"/>
      <c r="G28" s="28"/>
      <c r="I28" s="48"/>
      <c r="K28" s="48"/>
      <c r="M28" s="48"/>
    </row>
    <row r="29" spans="1:13" x14ac:dyDescent="0.25">
      <c r="A29" s="15"/>
      <c r="B29" s="16"/>
      <c r="C29" s="16"/>
      <c r="D29" s="16"/>
      <c r="E29" s="17"/>
      <c r="F29" s="14"/>
      <c r="G29" s="18"/>
    </row>
    <row r="30" spans="1:13" ht="24.75" customHeight="1" x14ac:dyDescent="0.25">
      <c r="A30" s="160" t="s">
        <v>66</v>
      </c>
      <c r="B30" s="118"/>
      <c r="C30" s="118"/>
      <c r="D30" s="130"/>
      <c r="E30" s="130"/>
      <c r="F30" s="14"/>
      <c r="G30" s="18"/>
    </row>
    <row r="31" spans="1:13" x14ac:dyDescent="0.25">
      <c r="A31" s="52"/>
      <c r="B31" s="53"/>
      <c r="C31" s="53"/>
      <c r="D31" s="53"/>
      <c r="E31" s="12"/>
      <c r="F31" s="14"/>
      <c r="G31" s="18" t="s">
        <v>1</v>
      </c>
    </row>
    <row r="32" spans="1:13" ht="31.5" customHeight="1" x14ac:dyDescent="0.25">
      <c r="A32" s="114" t="s">
        <v>34</v>
      </c>
      <c r="B32" s="115"/>
      <c r="C32" s="110"/>
      <c r="D32" s="116"/>
      <c r="E32" s="161" t="s">
        <v>31</v>
      </c>
      <c r="F32" s="162"/>
      <c r="G32" s="70"/>
    </row>
    <row r="33" spans="1:7" ht="42" customHeight="1" x14ac:dyDescent="0.25">
      <c r="A33" s="135" t="s">
        <v>68</v>
      </c>
      <c r="B33" s="136"/>
      <c r="C33" s="133"/>
      <c r="D33" s="134"/>
      <c r="E33" s="163" t="s">
        <v>87</v>
      </c>
      <c r="F33" s="162"/>
      <c r="G33" s="72"/>
    </row>
    <row r="34" spans="1:7" x14ac:dyDescent="0.25">
      <c r="A34" s="107" t="s">
        <v>33</v>
      </c>
      <c r="B34" s="109"/>
      <c r="C34" s="117" t="s">
        <v>32</v>
      </c>
      <c r="D34" s="109"/>
      <c r="E34" s="117" t="s">
        <v>39</v>
      </c>
      <c r="F34" s="118"/>
      <c r="G34" s="119"/>
    </row>
    <row r="35" spans="1:7" x14ac:dyDescent="0.25">
      <c r="A35" s="108"/>
      <c r="B35" s="110"/>
      <c r="C35" s="118"/>
      <c r="D35" s="110"/>
      <c r="E35" s="118"/>
      <c r="F35" s="118"/>
      <c r="G35" s="120"/>
    </row>
    <row r="36" spans="1:7" x14ac:dyDescent="0.25">
      <c r="A36" s="90" t="s">
        <v>65</v>
      </c>
      <c r="B36" s="91"/>
      <c r="C36" s="91"/>
      <c r="D36" s="91"/>
      <c r="E36" s="91"/>
      <c r="F36" s="91"/>
      <c r="G36" s="92"/>
    </row>
    <row r="37" spans="1:7" x14ac:dyDescent="0.25">
      <c r="A37" s="90"/>
      <c r="B37" s="91"/>
      <c r="C37" s="91"/>
      <c r="D37" s="91"/>
      <c r="E37" s="91"/>
      <c r="F37" s="91"/>
      <c r="G37" s="92"/>
    </row>
    <row r="38" spans="1:7" x14ac:dyDescent="0.25">
      <c r="A38" s="93"/>
      <c r="B38" s="94"/>
      <c r="C38" s="94"/>
      <c r="D38" s="94"/>
      <c r="E38" s="94"/>
      <c r="F38" s="94"/>
      <c r="G38" s="95"/>
    </row>
    <row r="39" spans="1:7" ht="15" customHeight="1" x14ac:dyDescent="0.25">
      <c r="A39" s="96"/>
      <c r="B39" s="97"/>
      <c r="C39" s="97"/>
      <c r="D39" s="97"/>
      <c r="E39" s="97"/>
      <c r="F39" s="97"/>
      <c r="G39" s="98"/>
    </row>
    <row r="40" spans="1:7" ht="24" customHeight="1" x14ac:dyDescent="0.25">
      <c r="A40" s="96"/>
      <c r="B40" s="97"/>
      <c r="C40" s="97"/>
      <c r="D40" s="97"/>
      <c r="E40" s="97"/>
      <c r="F40" s="97"/>
      <c r="G40" s="98"/>
    </row>
    <row r="41" spans="1:7" x14ac:dyDescent="0.25">
      <c r="A41" s="96"/>
      <c r="B41" s="97"/>
      <c r="C41" s="97"/>
      <c r="D41" s="97"/>
      <c r="E41" s="97"/>
      <c r="F41" s="97"/>
      <c r="G41" s="98"/>
    </row>
    <row r="42" spans="1:7" x14ac:dyDescent="0.25">
      <c r="A42" s="96"/>
      <c r="B42" s="97"/>
      <c r="C42" s="97"/>
      <c r="D42" s="97"/>
      <c r="E42" s="97"/>
      <c r="F42" s="97"/>
      <c r="G42" s="98"/>
    </row>
    <row r="43" spans="1:7" x14ac:dyDescent="0.25">
      <c r="A43" s="96"/>
      <c r="B43" s="97"/>
      <c r="C43" s="97"/>
      <c r="D43" s="97"/>
      <c r="E43" s="97"/>
      <c r="F43" s="97"/>
      <c r="G43" s="98"/>
    </row>
    <row r="44" spans="1:7" ht="15.75" thickBot="1" x14ac:dyDescent="0.3">
      <c r="A44" s="99"/>
      <c r="B44" s="100"/>
      <c r="C44" s="100"/>
      <c r="D44" s="100"/>
      <c r="E44" s="100"/>
      <c r="F44" s="100"/>
      <c r="G44" s="101"/>
    </row>
  </sheetData>
  <mergeCells count="50">
    <mergeCell ref="A30:C30"/>
    <mergeCell ref="E32:F32"/>
    <mergeCell ref="E33:F33"/>
    <mergeCell ref="C23:D23"/>
    <mergeCell ref="G9:G10"/>
    <mergeCell ref="C9:D9"/>
    <mergeCell ref="A9:B9"/>
    <mergeCell ref="A10:B10"/>
    <mergeCell ref="C10:D10"/>
    <mergeCell ref="E9:F10"/>
    <mergeCell ref="A3:B3"/>
    <mergeCell ref="A2:B2"/>
    <mergeCell ref="C2:G2"/>
    <mergeCell ref="F7:G7"/>
    <mergeCell ref="E4:G4"/>
    <mergeCell ref="E5:G5"/>
    <mergeCell ref="E6:G6"/>
    <mergeCell ref="A4:D7"/>
    <mergeCell ref="E34:F35"/>
    <mergeCell ref="G34:G35"/>
    <mergeCell ref="A12:B13"/>
    <mergeCell ref="C12:D13"/>
    <mergeCell ref="E12:F13"/>
    <mergeCell ref="A15:B16"/>
    <mergeCell ref="C15:D16"/>
    <mergeCell ref="E15:F16"/>
    <mergeCell ref="D30:E30"/>
    <mergeCell ref="G20:G21"/>
    <mergeCell ref="A20:B21"/>
    <mergeCell ref="C20:D21"/>
    <mergeCell ref="E20:F21"/>
    <mergeCell ref="C33:D33"/>
    <mergeCell ref="A33:B33"/>
    <mergeCell ref="A23:B23"/>
    <mergeCell ref="A1:D1"/>
    <mergeCell ref="E1:F1"/>
    <mergeCell ref="A36:G37"/>
    <mergeCell ref="A38:G44"/>
    <mergeCell ref="G12:G13"/>
    <mergeCell ref="G15:G16"/>
    <mergeCell ref="A18:B18"/>
    <mergeCell ref="C18:G18"/>
    <mergeCell ref="A34:A35"/>
    <mergeCell ref="B34:B35"/>
    <mergeCell ref="D34:D35"/>
    <mergeCell ref="A26:D27"/>
    <mergeCell ref="E26:G27"/>
    <mergeCell ref="A32:B32"/>
    <mergeCell ref="C32:D32"/>
    <mergeCell ref="C34:C35"/>
  </mergeCells>
  <printOptions horizontalCentered="1" verticalCentered="1"/>
  <pageMargins left="0.23622047244094491" right="0.23622047244094491" top="1.0629921259842521" bottom="0.74803149606299213" header="0.31496062992125984" footer="0.31496062992125984"/>
  <pageSetup paperSize="9" scale="92" orientation="portrait" verticalDpi="300" r:id="rId1"/>
  <headerFooter scaleWithDoc="0">
    <oddHeader>&amp;C&amp;G</oddHeader>
    <oddFooter>&amp;C&amp;D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I61"/>
  <sheetViews>
    <sheetView workbookViewId="0">
      <selection activeCell="E13" sqref="E13"/>
    </sheetView>
  </sheetViews>
  <sheetFormatPr baseColWidth="10" defaultRowHeight="15" x14ac:dyDescent="0.25"/>
  <cols>
    <col min="1" max="1" width="27" bestFit="1" customWidth="1"/>
    <col min="2" max="2" width="32.140625" bestFit="1" customWidth="1"/>
    <col min="4" max="4" width="24.5703125" bestFit="1" customWidth="1"/>
    <col min="5" max="5" width="16.7109375" style="74" customWidth="1"/>
    <col min="7" max="7" width="14.42578125" bestFit="1" customWidth="1"/>
    <col min="8" max="8" width="12.5703125" bestFit="1" customWidth="1"/>
    <col min="9" max="9" width="18.7109375" customWidth="1"/>
  </cols>
  <sheetData>
    <row r="1" spans="1:9" ht="30" x14ac:dyDescent="0.25">
      <c r="A1" s="41" t="str">
        <f>Feuil1!A2</f>
        <v>NOM  DU SITE</v>
      </c>
      <c r="B1" s="1" t="str">
        <f>Feuil1!B2</f>
        <v>ADRESSE 1</v>
      </c>
      <c r="C1" s="38" t="str">
        <f>Feuil1!E2</f>
        <v>Code Postal</v>
      </c>
      <c r="D1" s="1" t="str">
        <f>Feuil1!F2</f>
        <v>Ville</v>
      </c>
      <c r="E1" s="73" t="str">
        <f>Feuil1!AC2</f>
        <v>utilisateur / Mot de passe</v>
      </c>
      <c r="F1" s="58" t="str">
        <f>Feuil1!Z2</f>
        <v>DT</v>
      </c>
      <c r="G1" s="58" t="str">
        <f>Feuil1!AA2</f>
        <v>DTD</v>
      </c>
      <c r="H1" s="58" t="str">
        <f>Feuil1!AB2</f>
        <v>CTS</v>
      </c>
      <c r="I1" s="67" t="str">
        <f>Feuil1!AD2</f>
        <v>DATE DE RENOUVELLEMENT</v>
      </c>
    </row>
    <row r="2" spans="1:9" ht="30" x14ac:dyDescent="0.25">
      <c r="A2" s="81" t="str">
        <f>Feuil1!A3</f>
        <v>Argenteuil</v>
      </c>
      <c r="B2" s="82" t="str">
        <f>Feuil1!B3</f>
        <v>47, boulevard du solei</v>
      </c>
      <c r="C2" s="83" t="str">
        <f>Feuil1!E3</f>
        <v>95100</v>
      </c>
      <c r="D2" s="82" t="str">
        <f>Feuil1!F3</f>
        <v>Argenteuil</v>
      </c>
      <c r="E2" s="84" t="str">
        <f>Feuil1!AC3</f>
        <v>ADMIN  video2013</v>
      </c>
      <c r="F2" s="82" t="str">
        <f>Feuil1!Z3</f>
        <v>95</v>
      </c>
      <c r="G2" s="82" t="str">
        <f>Feuil1!AA3</f>
        <v>95 Ouest</v>
      </c>
      <c r="H2" s="82" t="str">
        <f>Feuil1!AB3</f>
        <v>toto</v>
      </c>
      <c r="I2" s="85">
        <f>Feuil1!AD3</f>
        <v>45181</v>
      </c>
    </row>
    <row r="3" spans="1:9" ht="30" x14ac:dyDescent="0.25">
      <c r="A3" s="81" t="str">
        <f>Feuil1!A4</f>
        <v>Asnières-sur-Seine</v>
      </c>
      <c r="B3" s="82" t="str">
        <f>Feuil1!B4</f>
        <v>61, avenue Gabriel</v>
      </c>
      <c r="C3" s="83" t="str">
        <f>Feuil1!E4</f>
        <v>92600</v>
      </c>
      <c r="D3" s="82" t="str">
        <f>Feuil1!F4</f>
        <v>Asnières sur Seine</v>
      </c>
      <c r="E3" s="84" t="str">
        <f>Feuil1!AC4</f>
        <v>ADMIN  video2014</v>
      </c>
      <c r="F3" s="82" t="str">
        <f>Feuil1!Z4</f>
        <v>92</v>
      </c>
      <c r="G3" s="82" t="str">
        <f>Feuil1!AA4</f>
        <v>92 Nord</v>
      </c>
      <c r="H3" s="82" t="str">
        <f>Feuil1!AB4</f>
        <v>tata</v>
      </c>
      <c r="I3" s="85">
        <f>Feuil1!AD4</f>
        <v>45199</v>
      </c>
    </row>
    <row r="4" spans="1:9" x14ac:dyDescent="0.25">
      <c r="A4" s="81">
        <f>Feuil1!A5</f>
        <v>0</v>
      </c>
      <c r="B4" s="82">
        <f>Feuil1!B5</f>
        <v>0</v>
      </c>
      <c r="C4" s="83">
        <f>Feuil1!E5</f>
        <v>0</v>
      </c>
      <c r="D4" s="82">
        <f>Feuil1!F5</f>
        <v>0</v>
      </c>
      <c r="E4" s="84">
        <f>Feuil1!AC5</f>
        <v>0</v>
      </c>
      <c r="F4" s="82">
        <f>Feuil1!Z5</f>
        <v>0</v>
      </c>
      <c r="G4" s="82">
        <f>Feuil1!AA5</f>
        <v>0</v>
      </c>
      <c r="H4" s="82" t="e">
        <f>Feuil1!AB5</f>
        <v>#N/A</v>
      </c>
      <c r="I4" s="85">
        <f>Feuil1!AD5</f>
        <v>1645</v>
      </c>
    </row>
    <row r="5" spans="1:9" x14ac:dyDescent="0.25">
      <c r="A5" s="81">
        <f>Feuil1!A6</f>
        <v>0</v>
      </c>
      <c r="B5" s="82">
        <f>Feuil1!B6</f>
        <v>0</v>
      </c>
      <c r="C5" s="83">
        <f>Feuil1!E6</f>
        <v>0</v>
      </c>
      <c r="D5" s="82">
        <f>Feuil1!F6</f>
        <v>0</v>
      </c>
      <c r="E5" s="84">
        <f>Feuil1!AC6</f>
        <v>0</v>
      </c>
      <c r="F5" s="82">
        <f>Feuil1!Z6</f>
        <v>0</v>
      </c>
      <c r="G5" s="82">
        <f>Feuil1!AA6</f>
        <v>0</v>
      </c>
      <c r="H5" s="82" t="e">
        <f>Feuil1!AB6</f>
        <v>#N/A</v>
      </c>
      <c r="I5" s="85">
        <f>Feuil1!AD6</f>
        <v>1645</v>
      </c>
    </row>
    <row r="6" spans="1:9" x14ac:dyDescent="0.25">
      <c r="A6" s="81">
        <f>Feuil1!A7</f>
        <v>0</v>
      </c>
      <c r="B6" s="82">
        <f>Feuil1!B7</f>
        <v>0</v>
      </c>
      <c r="C6" s="83">
        <f>Feuil1!E7</f>
        <v>0</v>
      </c>
      <c r="D6" s="82">
        <f>Feuil1!F7</f>
        <v>0</v>
      </c>
      <c r="E6" s="84">
        <f>Feuil1!AC7</f>
        <v>0</v>
      </c>
      <c r="F6" s="82">
        <f>Feuil1!Z7</f>
        <v>0</v>
      </c>
      <c r="G6" s="82">
        <f>Feuil1!AA7</f>
        <v>0</v>
      </c>
      <c r="H6" s="82" t="e">
        <f>Feuil1!AB7</f>
        <v>#N/A</v>
      </c>
      <c r="I6" s="85">
        <f>Feuil1!AD7</f>
        <v>1645</v>
      </c>
    </row>
    <row r="7" spans="1:9" x14ac:dyDescent="0.25">
      <c r="A7" s="81">
        <f>Feuil1!A8</f>
        <v>0</v>
      </c>
      <c r="B7" s="82">
        <f>Feuil1!B8</f>
        <v>0</v>
      </c>
      <c r="C7" s="83">
        <f>Feuil1!E8</f>
        <v>0</v>
      </c>
      <c r="D7" s="82">
        <f>Feuil1!F8</f>
        <v>0</v>
      </c>
      <c r="E7" s="84">
        <f>Feuil1!AC8</f>
        <v>0</v>
      </c>
      <c r="F7" s="82">
        <f>Feuil1!Z8</f>
        <v>0</v>
      </c>
      <c r="G7" s="82">
        <f>Feuil1!AA8</f>
        <v>0</v>
      </c>
      <c r="H7" s="82">
        <f>Feuil1!AB8</f>
        <v>0</v>
      </c>
      <c r="I7" s="85">
        <f>Feuil1!AD8</f>
        <v>0</v>
      </c>
    </row>
    <row r="8" spans="1:9" x14ac:dyDescent="0.25">
      <c r="A8" s="81">
        <f>Feuil1!A9</f>
        <v>0</v>
      </c>
      <c r="B8" s="82">
        <f>Feuil1!B9</f>
        <v>0</v>
      </c>
      <c r="C8" s="83">
        <f>Feuil1!E9</f>
        <v>0</v>
      </c>
      <c r="D8" s="82">
        <f>Feuil1!F9</f>
        <v>0</v>
      </c>
      <c r="E8" s="84">
        <f>Feuil1!AC9</f>
        <v>0</v>
      </c>
      <c r="F8" s="82">
        <f>Feuil1!Z9</f>
        <v>0</v>
      </c>
      <c r="G8" s="82">
        <f>Feuil1!AA9</f>
        <v>0</v>
      </c>
      <c r="H8" s="82">
        <f>Feuil1!AB9</f>
        <v>0</v>
      </c>
      <c r="I8" s="85">
        <f>Feuil1!AD9</f>
        <v>0</v>
      </c>
    </row>
    <row r="9" spans="1:9" x14ac:dyDescent="0.25">
      <c r="A9" s="81">
        <f>Feuil1!A10</f>
        <v>0</v>
      </c>
      <c r="B9" s="82">
        <f>Feuil1!B10</f>
        <v>0</v>
      </c>
      <c r="C9" s="83">
        <f>Feuil1!E10</f>
        <v>0</v>
      </c>
      <c r="D9" s="82">
        <f>Feuil1!F10</f>
        <v>0</v>
      </c>
      <c r="E9" s="84">
        <f>Feuil1!AC10</f>
        <v>0</v>
      </c>
      <c r="F9" s="82">
        <f>Feuil1!Z10</f>
        <v>0</v>
      </c>
      <c r="G9" s="82">
        <f>Feuil1!AA10</f>
        <v>0</v>
      </c>
      <c r="H9" s="82">
        <f>Feuil1!AB10</f>
        <v>0</v>
      </c>
      <c r="I9" s="85">
        <f>Feuil1!AD10</f>
        <v>0</v>
      </c>
    </row>
    <row r="10" spans="1:9" x14ac:dyDescent="0.25">
      <c r="A10" s="81">
        <f>Feuil1!A11</f>
        <v>0</v>
      </c>
      <c r="B10" s="82">
        <f>Feuil1!B11</f>
        <v>0</v>
      </c>
      <c r="C10" s="83">
        <f>Feuil1!E11</f>
        <v>0</v>
      </c>
      <c r="D10" s="82">
        <f>Feuil1!F11</f>
        <v>0</v>
      </c>
      <c r="E10" s="84">
        <f>Feuil1!AC11</f>
        <v>0</v>
      </c>
      <c r="F10" s="82">
        <f>Feuil1!Z11</f>
        <v>0</v>
      </c>
      <c r="G10" s="82">
        <f>Feuil1!AA11</f>
        <v>0</v>
      </c>
      <c r="H10" s="82">
        <f>Feuil1!AB11</f>
        <v>0</v>
      </c>
      <c r="I10" s="85">
        <f>Feuil1!AD11</f>
        <v>0</v>
      </c>
    </row>
    <row r="11" spans="1:9" x14ac:dyDescent="0.25">
      <c r="A11" s="81">
        <f>Feuil1!A12</f>
        <v>0</v>
      </c>
      <c r="B11" s="82">
        <f>Feuil1!B12</f>
        <v>0</v>
      </c>
      <c r="C11" s="83">
        <f>Feuil1!E12</f>
        <v>0</v>
      </c>
      <c r="D11" s="82">
        <f>Feuil1!F12</f>
        <v>0</v>
      </c>
      <c r="E11" s="84">
        <f>Feuil1!AC12</f>
        <v>0</v>
      </c>
      <c r="F11" s="82">
        <f>Feuil1!Z12</f>
        <v>0</v>
      </c>
      <c r="G11" s="82">
        <f>Feuil1!AA12</f>
        <v>0</v>
      </c>
      <c r="H11" s="82">
        <f>Feuil1!AB12</f>
        <v>0</v>
      </c>
      <c r="I11" s="85">
        <f>Feuil1!AD12</f>
        <v>0</v>
      </c>
    </row>
    <row r="12" spans="1:9" x14ac:dyDescent="0.25">
      <c r="A12" s="81">
        <f>Feuil1!A13</f>
        <v>0</v>
      </c>
      <c r="B12" s="82">
        <f>Feuil1!B13</f>
        <v>0</v>
      </c>
      <c r="C12" s="83">
        <f>Feuil1!E13</f>
        <v>0</v>
      </c>
      <c r="D12" s="82">
        <f>Feuil1!F13</f>
        <v>0</v>
      </c>
      <c r="E12" s="84">
        <f>Feuil1!AC13</f>
        <v>0</v>
      </c>
      <c r="F12" s="82">
        <f>Feuil1!Z13</f>
        <v>0</v>
      </c>
      <c r="G12" s="82">
        <f>Feuil1!AA13</f>
        <v>0</v>
      </c>
      <c r="H12" s="82">
        <f>Feuil1!AB13</f>
        <v>0</v>
      </c>
      <c r="I12" s="85">
        <f>Feuil1!AD13</f>
        <v>0</v>
      </c>
    </row>
    <row r="13" spans="1:9" x14ac:dyDescent="0.25">
      <c r="A13" s="81">
        <f>Feuil1!A14</f>
        <v>0</v>
      </c>
      <c r="B13" s="82">
        <f>Feuil1!B14</f>
        <v>0</v>
      </c>
      <c r="C13" s="83">
        <f>Feuil1!E14</f>
        <v>0</v>
      </c>
      <c r="D13" s="82">
        <f>Feuil1!F14</f>
        <v>0</v>
      </c>
      <c r="E13" s="84">
        <f>Feuil1!AC14</f>
        <v>0</v>
      </c>
      <c r="F13" s="82">
        <f>Feuil1!Z14</f>
        <v>0</v>
      </c>
      <c r="G13" s="82">
        <f>Feuil1!AA14</f>
        <v>0</v>
      </c>
      <c r="H13" s="82">
        <f>Feuil1!AB14</f>
        <v>0</v>
      </c>
      <c r="I13" s="85">
        <f>Feuil1!AD14</f>
        <v>0</v>
      </c>
    </row>
    <row r="14" spans="1:9" x14ac:dyDescent="0.25">
      <c r="A14" s="81">
        <f>Feuil1!A15</f>
        <v>0</v>
      </c>
      <c r="B14" s="82">
        <f>Feuil1!B15</f>
        <v>0</v>
      </c>
      <c r="C14" s="83">
        <f>Feuil1!E15</f>
        <v>0</v>
      </c>
      <c r="D14" s="82">
        <f>Feuil1!F15</f>
        <v>0</v>
      </c>
      <c r="E14" s="84">
        <f>Feuil1!AC15</f>
        <v>0</v>
      </c>
      <c r="F14" s="82">
        <f>Feuil1!Z15</f>
        <v>0</v>
      </c>
      <c r="G14" s="82">
        <f>Feuil1!AA15</f>
        <v>0</v>
      </c>
      <c r="H14" s="82">
        <f>Feuil1!AB15</f>
        <v>0</v>
      </c>
      <c r="I14" s="85">
        <f>Feuil1!AD15</f>
        <v>0</v>
      </c>
    </row>
    <row r="15" spans="1:9" x14ac:dyDescent="0.25">
      <c r="A15" s="81">
        <f>Feuil1!A16</f>
        <v>0</v>
      </c>
      <c r="B15" s="82">
        <f>Feuil1!B16</f>
        <v>0</v>
      </c>
      <c r="C15" s="83">
        <f>Feuil1!E16</f>
        <v>0</v>
      </c>
      <c r="D15" s="82">
        <f>Feuil1!F16</f>
        <v>0</v>
      </c>
      <c r="E15" s="84">
        <f>Feuil1!AC16</f>
        <v>0</v>
      </c>
      <c r="F15" s="82">
        <f>Feuil1!Z16</f>
        <v>0</v>
      </c>
      <c r="G15" s="82">
        <f>Feuil1!AA16</f>
        <v>0</v>
      </c>
      <c r="H15" s="82">
        <f>Feuil1!AB16</f>
        <v>0</v>
      </c>
      <c r="I15" s="85">
        <f>Feuil1!AD16</f>
        <v>0</v>
      </c>
    </row>
    <row r="16" spans="1:9" x14ac:dyDescent="0.25">
      <c r="A16" s="81">
        <f>Feuil1!A17</f>
        <v>0</v>
      </c>
      <c r="B16" s="82">
        <f>Feuil1!B17</f>
        <v>0</v>
      </c>
      <c r="C16" s="83">
        <f>Feuil1!E17</f>
        <v>0</v>
      </c>
      <c r="D16" s="82">
        <f>Feuil1!F17</f>
        <v>0</v>
      </c>
      <c r="E16" s="84">
        <f>Feuil1!AC17</f>
        <v>0</v>
      </c>
      <c r="F16" s="82">
        <f>Feuil1!Z17</f>
        <v>0</v>
      </c>
      <c r="G16" s="82">
        <f>Feuil1!AA17</f>
        <v>0</v>
      </c>
      <c r="H16" s="82">
        <f>Feuil1!AB17</f>
        <v>0</v>
      </c>
      <c r="I16" s="85">
        <f>Feuil1!AD17</f>
        <v>0</v>
      </c>
    </row>
    <row r="17" spans="1:9" x14ac:dyDescent="0.25">
      <c r="A17" s="81">
        <f>Feuil1!A18</f>
        <v>0</v>
      </c>
      <c r="B17" s="82">
        <f>Feuil1!B18</f>
        <v>0</v>
      </c>
      <c r="C17" s="83">
        <f>Feuil1!E18</f>
        <v>0</v>
      </c>
      <c r="D17" s="82">
        <f>Feuil1!F18</f>
        <v>0</v>
      </c>
      <c r="E17" s="84">
        <f>Feuil1!AC18</f>
        <v>0</v>
      </c>
      <c r="F17" s="82">
        <f>Feuil1!Z18</f>
        <v>0</v>
      </c>
      <c r="G17" s="82">
        <f>Feuil1!AA18</f>
        <v>0</v>
      </c>
      <c r="H17" s="82">
        <f>Feuil1!AB18</f>
        <v>0</v>
      </c>
      <c r="I17" s="85">
        <f>Feuil1!AD18</f>
        <v>0</v>
      </c>
    </row>
    <row r="18" spans="1:9" x14ac:dyDescent="0.25">
      <c r="A18" s="81">
        <f>Feuil1!A19</f>
        <v>0</v>
      </c>
      <c r="B18" s="82">
        <f>Feuil1!B19</f>
        <v>0</v>
      </c>
      <c r="C18" s="83">
        <f>Feuil1!E19</f>
        <v>0</v>
      </c>
      <c r="D18" s="82">
        <f>Feuil1!F19</f>
        <v>0</v>
      </c>
      <c r="E18" s="84">
        <f>Feuil1!AC19</f>
        <v>0</v>
      </c>
      <c r="F18" s="82">
        <f>Feuil1!Z19</f>
        <v>0</v>
      </c>
      <c r="G18" s="82">
        <f>Feuil1!AA19</f>
        <v>0</v>
      </c>
      <c r="H18" s="82">
        <f>Feuil1!AB19</f>
        <v>0</v>
      </c>
      <c r="I18" s="85">
        <f>Feuil1!AD19</f>
        <v>0</v>
      </c>
    </row>
    <row r="19" spans="1:9" x14ac:dyDescent="0.25">
      <c r="A19" s="81">
        <f>Feuil1!A20</f>
        <v>0</v>
      </c>
      <c r="B19" s="82">
        <f>Feuil1!B20</f>
        <v>0</v>
      </c>
      <c r="C19" s="83">
        <f>Feuil1!E20</f>
        <v>0</v>
      </c>
      <c r="D19" s="82">
        <f>Feuil1!F20</f>
        <v>0</v>
      </c>
      <c r="E19" s="84">
        <f>Feuil1!AC20</f>
        <v>0</v>
      </c>
      <c r="F19" s="82">
        <f>Feuil1!Z20</f>
        <v>0</v>
      </c>
      <c r="G19" s="82">
        <f>Feuil1!AA20</f>
        <v>0</v>
      </c>
      <c r="H19" s="82">
        <f>Feuil1!AB20</f>
        <v>0</v>
      </c>
      <c r="I19" s="85">
        <f>Feuil1!AD20</f>
        <v>0</v>
      </c>
    </row>
    <row r="20" spans="1:9" x14ac:dyDescent="0.25">
      <c r="A20" s="81">
        <f>Feuil1!A21</f>
        <v>0</v>
      </c>
      <c r="B20" s="82">
        <f>Feuil1!B21</f>
        <v>0</v>
      </c>
      <c r="C20" s="83">
        <f>Feuil1!E21</f>
        <v>0</v>
      </c>
      <c r="D20" s="82">
        <f>Feuil1!F21</f>
        <v>0</v>
      </c>
      <c r="E20" s="84">
        <f>Feuil1!AC21</f>
        <v>0</v>
      </c>
      <c r="F20" s="82">
        <f>Feuil1!Z21</f>
        <v>0</v>
      </c>
      <c r="G20" s="82">
        <f>Feuil1!AA21</f>
        <v>0</v>
      </c>
      <c r="H20" s="82">
        <f>Feuil1!AB21</f>
        <v>0</v>
      </c>
      <c r="I20" s="85">
        <f>Feuil1!AD21</f>
        <v>0</v>
      </c>
    </row>
    <row r="21" spans="1:9" x14ac:dyDescent="0.25">
      <c r="A21" s="81">
        <f>Feuil1!A22</f>
        <v>0</v>
      </c>
      <c r="B21" s="82">
        <f>Feuil1!B22</f>
        <v>0</v>
      </c>
      <c r="C21" s="83">
        <f>Feuil1!E22</f>
        <v>0</v>
      </c>
      <c r="D21" s="82">
        <f>Feuil1!F22</f>
        <v>0</v>
      </c>
      <c r="E21" s="84">
        <f>Feuil1!AC22</f>
        <v>0</v>
      </c>
      <c r="F21" s="82">
        <f>Feuil1!Z22</f>
        <v>0</v>
      </c>
      <c r="G21" s="82">
        <f>Feuil1!AA22</f>
        <v>0</v>
      </c>
      <c r="H21" s="82">
        <f>Feuil1!AB22</f>
        <v>0</v>
      </c>
      <c r="I21" s="85">
        <f>Feuil1!AD22</f>
        <v>0</v>
      </c>
    </row>
    <row r="22" spans="1:9" x14ac:dyDescent="0.25">
      <c r="A22" s="81">
        <f>Feuil1!A23</f>
        <v>0</v>
      </c>
      <c r="B22" s="82">
        <f>Feuil1!B23</f>
        <v>0</v>
      </c>
      <c r="C22" s="83">
        <f>Feuil1!E23</f>
        <v>0</v>
      </c>
      <c r="D22" s="82">
        <f>Feuil1!F23</f>
        <v>0</v>
      </c>
      <c r="E22" s="84">
        <f>Feuil1!AC23</f>
        <v>0</v>
      </c>
      <c r="F22" s="82">
        <f>Feuil1!Z23</f>
        <v>0</v>
      </c>
      <c r="G22" s="82">
        <f>Feuil1!AA23</f>
        <v>0</v>
      </c>
      <c r="H22" s="82">
        <f>Feuil1!AB23</f>
        <v>0</v>
      </c>
      <c r="I22" s="85">
        <f>Feuil1!AD23</f>
        <v>0</v>
      </c>
    </row>
    <row r="23" spans="1:9" x14ac:dyDescent="0.25">
      <c r="A23" s="81">
        <f>Feuil1!A24</f>
        <v>0</v>
      </c>
      <c r="B23" s="82">
        <f>Feuil1!B24</f>
        <v>0</v>
      </c>
      <c r="C23" s="83">
        <f>Feuil1!E24</f>
        <v>0</v>
      </c>
      <c r="D23" s="82">
        <f>Feuil1!F24</f>
        <v>0</v>
      </c>
      <c r="E23" s="84">
        <f>Feuil1!AC24</f>
        <v>0</v>
      </c>
      <c r="F23" s="82">
        <f>Feuil1!Z24</f>
        <v>0</v>
      </c>
      <c r="G23" s="82">
        <f>Feuil1!AA24</f>
        <v>0</v>
      </c>
      <c r="H23" s="82">
        <f>Feuil1!AB24</f>
        <v>0</v>
      </c>
      <c r="I23" s="85">
        <f>Feuil1!AD24</f>
        <v>0</v>
      </c>
    </row>
    <row r="24" spans="1:9" x14ac:dyDescent="0.25">
      <c r="A24" s="81">
        <f>Feuil1!A25</f>
        <v>0</v>
      </c>
      <c r="B24" s="82">
        <f>Feuil1!B25</f>
        <v>0</v>
      </c>
      <c r="C24" s="83">
        <f>Feuil1!E25</f>
        <v>0</v>
      </c>
      <c r="D24" s="82">
        <f>Feuil1!F25</f>
        <v>0</v>
      </c>
      <c r="E24" s="84">
        <f>Feuil1!AC25</f>
        <v>0</v>
      </c>
      <c r="F24" s="82">
        <f>Feuil1!Z25</f>
        <v>0</v>
      </c>
      <c r="G24" s="82">
        <f>Feuil1!AA25</f>
        <v>0</v>
      </c>
      <c r="H24" s="82">
        <f>Feuil1!AB25</f>
        <v>0</v>
      </c>
      <c r="I24" s="85">
        <f>Feuil1!AD25</f>
        <v>0</v>
      </c>
    </row>
    <row r="25" spans="1:9" x14ac:dyDescent="0.25">
      <c r="A25" s="81">
        <f>Feuil1!A26</f>
        <v>0</v>
      </c>
      <c r="B25" s="82">
        <f>Feuil1!B26</f>
        <v>0</v>
      </c>
      <c r="C25" s="83">
        <f>Feuil1!E26</f>
        <v>0</v>
      </c>
      <c r="D25" s="82">
        <f>Feuil1!F26</f>
        <v>0</v>
      </c>
      <c r="E25" s="84">
        <f>Feuil1!AC26</f>
        <v>0</v>
      </c>
      <c r="F25" s="82">
        <f>Feuil1!Z26</f>
        <v>0</v>
      </c>
      <c r="G25" s="82">
        <f>Feuil1!AA26</f>
        <v>0</v>
      </c>
      <c r="H25" s="82">
        <f>Feuil1!AB26</f>
        <v>0</v>
      </c>
      <c r="I25" s="85">
        <f>Feuil1!AD26</f>
        <v>0</v>
      </c>
    </row>
    <row r="26" spans="1:9" x14ac:dyDescent="0.25">
      <c r="A26" s="81">
        <f>Feuil1!A27</f>
        <v>0</v>
      </c>
      <c r="B26" s="82">
        <f>Feuil1!B27</f>
        <v>0</v>
      </c>
      <c r="C26" s="83">
        <f>Feuil1!E27</f>
        <v>0</v>
      </c>
      <c r="D26" s="82">
        <f>Feuil1!F27</f>
        <v>0</v>
      </c>
      <c r="E26" s="84">
        <f>Feuil1!AC27</f>
        <v>0</v>
      </c>
      <c r="F26" s="82">
        <f>Feuil1!Z27</f>
        <v>0</v>
      </c>
      <c r="G26" s="82">
        <f>Feuil1!AA27</f>
        <v>0</v>
      </c>
      <c r="H26" s="82">
        <f>Feuil1!AB27</f>
        <v>0</v>
      </c>
      <c r="I26" s="85">
        <f>Feuil1!AD27</f>
        <v>0</v>
      </c>
    </row>
    <row r="27" spans="1:9" x14ac:dyDescent="0.25">
      <c r="A27" s="81">
        <f>Feuil1!A28</f>
        <v>0</v>
      </c>
      <c r="B27" s="82">
        <f>Feuil1!B28</f>
        <v>0</v>
      </c>
      <c r="C27" s="83">
        <f>Feuil1!E28</f>
        <v>0</v>
      </c>
      <c r="D27" s="82">
        <f>Feuil1!F28</f>
        <v>0</v>
      </c>
      <c r="E27" s="84">
        <f>Feuil1!AC28</f>
        <v>0</v>
      </c>
      <c r="F27" s="82">
        <f>Feuil1!Z28</f>
        <v>0</v>
      </c>
      <c r="G27" s="82">
        <f>Feuil1!AA28</f>
        <v>0</v>
      </c>
      <c r="H27" s="82">
        <f>Feuil1!AB28</f>
        <v>0</v>
      </c>
      <c r="I27" s="85">
        <f>Feuil1!AD28</f>
        <v>0</v>
      </c>
    </row>
    <row r="28" spans="1:9" x14ac:dyDescent="0.25">
      <c r="A28" s="81">
        <f>Feuil1!A29</f>
        <v>0</v>
      </c>
      <c r="B28" s="82">
        <f>Feuil1!B29</f>
        <v>0</v>
      </c>
      <c r="C28" s="83">
        <f>Feuil1!E29</f>
        <v>0</v>
      </c>
      <c r="D28" s="82">
        <f>Feuil1!F29</f>
        <v>0</v>
      </c>
      <c r="E28" s="84">
        <f>Feuil1!AC29</f>
        <v>0</v>
      </c>
      <c r="F28" s="82">
        <f>Feuil1!Z29</f>
        <v>0</v>
      </c>
      <c r="G28" s="82">
        <f>Feuil1!AA29</f>
        <v>0</v>
      </c>
      <c r="H28" s="82">
        <f>Feuil1!AB29</f>
        <v>0</v>
      </c>
      <c r="I28" s="85">
        <f>Feuil1!AD29</f>
        <v>0</v>
      </c>
    </row>
    <row r="29" spans="1:9" x14ac:dyDescent="0.25">
      <c r="A29" s="81">
        <f>Feuil1!A30</f>
        <v>0</v>
      </c>
      <c r="B29" s="82">
        <f>Feuil1!B30</f>
        <v>0</v>
      </c>
      <c r="C29" s="83">
        <f>Feuil1!E30</f>
        <v>0</v>
      </c>
      <c r="D29" s="82">
        <f>Feuil1!F30</f>
        <v>0</v>
      </c>
      <c r="E29" s="84">
        <f>Feuil1!AC30</f>
        <v>0</v>
      </c>
      <c r="F29" s="82">
        <f>Feuil1!Z30</f>
        <v>0</v>
      </c>
      <c r="G29" s="82">
        <f>Feuil1!AA30</f>
        <v>0</v>
      </c>
      <c r="H29" s="82">
        <f>Feuil1!AB30</f>
        <v>0</v>
      </c>
      <c r="I29" s="85">
        <f>Feuil1!AD30</f>
        <v>0</v>
      </c>
    </row>
    <row r="30" spans="1:9" x14ac:dyDescent="0.25">
      <c r="A30" s="81">
        <f>Feuil1!A31</f>
        <v>0</v>
      </c>
      <c r="B30" s="82">
        <f>Feuil1!B31</f>
        <v>0</v>
      </c>
      <c r="C30" s="83">
        <f>Feuil1!E31</f>
        <v>0</v>
      </c>
      <c r="D30" s="82">
        <f>Feuil1!F31</f>
        <v>0</v>
      </c>
      <c r="E30" s="84">
        <f>Feuil1!AC31</f>
        <v>0</v>
      </c>
      <c r="F30" s="82">
        <f>Feuil1!Z31</f>
        <v>0</v>
      </c>
      <c r="G30" s="82">
        <f>Feuil1!AA31</f>
        <v>0</v>
      </c>
      <c r="H30" s="82">
        <f>Feuil1!AB31</f>
        <v>0</v>
      </c>
      <c r="I30" s="85">
        <f>Feuil1!AD31</f>
        <v>0</v>
      </c>
    </row>
    <row r="31" spans="1:9" x14ac:dyDescent="0.25">
      <c r="A31" s="81">
        <f>Feuil1!A32</f>
        <v>0</v>
      </c>
      <c r="B31" s="82">
        <f>Feuil1!B32</f>
        <v>0</v>
      </c>
      <c r="C31" s="83">
        <f>Feuil1!E32</f>
        <v>0</v>
      </c>
      <c r="D31" s="82">
        <f>Feuil1!F32</f>
        <v>0</v>
      </c>
      <c r="E31" s="84">
        <f>Feuil1!AC32</f>
        <v>0</v>
      </c>
      <c r="F31" s="82">
        <f>Feuil1!Z32</f>
        <v>0</v>
      </c>
      <c r="G31" s="82">
        <f>Feuil1!AA32</f>
        <v>0</v>
      </c>
      <c r="H31" s="82">
        <f>Feuil1!AB32</f>
        <v>0</v>
      </c>
      <c r="I31" s="85">
        <f>Feuil1!AD32</f>
        <v>0</v>
      </c>
    </row>
    <row r="32" spans="1:9" x14ac:dyDescent="0.25">
      <c r="A32" s="81">
        <f>Feuil1!A33</f>
        <v>0</v>
      </c>
      <c r="B32" s="82">
        <f>Feuil1!B33</f>
        <v>0</v>
      </c>
      <c r="C32" s="83">
        <f>Feuil1!E33</f>
        <v>0</v>
      </c>
      <c r="D32" s="82">
        <f>Feuil1!F33</f>
        <v>0</v>
      </c>
      <c r="E32" s="84">
        <f>Feuil1!AC33</f>
        <v>0</v>
      </c>
      <c r="F32" s="82">
        <f>Feuil1!Z33</f>
        <v>0</v>
      </c>
      <c r="G32" s="82">
        <f>Feuil1!AA33</f>
        <v>0</v>
      </c>
      <c r="H32" s="82">
        <f>Feuil1!AB33</f>
        <v>0</v>
      </c>
      <c r="I32" s="85">
        <f>Feuil1!AD33</f>
        <v>0</v>
      </c>
    </row>
    <row r="33" spans="1:9" x14ac:dyDescent="0.25">
      <c r="A33" s="81">
        <f>Feuil1!A34</f>
        <v>0</v>
      </c>
      <c r="B33" s="82">
        <f>Feuil1!B34</f>
        <v>0</v>
      </c>
      <c r="C33" s="83">
        <f>Feuil1!E34</f>
        <v>0</v>
      </c>
      <c r="D33" s="82">
        <f>Feuil1!F34</f>
        <v>0</v>
      </c>
      <c r="E33" s="84">
        <f>Feuil1!AC34</f>
        <v>0</v>
      </c>
      <c r="F33" s="82">
        <f>Feuil1!Z34</f>
        <v>0</v>
      </c>
      <c r="G33" s="82">
        <f>Feuil1!AA34</f>
        <v>0</v>
      </c>
      <c r="H33" s="82">
        <f>Feuil1!AB34</f>
        <v>0</v>
      </c>
      <c r="I33" s="85">
        <f>Feuil1!AD34</f>
        <v>0</v>
      </c>
    </row>
    <row r="34" spans="1:9" x14ac:dyDescent="0.25">
      <c r="A34" s="81">
        <f>Feuil1!A35</f>
        <v>0</v>
      </c>
      <c r="B34" s="82">
        <f>Feuil1!B35</f>
        <v>0</v>
      </c>
      <c r="C34" s="83">
        <f>Feuil1!E35</f>
        <v>0</v>
      </c>
      <c r="D34" s="82">
        <f>Feuil1!F35</f>
        <v>0</v>
      </c>
      <c r="E34" s="84">
        <f>Feuil1!AC35</f>
        <v>0</v>
      </c>
      <c r="F34" s="82">
        <f>Feuil1!Z35</f>
        <v>0</v>
      </c>
      <c r="G34" s="82">
        <f>Feuil1!AA35</f>
        <v>0</v>
      </c>
      <c r="H34" s="82">
        <f>Feuil1!AB35</f>
        <v>0</v>
      </c>
      <c r="I34" s="85">
        <f>Feuil1!AD35</f>
        <v>0</v>
      </c>
    </row>
    <row r="35" spans="1:9" x14ac:dyDescent="0.25">
      <c r="A35" s="81">
        <f>Feuil1!A36</f>
        <v>0</v>
      </c>
      <c r="B35" s="82">
        <f>Feuil1!B36</f>
        <v>0</v>
      </c>
      <c r="C35" s="83">
        <f>Feuil1!E36</f>
        <v>0</v>
      </c>
      <c r="D35" s="82">
        <f>Feuil1!F36</f>
        <v>0</v>
      </c>
      <c r="E35" s="84">
        <f>Feuil1!AC36</f>
        <v>0</v>
      </c>
      <c r="F35" s="82">
        <f>Feuil1!Z36</f>
        <v>0</v>
      </c>
      <c r="G35" s="82">
        <f>Feuil1!AA36</f>
        <v>0</v>
      </c>
      <c r="H35" s="82">
        <f>Feuil1!AB36</f>
        <v>0</v>
      </c>
      <c r="I35" s="85">
        <f>Feuil1!AD36</f>
        <v>0</v>
      </c>
    </row>
    <row r="36" spans="1:9" x14ac:dyDescent="0.25">
      <c r="A36" s="81">
        <f>Feuil1!A37</f>
        <v>0</v>
      </c>
      <c r="B36" s="82">
        <f>Feuil1!B37</f>
        <v>0</v>
      </c>
      <c r="C36" s="83">
        <f>Feuil1!E37</f>
        <v>0</v>
      </c>
      <c r="D36" s="82">
        <f>Feuil1!F37</f>
        <v>0</v>
      </c>
      <c r="E36" s="84">
        <f>Feuil1!AC37</f>
        <v>0</v>
      </c>
      <c r="F36" s="82">
        <f>Feuil1!Z37</f>
        <v>0</v>
      </c>
      <c r="G36" s="82">
        <f>Feuil1!AA37</f>
        <v>0</v>
      </c>
      <c r="H36" s="82">
        <f>Feuil1!AB37</f>
        <v>0</v>
      </c>
      <c r="I36" s="85">
        <f>Feuil1!AD37</f>
        <v>0</v>
      </c>
    </row>
    <row r="37" spans="1:9" x14ac:dyDescent="0.25">
      <c r="A37" s="81">
        <f>Feuil1!A38</f>
        <v>0</v>
      </c>
      <c r="B37" s="82">
        <f>Feuil1!B38</f>
        <v>0</v>
      </c>
      <c r="C37" s="83">
        <f>Feuil1!E38</f>
        <v>0</v>
      </c>
      <c r="D37" s="82">
        <f>Feuil1!F38</f>
        <v>0</v>
      </c>
      <c r="E37" s="84">
        <f>Feuil1!AC38</f>
        <v>0</v>
      </c>
      <c r="F37" s="82">
        <f>Feuil1!Z38</f>
        <v>0</v>
      </c>
      <c r="G37" s="82">
        <f>Feuil1!AA38</f>
        <v>0</v>
      </c>
      <c r="H37" s="82">
        <f>Feuil1!AB38</f>
        <v>0</v>
      </c>
      <c r="I37" s="85">
        <f>Feuil1!AD38</f>
        <v>0</v>
      </c>
    </row>
    <row r="38" spans="1:9" x14ac:dyDescent="0.25">
      <c r="A38" s="81">
        <f>Feuil1!A39</f>
        <v>0</v>
      </c>
      <c r="B38" s="82">
        <f>Feuil1!B39</f>
        <v>0</v>
      </c>
      <c r="C38" s="83">
        <f>Feuil1!E39</f>
        <v>0</v>
      </c>
      <c r="D38" s="82">
        <f>Feuil1!F39</f>
        <v>0</v>
      </c>
      <c r="E38" s="84">
        <f>Feuil1!AC39</f>
        <v>0</v>
      </c>
      <c r="F38" s="82">
        <f>Feuil1!Z39</f>
        <v>0</v>
      </c>
      <c r="G38" s="82">
        <f>Feuil1!AA39</f>
        <v>0</v>
      </c>
      <c r="H38" s="82">
        <f>Feuil1!AB39</f>
        <v>0</v>
      </c>
      <c r="I38" s="85">
        <f>Feuil1!AD39</f>
        <v>0</v>
      </c>
    </row>
    <row r="39" spans="1:9" x14ac:dyDescent="0.25">
      <c r="A39" s="81">
        <f>Feuil1!A40</f>
        <v>0</v>
      </c>
      <c r="B39" s="82">
        <f>Feuil1!B40</f>
        <v>0</v>
      </c>
      <c r="C39" s="83">
        <f>Feuil1!E40</f>
        <v>0</v>
      </c>
      <c r="D39" s="82">
        <f>Feuil1!F40</f>
        <v>0</v>
      </c>
      <c r="E39" s="84">
        <f>Feuil1!AC40</f>
        <v>0</v>
      </c>
      <c r="F39" s="82">
        <f>Feuil1!Z40</f>
        <v>0</v>
      </c>
      <c r="G39" s="82">
        <f>Feuil1!AA40</f>
        <v>0</v>
      </c>
      <c r="H39" s="82">
        <f>Feuil1!AB40</f>
        <v>0</v>
      </c>
      <c r="I39" s="85">
        <f>Feuil1!AD40</f>
        <v>0</v>
      </c>
    </row>
    <row r="40" spans="1:9" x14ac:dyDescent="0.25">
      <c r="A40" s="81">
        <f>Feuil1!A41</f>
        <v>0</v>
      </c>
      <c r="B40" s="82">
        <f>Feuil1!B41</f>
        <v>0</v>
      </c>
      <c r="C40" s="83">
        <f>Feuil1!E41</f>
        <v>0</v>
      </c>
      <c r="D40" s="82">
        <f>Feuil1!F41</f>
        <v>0</v>
      </c>
      <c r="E40" s="84">
        <f>Feuil1!AC41</f>
        <v>0</v>
      </c>
      <c r="F40" s="82">
        <f>Feuil1!Z41</f>
        <v>0</v>
      </c>
      <c r="G40" s="82">
        <f>Feuil1!AA41</f>
        <v>0</v>
      </c>
      <c r="H40" s="82">
        <f>Feuil1!AB41</f>
        <v>0</v>
      </c>
      <c r="I40" s="85">
        <f>Feuil1!AD41</f>
        <v>0</v>
      </c>
    </row>
    <row r="41" spans="1:9" x14ac:dyDescent="0.25">
      <c r="A41" s="81">
        <f>Feuil1!A42</f>
        <v>0</v>
      </c>
      <c r="B41" s="82">
        <f>Feuil1!B42</f>
        <v>0</v>
      </c>
      <c r="C41" s="83">
        <f>Feuil1!E42</f>
        <v>0</v>
      </c>
      <c r="D41" s="82">
        <f>Feuil1!F42</f>
        <v>0</v>
      </c>
      <c r="E41" s="84">
        <f>Feuil1!AC42</f>
        <v>0</v>
      </c>
      <c r="F41" s="82">
        <f>Feuil1!Z42</f>
        <v>0</v>
      </c>
      <c r="G41" s="82">
        <f>Feuil1!AA42</f>
        <v>0</v>
      </c>
      <c r="H41" s="82">
        <f>Feuil1!AB42</f>
        <v>0</v>
      </c>
      <c r="I41" s="85">
        <f>Feuil1!AD42</f>
        <v>0</v>
      </c>
    </row>
    <row r="42" spans="1:9" x14ac:dyDescent="0.25">
      <c r="A42" s="81">
        <f>Feuil1!A43</f>
        <v>0</v>
      </c>
      <c r="B42" s="82">
        <f>Feuil1!B43</f>
        <v>0</v>
      </c>
      <c r="C42" s="83">
        <f>Feuil1!E43</f>
        <v>0</v>
      </c>
      <c r="D42" s="82">
        <f>Feuil1!F43</f>
        <v>0</v>
      </c>
      <c r="E42" s="84">
        <f>Feuil1!AC43</f>
        <v>0</v>
      </c>
      <c r="F42" s="82">
        <f>Feuil1!Z43</f>
        <v>0</v>
      </c>
      <c r="G42" s="82">
        <f>Feuil1!AA43</f>
        <v>0</v>
      </c>
      <c r="H42" s="82">
        <f>Feuil1!AB43</f>
        <v>0</v>
      </c>
      <c r="I42" s="85">
        <f>Feuil1!AD43</f>
        <v>0</v>
      </c>
    </row>
    <row r="43" spans="1:9" x14ac:dyDescent="0.25">
      <c r="A43" s="81">
        <f>Feuil1!A44</f>
        <v>0</v>
      </c>
      <c r="B43" s="82">
        <f>Feuil1!B44</f>
        <v>0</v>
      </c>
      <c r="C43" s="83">
        <f>Feuil1!E44</f>
        <v>0</v>
      </c>
      <c r="D43" s="82">
        <f>Feuil1!F44</f>
        <v>0</v>
      </c>
      <c r="E43" s="84">
        <f>Feuil1!AC44</f>
        <v>0</v>
      </c>
      <c r="F43" s="82">
        <f>Feuil1!Z44</f>
        <v>0</v>
      </c>
      <c r="G43" s="82">
        <f>Feuil1!AA44</f>
        <v>0</v>
      </c>
      <c r="H43" s="82">
        <f>Feuil1!AB44</f>
        <v>0</v>
      </c>
      <c r="I43" s="85">
        <f>Feuil1!AD44</f>
        <v>0</v>
      </c>
    </row>
    <row r="44" spans="1:9" x14ac:dyDescent="0.25">
      <c r="A44" s="81">
        <f>Feuil1!A45</f>
        <v>0</v>
      </c>
      <c r="B44" s="82">
        <f>Feuil1!B45</f>
        <v>0</v>
      </c>
      <c r="C44" s="83">
        <f>Feuil1!E45</f>
        <v>0</v>
      </c>
      <c r="D44" s="82">
        <f>Feuil1!F45</f>
        <v>0</v>
      </c>
      <c r="E44" s="84">
        <f>Feuil1!AC45</f>
        <v>0</v>
      </c>
      <c r="F44" s="82">
        <f>Feuil1!Z45</f>
        <v>0</v>
      </c>
      <c r="G44" s="82">
        <f>Feuil1!AA45</f>
        <v>0</v>
      </c>
      <c r="H44" s="82">
        <f>Feuil1!AB45</f>
        <v>0</v>
      </c>
      <c r="I44" s="85">
        <f>Feuil1!AD45</f>
        <v>0</v>
      </c>
    </row>
    <row r="45" spans="1:9" x14ac:dyDescent="0.25">
      <c r="A45" s="81">
        <f>Feuil1!A46</f>
        <v>0</v>
      </c>
      <c r="B45" s="82">
        <f>Feuil1!B46</f>
        <v>0</v>
      </c>
      <c r="C45" s="83">
        <f>Feuil1!E46</f>
        <v>0</v>
      </c>
      <c r="D45" s="82">
        <f>Feuil1!F46</f>
        <v>0</v>
      </c>
      <c r="E45" s="84">
        <f>Feuil1!AC46</f>
        <v>0</v>
      </c>
      <c r="F45" s="82">
        <f>Feuil1!Z46</f>
        <v>0</v>
      </c>
      <c r="G45" s="82">
        <f>Feuil1!AA46</f>
        <v>0</v>
      </c>
      <c r="H45" s="82">
        <f>Feuil1!AB46</f>
        <v>0</v>
      </c>
      <c r="I45" s="85">
        <f>Feuil1!AD46</f>
        <v>0</v>
      </c>
    </row>
    <row r="46" spans="1:9" x14ac:dyDescent="0.25">
      <c r="A46" s="81">
        <f>Feuil1!A47</f>
        <v>0</v>
      </c>
      <c r="B46" s="82">
        <f>Feuil1!B47</f>
        <v>0</v>
      </c>
      <c r="C46" s="83">
        <f>Feuil1!E47</f>
        <v>0</v>
      </c>
      <c r="D46" s="82">
        <f>Feuil1!F47</f>
        <v>0</v>
      </c>
      <c r="E46" s="84">
        <f>Feuil1!AC47</f>
        <v>0</v>
      </c>
      <c r="F46" s="82">
        <f>Feuil1!Z47</f>
        <v>0</v>
      </c>
      <c r="G46" s="82">
        <f>Feuil1!AA47</f>
        <v>0</v>
      </c>
      <c r="H46" s="82">
        <f>Feuil1!AB47</f>
        <v>0</v>
      </c>
      <c r="I46" s="85">
        <f>Feuil1!AD47</f>
        <v>0</v>
      </c>
    </row>
    <row r="47" spans="1:9" x14ac:dyDescent="0.25">
      <c r="A47" s="81">
        <f>Feuil1!A48</f>
        <v>0</v>
      </c>
      <c r="B47" s="82">
        <f>Feuil1!B48</f>
        <v>0</v>
      </c>
      <c r="C47" s="83">
        <f>Feuil1!E48</f>
        <v>0</v>
      </c>
      <c r="D47" s="82">
        <f>Feuil1!F48</f>
        <v>0</v>
      </c>
      <c r="E47" s="84">
        <f>Feuil1!AC48</f>
        <v>0</v>
      </c>
      <c r="F47" s="82">
        <f>Feuil1!Z48</f>
        <v>0</v>
      </c>
      <c r="G47" s="82">
        <f>Feuil1!AA48</f>
        <v>0</v>
      </c>
      <c r="H47" s="82">
        <f>Feuil1!AB48</f>
        <v>0</v>
      </c>
      <c r="I47" s="85">
        <f>Feuil1!AD48</f>
        <v>0</v>
      </c>
    </row>
    <row r="48" spans="1:9" x14ac:dyDescent="0.25">
      <c r="A48" s="81">
        <f>Feuil1!A49</f>
        <v>0</v>
      </c>
      <c r="B48" s="82">
        <f>Feuil1!B49</f>
        <v>0</v>
      </c>
      <c r="C48" s="83">
        <f>Feuil1!E49</f>
        <v>0</v>
      </c>
      <c r="D48" s="82">
        <f>Feuil1!F49</f>
        <v>0</v>
      </c>
      <c r="E48" s="84">
        <f>Feuil1!AC49</f>
        <v>0</v>
      </c>
      <c r="F48" s="82">
        <f>Feuil1!Z49</f>
        <v>0</v>
      </c>
      <c r="G48" s="82">
        <f>Feuil1!AA49</f>
        <v>0</v>
      </c>
      <c r="H48" s="82">
        <f>Feuil1!AB49</f>
        <v>0</v>
      </c>
      <c r="I48" s="85">
        <f>Feuil1!AD49</f>
        <v>0</v>
      </c>
    </row>
    <row r="49" spans="1:9" x14ac:dyDescent="0.25">
      <c r="A49" s="81">
        <f>Feuil1!A50</f>
        <v>0</v>
      </c>
      <c r="B49" s="82">
        <f>Feuil1!B50</f>
        <v>0</v>
      </c>
      <c r="C49" s="83">
        <f>Feuil1!E50</f>
        <v>0</v>
      </c>
      <c r="D49" s="82">
        <f>Feuil1!F50</f>
        <v>0</v>
      </c>
      <c r="E49" s="84">
        <f>Feuil1!AC50</f>
        <v>0</v>
      </c>
      <c r="F49" s="82">
        <f>Feuil1!Z50</f>
        <v>0</v>
      </c>
      <c r="G49" s="82">
        <f>Feuil1!AA50</f>
        <v>0</v>
      </c>
      <c r="H49" s="82">
        <f>Feuil1!AB50</f>
        <v>0</v>
      </c>
      <c r="I49" s="85">
        <f>Feuil1!AD50</f>
        <v>0</v>
      </c>
    </row>
    <row r="50" spans="1:9" x14ac:dyDescent="0.25">
      <c r="A50" s="81">
        <f>Feuil1!A51</f>
        <v>0</v>
      </c>
      <c r="B50" s="82">
        <f>Feuil1!B51</f>
        <v>0</v>
      </c>
      <c r="C50" s="83">
        <f>Feuil1!E51</f>
        <v>0</v>
      </c>
      <c r="D50" s="82">
        <f>Feuil1!F51</f>
        <v>0</v>
      </c>
      <c r="E50" s="84">
        <f>Feuil1!AC51</f>
        <v>0</v>
      </c>
      <c r="F50" s="82">
        <f>Feuil1!Z51</f>
        <v>0</v>
      </c>
      <c r="G50" s="82">
        <f>Feuil1!AA51</f>
        <v>0</v>
      </c>
      <c r="H50" s="82">
        <f>Feuil1!AB51</f>
        <v>0</v>
      </c>
      <c r="I50" s="85">
        <f>Feuil1!AD51</f>
        <v>0</v>
      </c>
    </row>
    <row r="51" spans="1:9" x14ac:dyDescent="0.25">
      <c r="A51" s="81">
        <f>Feuil1!A52</f>
        <v>0</v>
      </c>
      <c r="B51" s="82">
        <f>Feuil1!B52</f>
        <v>0</v>
      </c>
      <c r="C51" s="83">
        <f>Feuil1!E52</f>
        <v>0</v>
      </c>
      <c r="D51" s="82">
        <f>Feuil1!F52</f>
        <v>0</v>
      </c>
      <c r="E51" s="84">
        <f>Feuil1!AC52</f>
        <v>0</v>
      </c>
      <c r="F51" s="82">
        <f>Feuil1!Z52</f>
        <v>0</v>
      </c>
      <c r="G51" s="82">
        <f>Feuil1!AA52</f>
        <v>0</v>
      </c>
      <c r="H51" s="82">
        <f>Feuil1!AB52</f>
        <v>0</v>
      </c>
      <c r="I51" s="85">
        <f>Feuil1!AD52</f>
        <v>0</v>
      </c>
    </row>
    <row r="52" spans="1:9" x14ac:dyDescent="0.25">
      <c r="A52" s="81">
        <f>Feuil1!A53</f>
        <v>0</v>
      </c>
      <c r="B52" s="82">
        <f>Feuil1!B53</f>
        <v>0</v>
      </c>
      <c r="C52" s="83">
        <f>Feuil1!E53</f>
        <v>0</v>
      </c>
      <c r="D52" s="82">
        <f>Feuil1!F53</f>
        <v>0</v>
      </c>
      <c r="E52" s="84">
        <f>Feuil1!AC53</f>
        <v>0</v>
      </c>
      <c r="F52" s="82">
        <f>Feuil1!Z53</f>
        <v>0</v>
      </c>
      <c r="G52" s="82">
        <f>Feuil1!AA53</f>
        <v>0</v>
      </c>
      <c r="H52" s="82">
        <f>Feuil1!AB53</f>
        <v>0</v>
      </c>
      <c r="I52" s="85">
        <f>Feuil1!AD53</f>
        <v>0</v>
      </c>
    </row>
    <row r="53" spans="1:9" x14ac:dyDescent="0.25">
      <c r="A53" s="81">
        <f>Feuil1!A54</f>
        <v>0</v>
      </c>
      <c r="B53" s="82">
        <f>Feuil1!B54</f>
        <v>0</v>
      </c>
      <c r="C53" s="83">
        <f>Feuil1!E54</f>
        <v>0</v>
      </c>
      <c r="D53" s="82">
        <f>Feuil1!F54</f>
        <v>0</v>
      </c>
      <c r="E53" s="84">
        <f>Feuil1!AC54</f>
        <v>0</v>
      </c>
      <c r="F53" s="82">
        <f>Feuil1!Z54</f>
        <v>0</v>
      </c>
      <c r="G53" s="82">
        <f>Feuil1!AA54</f>
        <v>0</v>
      </c>
      <c r="H53" s="82">
        <f>Feuil1!AB54</f>
        <v>0</v>
      </c>
      <c r="I53" s="85">
        <f>Feuil1!AD54</f>
        <v>0</v>
      </c>
    </row>
    <row r="54" spans="1:9" x14ac:dyDescent="0.25">
      <c r="A54" s="81">
        <f>Feuil1!A55</f>
        <v>0</v>
      </c>
      <c r="B54" s="82">
        <f>Feuil1!B55</f>
        <v>0</v>
      </c>
      <c r="C54" s="83">
        <f>Feuil1!E55</f>
        <v>0</v>
      </c>
      <c r="D54" s="82">
        <f>Feuil1!F55</f>
        <v>0</v>
      </c>
      <c r="E54" s="84">
        <f>Feuil1!AC55</f>
        <v>0</v>
      </c>
      <c r="F54" s="82">
        <f>Feuil1!Z55</f>
        <v>0</v>
      </c>
      <c r="G54" s="82">
        <f>Feuil1!AA55</f>
        <v>0</v>
      </c>
      <c r="H54" s="82">
        <f>Feuil1!AB55</f>
        <v>0</v>
      </c>
      <c r="I54" s="85">
        <f>Feuil1!AD55</f>
        <v>0</v>
      </c>
    </row>
    <row r="55" spans="1:9" x14ac:dyDescent="0.25">
      <c r="A55" s="81">
        <f>Feuil1!A56</f>
        <v>0</v>
      </c>
      <c r="B55" s="82">
        <f>Feuil1!B56</f>
        <v>0</v>
      </c>
      <c r="C55" s="83">
        <f>Feuil1!E56</f>
        <v>0</v>
      </c>
      <c r="D55" s="82">
        <f>Feuil1!F56</f>
        <v>0</v>
      </c>
      <c r="E55" s="84">
        <f>Feuil1!AC56</f>
        <v>0</v>
      </c>
      <c r="F55" s="82">
        <f>Feuil1!Z56</f>
        <v>0</v>
      </c>
      <c r="G55" s="82">
        <f>Feuil1!AA56</f>
        <v>0</v>
      </c>
      <c r="H55" s="82">
        <f>Feuil1!AB56</f>
        <v>0</v>
      </c>
      <c r="I55" s="85">
        <f>Feuil1!AD56</f>
        <v>0</v>
      </c>
    </row>
    <row r="56" spans="1:9" x14ac:dyDescent="0.25">
      <c r="A56" s="81">
        <f>Feuil1!A57</f>
        <v>0</v>
      </c>
      <c r="B56" s="82">
        <f>Feuil1!B57</f>
        <v>0</v>
      </c>
      <c r="C56" s="83">
        <f>Feuil1!E57</f>
        <v>0</v>
      </c>
      <c r="D56" s="82">
        <f>Feuil1!F57</f>
        <v>0</v>
      </c>
      <c r="E56" s="84">
        <f>Feuil1!AC57</f>
        <v>0</v>
      </c>
      <c r="F56" s="82">
        <f>Feuil1!Z57</f>
        <v>0</v>
      </c>
      <c r="G56" s="82">
        <f>Feuil1!AA57</f>
        <v>0</v>
      </c>
      <c r="H56" s="82">
        <f>Feuil1!AB57</f>
        <v>0</v>
      </c>
      <c r="I56" s="85">
        <f>Feuil1!AD57</f>
        <v>0</v>
      </c>
    </row>
    <row r="57" spans="1:9" x14ac:dyDescent="0.25">
      <c r="A57" s="81">
        <f>Feuil1!A58</f>
        <v>0</v>
      </c>
      <c r="B57" s="82">
        <f>Feuil1!B58</f>
        <v>0</v>
      </c>
      <c r="C57" s="83">
        <f>Feuil1!E58</f>
        <v>0</v>
      </c>
      <c r="D57" s="82">
        <f>Feuil1!F58</f>
        <v>0</v>
      </c>
      <c r="E57" s="84">
        <f>Feuil1!AC58</f>
        <v>0</v>
      </c>
      <c r="F57" s="82">
        <f>Feuil1!Z58</f>
        <v>0</v>
      </c>
      <c r="G57" s="82">
        <f>Feuil1!AA58</f>
        <v>0</v>
      </c>
      <c r="H57" s="82">
        <f>Feuil1!AB58</f>
        <v>0</v>
      </c>
      <c r="I57" s="85">
        <f>Feuil1!AD58</f>
        <v>0</v>
      </c>
    </row>
    <row r="58" spans="1:9" x14ac:dyDescent="0.25">
      <c r="A58" s="81">
        <f>Feuil1!A59</f>
        <v>0</v>
      </c>
      <c r="B58" s="82">
        <f>Feuil1!B59</f>
        <v>0</v>
      </c>
      <c r="C58" s="83">
        <f>Feuil1!E59</f>
        <v>0</v>
      </c>
      <c r="D58" s="82">
        <f>Feuil1!F59</f>
        <v>0</v>
      </c>
      <c r="E58" s="84">
        <f>Feuil1!AC59</f>
        <v>0</v>
      </c>
      <c r="F58" s="82">
        <f>Feuil1!Z59</f>
        <v>0</v>
      </c>
      <c r="G58" s="82">
        <f>Feuil1!AA59</f>
        <v>0</v>
      </c>
      <c r="H58" s="82">
        <f>Feuil1!AB59</f>
        <v>0</v>
      </c>
      <c r="I58" s="85">
        <f>Feuil1!AD59</f>
        <v>0</v>
      </c>
    </row>
    <row r="59" spans="1:9" x14ac:dyDescent="0.25">
      <c r="A59" s="81">
        <f>Feuil1!A60</f>
        <v>0</v>
      </c>
      <c r="B59" s="82">
        <f>Feuil1!B60</f>
        <v>0</v>
      </c>
      <c r="C59" s="83">
        <f>Feuil1!E60</f>
        <v>0</v>
      </c>
      <c r="D59" s="82">
        <f>Feuil1!F60</f>
        <v>0</v>
      </c>
      <c r="E59" s="84">
        <f>Feuil1!AC60</f>
        <v>0</v>
      </c>
      <c r="F59" s="82">
        <f>Feuil1!Z60</f>
        <v>0</v>
      </c>
      <c r="G59" s="82">
        <f>Feuil1!AA60</f>
        <v>0</v>
      </c>
      <c r="H59" s="82">
        <f>Feuil1!AB60</f>
        <v>0</v>
      </c>
      <c r="I59" s="85">
        <f>Feuil1!AD60</f>
        <v>0</v>
      </c>
    </row>
    <row r="60" spans="1:9" x14ac:dyDescent="0.25">
      <c r="A60" s="81">
        <f>Feuil1!A61</f>
        <v>0</v>
      </c>
      <c r="B60" s="82">
        <f>Feuil1!B61</f>
        <v>0</v>
      </c>
      <c r="C60" s="83">
        <f>Feuil1!E61</f>
        <v>0</v>
      </c>
      <c r="D60" s="82">
        <f>Feuil1!F61</f>
        <v>0</v>
      </c>
      <c r="E60" s="84">
        <f>Feuil1!AC61</f>
        <v>0</v>
      </c>
      <c r="F60" s="82">
        <f>Feuil1!Z61</f>
        <v>0</v>
      </c>
      <c r="G60" s="82">
        <f>Feuil1!AA61</f>
        <v>0</v>
      </c>
      <c r="H60" s="82">
        <f>Feuil1!AB61</f>
        <v>0</v>
      </c>
      <c r="I60" s="85">
        <f>Feuil1!AD61</f>
        <v>0</v>
      </c>
    </row>
    <row r="61" spans="1:9" x14ac:dyDescent="0.25">
      <c r="A61" s="81">
        <f>Feuil1!A62</f>
        <v>0</v>
      </c>
      <c r="B61" s="82">
        <f>Feuil1!B62</f>
        <v>0</v>
      </c>
      <c r="C61" s="83">
        <f>Feuil1!E62</f>
        <v>0</v>
      </c>
      <c r="D61" s="82">
        <f>Feuil1!F62</f>
        <v>0</v>
      </c>
      <c r="E61" s="84">
        <f>Feuil1!AC62</f>
        <v>0</v>
      </c>
      <c r="F61" s="82">
        <f>Feuil1!Z62</f>
        <v>0</v>
      </c>
      <c r="G61" s="82">
        <f>Feuil1!AA62</f>
        <v>0</v>
      </c>
      <c r="H61" s="82">
        <f>Feuil1!AB62</f>
        <v>0</v>
      </c>
      <c r="I61" s="85">
        <f>Feuil1!AD62</f>
        <v>0</v>
      </c>
    </row>
  </sheetData>
  <sortState ref="A2:K61">
    <sortCondition ref="A2:A61"/>
  </sortState>
  <pageMargins left="0.23622047244094491" right="0.23622047244094491" top="0.74803149606299213" bottom="0.74803149606299213" header="0.31496062992125984" footer="0.31496062992125984"/>
  <pageSetup paperSize="9" scale="58" fitToHeight="0" orientation="portrait" r:id="rId1"/>
  <headerFooter>
    <oddHeader>&amp;C&amp;18Sites équipés de la Video Protection au 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Feuil1</vt:lpstr>
      <vt:lpstr>Feuil2</vt:lpstr>
      <vt:lpstr>Feuil4</vt:lpstr>
      <vt:lpstr>Feuil3</vt:lpstr>
      <vt:lpstr>Feuil1!Impression_des_titres</vt:lpstr>
      <vt:lpstr>Feuil1!Zone_d_impression</vt:lpstr>
      <vt:lpstr>Feuil3!Zone_d_impression</vt:lpstr>
      <vt:lpstr>Feuil4!Zone_d_impression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cp:lastPrinted>2019-03-21T09:32:58Z</cp:lastPrinted>
  <dcterms:created xsi:type="dcterms:W3CDTF">2017-11-27T14:56:09Z</dcterms:created>
  <dcterms:modified xsi:type="dcterms:W3CDTF">2019-03-21T10:04:23Z</dcterms:modified>
</cp:coreProperties>
</file>