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Default Extension="bin" ContentType="application/vnd.openxmlformats-officedocument.spreadsheetml.printerSettings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20115" windowHeight="7995" firstSheet="1" activeTab="1"/>
  </bookViews>
  <sheets>
    <sheet name="Feuil1" sheetId="1" r:id="rId1"/>
    <sheet name="Planning Interventions" sheetId="2" r:id="rId2"/>
    <sheet name="Planning Techniciens" sheetId="4" r:id="rId3"/>
    <sheet name="Etat Atelier" sheetId="7" r:id="rId4"/>
    <sheet name="Techniciens" sheetId="5" r:id="rId5"/>
    <sheet name="Absences" sheetId="6" r:id="rId6"/>
    <sheet name="Etapes d'intervention" sheetId="3" r:id="rId7"/>
  </sheets>
  <definedNames>
    <definedName name="paramAPartirDu">'Planning Techniciens'!$B$2</definedName>
    <definedName name="paramAPartirDu1">'Planning Interventions'!$B$2</definedName>
    <definedName name="paramAPartirDuP2">'Planning Techniciens'!$B$2</definedName>
    <definedName name="plageEtapesIntervention">TableEtapesIntervention[Etapes]</definedName>
    <definedName name="plageNomPrenom">tblTechniciens[Nom Prénom]</definedName>
    <definedName name="plagePosteDateEtape">#REF!</definedName>
    <definedName name="plagePosteTravail">TablePlanning[Poste de travail]</definedName>
  </definedNames>
  <calcPr calcId="125725"/>
</workbook>
</file>

<file path=xl/calcChain.xml><?xml version="1.0" encoding="utf-8"?>
<calcChain xmlns="http://schemas.openxmlformats.org/spreadsheetml/2006/main">
  <c r="E7" i="2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AG13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AG14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AG15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AG16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E19"/>
  <c r="F19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AG19"/>
  <c r="E20"/>
  <c r="F20"/>
  <c r="G20"/>
  <c r="H20"/>
  <c r="I20"/>
  <c r="J20"/>
  <c r="K20"/>
  <c r="L20"/>
  <c r="M20"/>
  <c r="N20"/>
  <c r="O20"/>
  <c r="P20"/>
  <c r="Q20"/>
  <c r="R20"/>
  <c r="S20"/>
  <c r="T20"/>
  <c r="U20"/>
  <c r="V20"/>
  <c r="W20"/>
  <c r="X20"/>
  <c r="Y20"/>
  <c r="Z20"/>
  <c r="AA20"/>
  <c r="AB20"/>
  <c r="AC20"/>
  <c r="AD20"/>
  <c r="AE20"/>
  <c r="AF20"/>
  <c r="AG20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AG21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AG24"/>
  <c r="E25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AD25"/>
  <c r="AE25"/>
  <c r="AF25"/>
  <c r="AG25"/>
  <c r="E26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AA26"/>
  <c r="AB26"/>
  <c r="AC26"/>
  <c r="AD26"/>
  <c r="AE26"/>
  <c r="AF26"/>
  <c r="AG26"/>
  <c r="E27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AA27"/>
  <c r="AB27"/>
  <c r="AC27"/>
  <c r="AD27"/>
  <c r="AE27"/>
  <c r="AF27"/>
  <c r="AG27"/>
  <c r="E28"/>
  <c r="F28"/>
  <c r="G28"/>
  <c r="H28"/>
  <c r="I28"/>
  <c r="J28"/>
  <c r="K28"/>
  <c r="L28"/>
  <c r="M28"/>
  <c r="N28"/>
  <c r="O28"/>
  <c r="P28"/>
  <c r="Q28"/>
  <c r="R28"/>
  <c r="S28"/>
  <c r="T28"/>
  <c r="U28"/>
  <c r="V28"/>
  <c r="W28"/>
  <c r="X28"/>
  <c r="Y28"/>
  <c r="Z28"/>
  <c r="AA28"/>
  <c r="AB28"/>
  <c r="AC28"/>
  <c r="AD28"/>
  <c r="AE28"/>
  <c r="AF28"/>
  <c r="AG28"/>
  <c r="E29"/>
  <c r="F29"/>
  <c r="G29"/>
  <c r="H29"/>
  <c r="I29"/>
  <c r="J29"/>
  <c r="K29"/>
  <c r="L29"/>
  <c r="M29"/>
  <c r="N29"/>
  <c r="O29"/>
  <c r="P29"/>
  <c r="Q29"/>
  <c r="R29"/>
  <c r="S29"/>
  <c r="T29"/>
  <c r="U29"/>
  <c r="V29"/>
  <c r="W29"/>
  <c r="X29"/>
  <c r="Y29"/>
  <c r="Z29"/>
  <c r="AA29"/>
  <c r="AB29"/>
  <c r="AC29"/>
  <c r="AD29"/>
  <c r="AE29"/>
  <c r="AF29"/>
  <c r="AG29"/>
  <c r="E30"/>
  <c r="F30"/>
  <c r="G30"/>
  <c r="H30"/>
  <c r="I30"/>
  <c r="J30"/>
  <c r="K30"/>
  <c r="L30"/>
  <c r="M30"/>
  <c r="N30"/>
  <c r="O30"/>
  <c r="P30"/>
  <c r="Q30"/>
  <c r="R30"/>
  <c r="S30"/>
  <c r="T30"/>
  <c r="U30"/>
  <c r="V30"/>
  <c r="W30"/>
  <c r="X30"/>
  <c r="Y30"/>
  <c r="Z30"/>
  <c r="AA30"/>
  <c r="AB30"/>
  <c r="AC30"/>
  <c r="AD30"/>
  <c r="AE30"/>
  <c r="AF30"/>
  <c r="AG30"/>
  <c r="E31"/>
  <c r="F31"/>
  <c r="G31"/>
  <c r="H31"/>
  <c r="I31"/>
  <c r="J31"/>
  <c r="K31"/>
  <c r="L31"/>
  <c r="M31"/>
  <c r="N31"/>
  <c r="O31"/>
  <c r="P31"/>
  <c r="Q31"/>
  <c r="R31"/>
  <c r="S31"/>
  <c r="T31"/>
  <c r="U31"/>
  <c r="V31"/>
  <c r="W31"/>
  <c r="X31"/>
  <c r="Y31"/>
  <c r="Z31"/>
  <c r="AA31"/>
  <c r="AB31"/>
  <c r="AC31"/>
  <c r="AD31"/>
  <c r="AE31"/>
  <c r="AF31"/>
  <c r="AG31"/>
  <c r="E32"/>
  <c r="F32"/>
  <c r="G32"/>
  <c r="H32"/>
  <c r="I32"/>
  <c r="J32"/>
  <c r="K32"/>
  <c r="L32"/>
  <c r="M32"/>
  <c r="N32"/>
  <c r="O32"/>
  <c r="P32"/>
  <c r="Q32"/>
  <c r="R32"/>
  <c r="S32"/>
  <c r="T32"/>
  <c r="U32"/>
  <c r="V32"/>
  <c r="W32"/>
  <c r="X32"/>
  <c r="Y32"/>
  <c r="Z32"/>
  <c r="AA32"/>
  <c r="AB32"/>
  <c r="AC32"/>
  <c r="AD32"/>
  <c r="AE32"/>
  <c r="AF32"/>
  <c r="AG32"/>
  <c r="E33"/>
  <c r="F33"/>
  <c r="G33"/>
  <c r="H33"/>
  <c r="I33"/>
  <c r="J33"/>
  <c r="K33"/>
  <c r="L33"/>
  <c r="M33"/>
  <c r="N33"/>
  <c r="O33"/>
  <c r="P33"/>
  <c r="Q33"/>
  <c r="R33"/>
  <c r="S33"/>
  <c r="T33"/>
  <c r="U33"/>
  <c r="V33"/>
  <c r="W33"/>
  <c r="X33"/>
  <c r="Y33"/>
  <c r="Z33"/>
  <c r="AA33"/>
  <c r="AB33"/>
  <c r="AC33"/>
  <c r="AD33"/>
  <c r="AE33"/>
  <c r="AF33"/>
  <c r="AG33"/>
  <c r="E34"/>
  <c r="F34"/>
  <c r="G34"/>
  <c r="H34"/>
  <c r="I34"/>
  <c r="J34"/>
  <c r="K34"/>
  <c r="L34"/>
  <c r="M34"/>
  <c r="N34"/>
  <c r="O34"/>
  <c r="P34"/>
  <c r="Q34"/>
  <c r="R34"/>
  <c r="S34"/>
  <c r="T34"/>
  <c r="U34"/>
  <c r="V34"/>
  <c r="W34"/>
  <c r="X34"/>
  <c r="Y34"/>
  <c r="Z34"/>
  <c r="AA34"/>
  <c r="AB34"/>
  <c r="AC34"/>
  <c r="AD34"/>
  <c r="AE34"/>
  <c r="AF34"/>
  <c r="AG34"/>
  <c r="E35"/>
  <c r="F35"/>
  <c r="G35"/>
  <c r="H35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AA35"/>
  <c r="AB35"/>
  <c r="AC35"/>
  <c r="AD35"/>
  <c r="AE35"/>
  <c r="AF35"/>
  <c r="AG35"/>
  <c r="E36"/>
  <c r="F36"/>
  <c r="G36"/>
  <c r="H36"/>
  <c r="I36"/>
  <c r="J36"/>
  <c r="K36"/>
  <c r="L36"/>
  <c r="M36"/>
  <c r="N36"/>
  <c r="O36"/>
  <c r="P36"/>
  <c r="Q36"/>
  <c r="R36"/>
  <c r="S36"/>
  <c r="T36"/>
  <c r="U36"/>
  <c r="V36"/>
  <c r="W36"/>
  <c r="X36"/>
  <c r="Y36"/>
  <c r="Z36"/>
  <c r="AA36"/>
  <c r="AB36"/>
  <c r="AC36"/>
  <c r="AD36"/>
  <c r="AE36"/>
  <c r="AF36"/>
  <c r="AG36"/>
  <c r="E37"/>
  <c r="F37"/>
  <c r="G37"/>
  <c r="H37"/>
  <c r="I37"/>
  <c r="J37"/>
  <c r="K37"/>
  <c r="L37"/>
  <c r="M37"/>
  <c r="N37"/>
  <c r="O37"/>
  <c r="P37"/>
  <c r="Q37"/>
  <c r="R37"/>
  <c r="S37"/>
  <c r="T37"/>
  <c r="U37"/>
  <c r="V37"/>
  <c r="W37"/>
  <c r="X37"/>
  <c r="Y37"/>
  <c r="Z37"/>
  <c r="AA37"/>
  <c r="AB37"/>
  <c r="AC37"/>
  <c r="AD37"/>
  <c r="AE37"/>
  <c r="AF37"/>
  <c r="AG37"/>
  <c r="E38"/>
  <c r="F38"/>
  <c r="G38"/>
  <c r="H38"/>
  <c r="I38"/>
  <c r="J38"/>
  <c r="K38"/>
  <c r="L38"/>
  <c r="M38"/>
  <c r="N38"/>
  <c r="O38"/>
  <c r="P38"/>
  <c r="Q38"/>
  <c r="R38"/>
  <c r="S38"/>
  <c r="T38"/>
  <c r="U38"/>
  <c r="V38"/>
  <c r="W38"/>
  <c r="X38"/>
  <c r="Y38"/>
  <c r="Z38"/>
  <c r="AA38"/>
  <c r="AB38"/>
  <c r="AC38"/>
  <c r="AD38"/>
  <c r="AE38"/>
  <c r="AF38"/>
  <c r="AG38"/>
  <c r="E39"/>
  <c r="F39"/>
  <c r="G39"/>
  <c r="H39"/>
  <c r="I39"/>
  <c r="J39"/>
  <c r="K39"/>
  <c r="L39"/>
  <c r="M39"/>
  <c r="N39"/>
  <c r="O39"/>
  <c r="P39"/>
  <c r="Q39"/>
  <c r="R39"/>
  <c r="S39"/>
  <c r="T39"/>
  <c r="U39"/>
  <c r="V39"/>
  <c r="W39"/>
  <c r="X39"/>
  <c r="Y39"/>
  <c r="Z39"/>
  <c r="AA39"/>
  <c r="AB39"/>
  <c r="AC39"/>
  <c r="AD39"/>
  <c r="AE39"/>
  <c r="AF39"/>
  <c r="AG39"/>
  <c r="E40"/>
  <c r="F40"/>
  <c r="G40"/>
  <c r="H40"/>
  <c r="I40"/>
  <c r="J40"/>
  <c r="K40"/>
  <c r="L40"/>
  <c r="M40"/>
  <c r="N40"/>
  <c r="O40"/>
  <c r="P40"/>
  <c r="Q40"/>
  <c r="R40"/>
  <c r="S40"/>
  <c r="T40"/>
  <c r="U40"/>
  <c r="V40"/>
  <c r="W40"/>
  <c r="X40"/>
  <c r="Y40"/>
  <c r="Z40"/>
  <c r="AA40"/>
  <c r="AB40"/>
  <c r="AC40"/>
  <c r="AD40"/>
  <c r="AE40"/>
  <c r="AF40"/>
  <c r="AG40"/>
  <c r="E41"/>
  <c r="F41"/>
  <c r="G41"/>
  <c r="H41"/>
  <c r="I41"/>
  <c r="J41"/>
  <c r="K41"/>
  <c r="L41"/>
  <c r="M41"/>
  <c r="N41"/>
  <c r="O41"/>
  <c r="P41"/>
  <c r="Q41"/>
  <c r="R41"/>
  <c r="S41"/>
  <c r="T41"/>
  <c r="U41"/>
  <c r="V41"/>
  <c r="W41"/>
  <c r="X41"/>
  <c r="Y41"/>
  <c r="Z41"/>
  <c r="AA41"/>
  <c r="AB41"/>
  <c r="AC41"/>
  <c r="AD41"/>
  <c r="AE41"/>
  <c r="AF41"/>
  <c r="AG41"/>
  <c r="E42"/>
  <c r="F42"/>
  <c r="G42"/>
  <c r="H42"/>
  <c r="I42"/>
  <c r="J42"/>
  <c r="K42"/>
  <c r="L42"/>
  <c r="M42"/>
  <c r="N42"/>
  <c r="O42"/>
  <c r="P42"/>
  <c r="Q42"/>
  <c r="R42"/>
  <c r="S42"/>
  <c r="T42"/>
  <c r="U42"/>
  <c r="V42"/>
  <c r="W42"/>
  <c r="X42"/>
  <c r="Y42"/>
  <c r="Z42"/>
  <c r="AA42"/>
  <c r="AB42"/>
  <c r="AC42"/>
  <c r="AD42"/>
  <c r="AE42"/>
  <c r="AF42"/>
  <c r="AG42"/>
  <c r="E43"/>
  <c r="F43"/>
  <c r="G43"/>
  <c r="H43"/>
  <c r="I43"/>
  <c r="J43"/>
  <c r="K43"/>
  <c r="L43"/>
  <c r="M43"/>
  <c r="N43"/>
  <c r="O43"/>
  <c r="P43"/>
  <c r="Q43"/>
  <c r="R43"/>
  <c r="S43"/>
  <c r="T43"/>
  <c r="U43"/>
  <c r="V43"/>
  <c r="W43"/>
  <c r="X43"/>
  <c r="Y43"/>
  <c r="Z43"/>
  <c r="AA43"/>
  <c r="AB43"/>
  <c r="AC43"/>
  <c r="AD43"/>
  <c r="AE43"/>
  <c r="AF43"/>
  <c r="AG43"/>
  <c r="E44"/>
  <c r="F44"/>
  <c r="G44"/>
  <c r="H44"/>
  <c r="I44"/>
  <c r="J44"/>
  <c r="K44"/>
  <c r="L44"/>
  <c r="M44"/>
  <c r="N44"/>
  <c r="O44"/>
  <c r="P44"/>
  <c r="Q44"/>
  <c r="R44"/>
  <c r="S44"/>
  <c r="T44"/>
  <c r="U44"/>
  <c r="V44"/>
  <c r="W44"/>
  <c r="X44"/>
  <c r="Y44"/>
  <c r="Z44"/>
  <c r="AA44"/>
  <c r="AB44"/>
  <c r="AC44"/>
  <c r="AD44"/>
  <c r="AE44"/>
  <c r="AF44"/>
  <c r="AG44"/>
  <c r="E45"/>
  <c r="F45"/>
  <c r="G45"/>
  <c r="H45"/>
  <c r="I45"/>
  <c r="J45"/>
  <c r="K45"/>
  <c r="L45"/>
  <c r="M45"/>
  <c r="N45"/>
  <c r="O45"/>
  <c r="P45"/>
  <c r="Q45"/>
  <c r="R45"/>
  <c r="S45"/>
  <c r="T45"/>
  <c r="U45"/>
  <c r="V45"/>
  <c r="W45"/>
  <c r="X45"/>
  <c r="Y45"/>
  <c r="Z45"/>
  <c r="AA45"/>
  <c r="AB45"/>
  <c r="AC45"/>
  <c r="AD45"/>
  <c r="AE45"/>
  <c r="AF45"/>
  <c r="AG45"/>
  <c r="E46"/>
  <c r="F46"/>
  <c r="G46"/>
  <c r="H46"/>
  <c r="I46"/>
  <c r="J46"/>
  <c r="K46"/>
  <c r="L46"/>
  <c r="M46"/>
  <c r="N46"/>
  <c r="O46"/>
  <c r="P46"/>
  <c r="Q46"/>
  <c r="R46"/>
  <c r="S46"/>
  <c r="T46"/>
  <c r="U46"/>
  <c r="V46"/>
  <c r="W46"/>
  <c r="X46"/>
  <c r="Y46"/>
  <c r="Z46"/>
  <c r="AA46"/>
  <c r="AB46"/>
  <c r="AC46"/>
  <c r="AD46"/>
  <c r="AE46"/>
  <c r="AF46"/>
  <c r="AG46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7"/>
  <c r="D10" i="7"/>
  <c r="D19"/>
  <c r="D25"/>
  <c r="D26"/>
  <c r="D27"/>
  <c r="D28"/>
  <c r="D29"/>
  <c r="D30"/>
  <c r="D5"/>
  <c r="D6"/>
  <c r="D7"/>
  <c r="D8"/>
  <c r="D9"/>
  <c r="D11"/>
  <c r="D12"/>
  <c r="D13"/>
  <c r="D14"/>
  <c r="D15"/>
  <c r="D16"/>
  <c r="D17"/>
  <c r="D18"/>
  <c r="D20"/>
  <c r="D21"/>
  <c r="D22"/>
  <c r="D23"/>
  <c r="D24"/>
  <c r="A10" i="2"/>
  <c r="A8"/>
  <c r="B2" i="7"/>
  <c r="D5" i="2"/>
  <c r="E5" s="1"/>
  <c r="F5" s="1"/>
  <c r="G5" s="1"/>
  <c r="H5" s="1"/>
  <c r="I5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X4" s="1"/>
  <c r="F4" i="4"/>
  <c r="G4"/>
  <c r="H4" s="1"/>
  <c r="I4" s="1"/>
  <c r="J4" s="1"/>
  <c r="K4" s="1"/>
  <c r="E4"/>
  <c r="D4"/>
  <c r="C15"/>
  <c r="C7"/>
  <c r="C8"/>
  <c r="C9"/>
  <c r="C10"/>
  <c r="C11"/>
  <c r="C12"/>
  <c r="C13"/>
  <c r="C14"/>
  <c r="G13" i="5"/>
  <c r="G12"/>
  <c r="G10"/>
  <c r="G11"/>
  <c r="G6"/>
  <c r="G7"/>
  <c r="G8"/>
  <c r="G9"/>
  <c r="G5"/>
  <c r="W4" i="2" l="1"/>
  <c r="S4"/>
  <c r="O4"/>
  <c r="K4"/>
  <c r="G4"/>
  <c r="Y5"/>
  <c r="Z5" s="1"/>
  <c r="D4"/>
  <c r="U4"/>
  <c r="Q4"/>
  <c r="M4"/>
  <c r="I4"/>
  <c r="E4"/>
  <c r="AA5"/>
  <c r="Z4"/>
  <c r="Y4"/>
  <c r="V4"/>
  <c r="T4"/>
  <c r="R4"/>
  <c r="P4"/>
  <c r="N4"/>
  <c r="L4"/>
  <c r="J4"/>
  <c r="H4"/>
  <c r="F4"/>
  <c r="F2"/>
  <c r="AB5" l="1"/>
  <c r="AA4"/>
  <c r="AC5" l="1"/>
  <c r="AB4"/>
  <c r="AD5" l="1"/>
  <c r="AC4"/>
  <c r="AE5" l="1"/>
  <c r="AE4" s="1"/>
  <c r="AD4"/>
</calcChain>
</file>

<file path=xl/sharedStrings.xml><?xml version="1.0" encoding="utf-8"?>
<sst xmlns="http://schemas.openxmlformats.org/spreadsheetml/2006/main" count="140" uniqueCount="130">
  <si>
    <t>Poste de travail</t>
  </si>
  <si>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</si>
  <si>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</si>
  <si>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</si>
  <si>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</si>
  <si>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</si>
  <si>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</si>
  <si>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</si>
  <si>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</si>
  <si>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Poste 9</t>
  </si>
  <si>
    <t>Poste 10</t>
  </si>
  <si>
    <t>Poste 11</t>
  </si>
  <si>
    <t>Poste 12</t>
  </si>
  <si>
    <t>Poste 13</t>
  </si>
  <si>
    <t>Poste 14</t>
  </si>
  <si>
    <t>Poste 15</t>
  </si>
  <si>
    <t>Poste 16</t>
  </si>
  <si>
    <t>Poste 17</t>
  </si>
  <si>
    <t>Poste 18</t>
  </si>
  <si>
    <t>Poste 19</t>
  </si>
  <si>
    <t>Poste 20</t>
  </si>
  <si>
    <t>Poste 21</t>
  </si>
  <si>
    <t>Poste 22</t>
  </si>
  <si>
    <t>Poste 23</t>
  </si>
  <si>
    <t>Poste 24</t>
  </si>
  <si>
    <t>Poste 25</t>
  </si>
  <si>
    <t>Poste 26</t>
  </si>
  <si>
    <t>Poste 27</t>
  </si>
  <si>
    <t>Poste 28</t>
  </si>
  <si>
    <t>Poste 29</t>
  </si>
  <si>
    <t>Poste 30</t>
  </si>
  <si>
    <t>Poste 31</t>
  </si>
  <si>
    <t>Poste 32</t>
  </si>
  <si>
    <t>Poste 33</t>
  </si>
  <si>
    <t>Poste 34</t>
  </si>
  <si>
    <t>Poste 35</t>
  </si>
  <si>
    <t>Poste 36</t>
  </si>
  <si>
    <t>Poste 37</t>
  </si>
  <si>
    <t>Poste 38</t>
  </si>
  <si>
    <t>Poste 39</t>
  </si>
  <si>
    <t>Poste 40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</si>
  <si>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</si>
  <si>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</si>
  <si>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</si>
  <si>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</si>
  <si>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</si>
  <si>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</si>
  <si>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</si>
  <si>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</si>
  <si>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</si>
  <si>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</si>
  <si>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</si>
  <si>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</si>
  <si>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</si>
  <si>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</si>
  <si>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</si>
  <si>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</si>
  <si>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</si>
  <si>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</si>
  <si>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</si>
  <si>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</si>
  <si>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</si>
  <si>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</si>
  <si>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</si>
  <si>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</si>
  <si>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</si>
  <si>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</si>
  <si>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</si>
  <si>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</si>
  <si>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</si>
  <si>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</si>
  <si>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Etapes d'intervention Atelier</t>
  </si>
  <si>
    <t>A=préparation</t>
  </si>
  <si>
    <r>
      <t>1</t>
    </r>
    <r>
      <rPr>
        <sz val="11"/>
        <color theme="1"/>
        <rFont val="Calibri"/>
        <family val="2"/>
        <scheme val="minor"/>
      </rPr>
      <t>  : Attente opération de Diagnostic</t>
    </r>
  </si>
  <si>
    <r>
      <t>2 </t>
    </r>
    <r>
      <rPr>
        <sz val="11"/>
        <color theme="1"/>
        <rFont val="Calibri"/>
        <family val="2"/>
        <scheme val="minor"/>
      </rPr>
      <t> : Démontage et Diagnostic en  cours</t>
    </r>
  </si>
  <si>
    <r>
      <t>3</t>
    </r>
    <r>
      <rPr>
        <sz val="11"/>
        <color theme="1"/>
        <rFont val="Calibri"/>
        <family val="2"/>
        <scheme val="minor"/>
      </rPr>
      <t>  : Devis a saisir sur système</t>
    </r>
  </si>
  <si>
    <t>B=alimentation</t>
  </si>
  <si>
    <r>
      <t>4</t>
    </r>
    <r>
      <rPr>
        <sz val="11"/>
        <color theme="1"/>
        <rFont val="Calibri"/>
        <family val="2"/>
        <scheme val="minor"/>
      </rPr>
      <t>  : attente accord et commande PDR</t>
    </r>
  </si>
  <si>
    <r>
      <t>5</t>
    </r>
    <r>
      <rPr>
        <sz val="11"/>
        <color theme="1"/>
        <rFont val="Calibri"/>
        <family val="2"/>
        <scheme val="minor"/>
      </rPr>
      <t>  : Travaux de sous traitant en cours</t>
    </r>
  </si>
  <si>
    <r>
      <t>6</t>
    </r>
    <r>
      <rPr>
        <sz val="11"/>
        <color theme="1"/>
        <rFont val="Calibri"/>
        <family val="2"/>
        <scheme val="minor"/>
      </rPr>
      <t>  : attente approvisionnement Pièces de rechanges</t>
    </r>
  </si>
  <si>
    <t>C=réparation</t>
  </si>
  <si>
    <r>
      <t>7</t>
    </r>
    <r>
      <rPr>
        <sz val="11"/>
        <color theme="1"/>
        <rFont val="Calibri"/>
        <family val="2"/>
        <scheme val="minor"/>
      </rPr>
      <t> : Devis additif au cours du remontage</t>
    </r>
  </si>
  <si>
    <r>
      <t>8</t>
    </r>
    <r>
      <rPr>
        <sz val="11"/>
        <color theme="1"/>
        <rFont val="Calibri"/>
        <family val="2"/>
        <scheme val="minor"/>
      </rPr>
      <t> : Exécution Travaux  de remontage</t>
    </r>
  </si>
  <si>
    <r>
      <t>9</t>
    </r>
    <r>
      <rPr>
        <sz val="11"/>
        <color theme="1"/>
        <rFont val="Calibri"/>
        <family val="2"/>
        <scheme val="minor"/>
      </rPr>
      <t> : Chariot Disponible pour contrôle</t>
    </r>
  </si>
  <si>
    <t>D=réservation</t>
  </si>
  <si>
    <r>
      <t>19</t>
    </r>
    <r>
      <rPr>
        <sz val="11"/>
        <color theme="1"/>
        <rFont val="Calibri"/>
        <family val="2"/>
        <scheme val="minor"/>
      </rPr>
      <t>: intervention rapide dans l'atelier</t>
    </r>
  </si>
  <si>
    <r>
      <t>X0</t>
    </r>
    <r>
      <rPr>
        <sz val="11"/>
        <color theme="1"/>
        <rFont val="Calibri"/>
        <family val="2"/>
        <scheme val="minor"/>
      </rPr>
      <t>:machine en étape </t>
    </r>
    <r>
      <rPr>
        <b/>
        <sz val="11"/>
        <color rgb="FFFF0000"/>
        <rFont val="Calibri"/>
        <family val="2"/>
        <scheme val="minor"/>
      </rPr>
      <t>X</t>
    </r>
    <r>
      <rPr>
        <sz val="11"/>
        <color theme="1"/>
        <rFont val="Calibri"/>
        <family val="2"/>
        <scheme val="minor"/>
      </rPr>
      <t> subissant un prélèvement (</t>
    </r>
    <r>
      <rPr>
        <b/>
        <sz val="11"/>
        <color rgb="FFFF0000"/>
        <rFont val="Calibri"/>
        <family val="2"/>
        <scheme val="minor"/>
      </rPr>
      <t>0</t>
    </r>
    <r>
      <rPr>
        <sz val="11"/>
        <color theme="1"/>
        <rFont val="Calibri"/>
        <family val="2"/>
        <scheme val="minor"/>
      </rPr>
      <t>)</t>
    </r>
  </si>
  <si>
    <r>
      <t>100</t>
    </r>
    <r>
      <rPr>
        <sz val="11"/>
        <color theme="1"/>
        <rFont val="Calibri"/>
        <family val="2"/>
        <scheme val="minor"/>
      </rPr>
      <t>:INSTANCE</t>
    </r>
  </si>
  <si>
    <r>
      <t>69</t>
    </r>
    <r>
      <rPr>
        <sz val="11"/>
        <color theme="1"/>
        <rFont val="Calibri"/>
        <family val="2"/>
        <scheme val="minor"/>
      </rPr>
      <t>: disponibilité PDR au magasin sans remontage</t>
    </r>
  </si>
  <si>
    <r>
      <t>99</t>
    </r>
    <r>
      <rPr>
        <sz val="11"/>
        <color theme="1"/>
        <rFont val="Calibri"/>
        <family val="2"/>
        <scheme val="minor"/>
      </rPr>
      <t>:Travaux déjà contrôlés pour être clôturés</t>
    </r>
  </si>
  <si>
    <t>Phases</t>
  </si>
  <si>
    <t>Etapes</t>
  </si>
  <si>
    <t>N°</t>
  </si>
  <si>
    <t>Code</t>
  </si>
  <si>
    <t>Nom</t>
  </si>
  <si>
    <t>Prénom</t>
  </si>
  <si>
    <t>Nom Prénom</t>
  </si>
  <si>
    <t>Nom et Prénom</t>
  </si>
  <si>
    <t>Date</t>
  </si>
  <si>
    <t>ACHAQ</t>
  </si>
  <si>
    <t xml:space="preserve">ABDELMOUNIM </t>
  </si>
  <si>
    <t>KAIBACH</t>
  </si>
  <si>
    <t xml:space="preserve">DRISS </t>
  </si>
  <si>
    <t xml:space="preserve">ED DBALI </t>
  </si>
  <si>
    <t xml:space="preserve">REDOUANE </t>
  </si>
  <si>
    <t xml:space="preserve">SLAHMI </t>
  </si>
  <si>
    <t xml:space="preserve">OMAR </t>
  </si>
  <si>
    <t xml:space="preserve">BELATIK </t>
  </si>
  <si>
    <t xml:space="preserve">ABDESLAM </t>
  </si>
  <si>
    <t xml:space="preserve">CHAFIK </t>
  </si>
  <si>
    <t>CHOUERIF</t>
  </si>
  <si>
    <t>RL OMRANI</t>
  </si>
  <si>
    <t xml:space="preserve"> KHALID </t>
  </si>
  <si>
    <t>DK</t>
  </si>
  <si>
    <t>AAB</t>
  </si>
  <si>
    <t>KEI</t>
  </si>
  <si>
    <t>EE3</t>
  </si>
  <si>
    <t>EL HOUCINE</t>
  </si>
  <si>
    <t>ABE9</t>
  </si>
  <si>
    <t>EL HAFIDY</t>
  </si>
  <si>
    <t>YOUNES</t>
  </si>
  <si>
    <t>YE</t>
  </si>
  <si>
    <t>OS</t>
  </si>
  <si>
    <t>CC</t>
  </si>
  <si>
    <t>RE4</t>
  </si>
  <si>
    <t>Affichier à partir du</t>
  </si>
  <si>
    <t>Afficher à partir Du</t>
  </si>
  <si>
    <t>Poste</t>
  </si>
  <si>
    <t>Etape d'intervention</t>
  </si>
  <si>
    <t>Poste + numéro</t>
  </si>
</sst>
</file>

<file path=xl/styles.xml><?xml version="1.0" encoding="utf-8"?>
<styleSheet xmlns="http://schemas.openxmlformats.org/spreadsheetml/2006/main">
  <numFmts count="2">
    <numFmt numFmtId="168" formatCode="[$-F800]dddd\,\ mmmm\ dd\,\ yyyy"/>
    <numFmt numFmtId="173" formatCode="dd"/>
  </numFmts>
  <fonts count="6"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/>
    </xf>
    <xf numFmtId="0" fontId="1" fillId="0" borderId="0" xfId="1" applyAlignment="1">
      <alignment horizontal="center"/>
    </xf>
    <xf numFmtId="0" fontId="2" fillId="0" borderId="0" xfId="0" applyFont="1"/>
    <xf numFmtId="0" fontId="4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Border="1"/>
    <xf numFmtId="0" fontId="0" fillId="0" borderId="0" xfId="0" applyFont="1" applyBorder="1"/>
    <xf numFmtId="0" fontId="0" fillId="0" borderId="0" xfId="0" applyNumberFormat="1"/>
    <xf numFmtId="14" fontId="0" fillId="0" borderId="0" xfId="0" applyNumberFormat="1"/>
    <xf numFmtId="168" fontId="0" fillId="0" borderId="0" xfId="0" applyNumberFormat="1"/>
    <xf numFmtId="173" fontId="0" fillId="0" borderId="0" xfId="0" applyNumberFormat="1"/>
    <xf numFmtId="14" fontId="0" fillId="0" borderId="0" xfId="0" applyNumberFormat="1" applyAlignment="1">
      <alignment horizontal="center"/>
    </xf>
  </cellXfs>
  <cellStyles count="2">
    <cellStyle name="Normal" xfId="0" builtinId="0"/>
    <cellStyle name="Titre" xfId="1" builtinId="15"/>
  </cellStyles>
  <dxfs count="45">
    <dxf>
      <fill>
        <patternFill>
          <bgColor rgb="FFF7DF2D"/>
        </patternFill>
      </fill>
    </dxf>
    <dxf>
      <fill>
        <patternFill>
          <bgColor rgb="FFFFFF66"/>
        </patternFill>
      </fill>
    </dxf>
    <dxf>
      <fill>
        <patternFill>
          <bgColor rgb="FFFFFFCC"/>
        </patternFill>
      </fill>
    </dxf>
    <dxf>
      <fill>
        <patternFill>
          <bgColor rgb="FFF7DF2D"/>
        </patternFill>
      </fill>
    </dxf>
    <dxf>
      <fill>
        <patternFill>
          <bgColor rgb="FFFFFF66"/>
        </patternFill>
      </fill>
    </dxf>
    <dxf>
      <fill>
        <patternFill>
          <bgColor rgb="FFFFFFCC"/>
        </patternFill>
      </fill>
    </dxf>
    <dxf>
      <numFmt numFmtId="0" formatCode="General"/>
    </dxf>
    <dxf>
      <fill>
        <patternFill>
          <bgColor rgb="FFF7DF2D"/>
        </patternFill>
      </fill>
    </dxf>
    <dxf>
      <fill>
        <patternFill>
          <bgColor rgb="FFFFFF66"/>
        </patternFill>
      </fill>
    </dxf>
    <dxf>
      <fill>
        <patternFill>
          <bgColor rgb="FFFFFFCC"/>
        </patternFill>
      </fill>
    </dxf>
    <dxf>
      <fill>
        <patternFill>
          <bgColor rgb="FFF7DF2D"/>
        </patternFill>
      </fill>
    </dxf>
    <dxf>
      <fill>
        <patternFill>
          <bgColor rgb="FFFFFF66"/>
        </patternFill>
      </fill>
    </dxf>
    <dxf>
      <fill>
        <patternFill>
          <bgColor rgb="FFFFFFCC"/>
        </patternFill>
      </fill>
    </dxf>
    <dxf>
      <fill>
        <patternFill>
          <bgColor rgb="FFF7DF2D"/>
        </patternFill>
      </fill>
    </dxf>
    <dxf>
      <fill>
        <patternFill>
          <bgColor rgb="FFFFFF66"/>
        </patternFill>
      </fill>
    </dxf>
    <dxf>
      <fill>
        <patternFill>
          <bgColor rgb="FFFFFFCC"/>
        </patternFill>
      </fill>
    </dxf>
    <dxf>
      <fill>
        <patternFill>
          <bgColor rgb="FFF7DF2D"/>
        </patternFill>
      </fill>
    </dxf>
    <dxf>
      <fill>
        <patternFill>
          <bgColor rgb="FFFFFF66"/>
        </patternFill>
      </fill>
    </dxf>
    <dxf>
      <fill>
        <patternFill>
          <bgColor rgb="FFFFFFCC"/>
        </patternFill>
      </fill>
    </dxf>
    <dxf>
      <numFmt numFmtId="0" formatCode="General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</dxf>
    <dxf>
      <fill>
        <patternFill>
          <bgColor rgb="FFFFF50B"/>
        </patternFill>
      </fill>
    </dxf>
    <dxf>
      <fill>
        <patternFill>
          <bgColor rgb="FFFFFF15"/>
        </patternFill>
      </fill>
    </dxf>
    <dxf>
      <fill>
        <patternFill>
          <bgColor rgb="FFFFFF00"/>
        </patternFill>
      </fill>
    </dxf>
    <dxf>
      <fill>
        <patternFill>
          <bgColor rgb="FFFFF50B"/>
        </patternFill>
      </fill>
    </dxf>
    <dxf>
      <fill>
        <patternFill>
          <bgColor rgb="FFFFFF1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</font>
      <alignment horizontal="center" vertical="bottom" textRotation="0" wrapText="0" indent="0" relativeIndent="255" justifyLastLine="0" shrinkToFit="0" mergeCell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</dxfs>
  <tableStyles count="0" defaultTableStyle="TableStyleMedium9" defaultPivotStyle="PivotStyleLight16"/>
  <colors>
    <mruColors>
      <color rgb="FFF7DF2D"/>
      <color rgb="FFFFFF66"/>
      <color rgb="FFFFFFCC"/>
      <color rgb="FFFFF50B"/>
      <color rgb="FFFFFF15"/>
      <color rgb="FFFFFF71"/>
      <color rgb="FFFFFFC5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Planning" displayName="TablePlanning" ref="C6:AG46" totalsRowShown="0">
  <autoFilter ref="C6:AG46">
    <filterColumn colId="1"/>
    <filterColumn colId="2"/>
    <filterColumn colId="3"/>
    <filterColumn colId="4"/>
    <filterColumn colId="5"/>
    <filterColumn colId="6"/>
    <filterColumn colId="7"/>
    <filterColumn colId="8"/>
    <filterColumn colId="9"/>
    <filterColumn colId="10"/>
    <filterColumn colId="11"/>
    <filterColumn colId="12"/>
    <filterColumn colId="13"/>
    <filterColumn colId="14"/>
    <filterColumn colId="15"/>
    <filterColumn colId="16"/>
    <filterColumn colId="17"/>
    <filterColumn colId="18"/>
    <filterColumn colId="19"/>
    <filterColumn colId="20"/>
    <filterColumn colId="21"/>
    <filterColumn colId="22"/>
    <filterColumn colId="23"/>
    <filterColumn colId="24"/>
    <filterColumn colId="25"/>
    <filterColumn colId="26"/>
    <filterColumn colId="27"/>
    <filterColumn colId="28"/>
    <filterColumn colId="29"/>
    <filterColumn colId="30"/>
  </autoFilter>
  <tableColumns count="31">
    <tableColumn id="1" name="Poste de travail" dataDxfId="32"/>
    <tableColumn id="2" name="J1" dataDxfId="6">
      <calculatedColumnFormula>IF(D$5= TODAY(),IFERROR(VLOOKUP($C7,tblEtatAtelier[],3),0),"")</calculatedColumnFormula>
    </tableColumn>
    <tableColumn id="3" name="J2">
      <calculatedColumnFormula>IF(E$5= TODAY(),IFERROR(VLOOKUP($C7,tblEtatAtelier[],3),0),"")</calculatedColumnFormula>
    </tableColumn>
    <tableColumn id="4" name="J3">
      <calculatedColumnFormula>IF(F$5= TODAY(),IFERROR(VLOOKUP($C7,tblEtatAtelier[],3),0),"")</calculatedColumnFormula>
    </tableColumn>
    <tableColumn id="39" name="J4">
      <calculatedColumnFormula>IF(G$5= TODAY(),IFERROR(VLOOKUP($C7,tblEtatAtelier[],3),0),"")</calculatedColumnFormula>
    </tableColumn>
    <tableColumn id="40" name="J5" dataDxfId="19">
      <calculatedColumnFormula>IF(H$5= TODAY(),IFERROR(VLOOKUP($C7,tblEtatAtelier[],3),0),"")</calculatedColumnFormula>
    </tableColumn>
    <tableColumn id="41" name="J6">
      <calculatedColumnFormula>IF(I$5= TODAY(),IFERROR(VLOOKUP($C7,tblEtatAtelier[],3),0),"")</calculatedColumnFormula>
    </tableColumn>
    <tableColumn id="42" name="J7">
      <calculatedColumnFormula>IF(J$5= TODAY(),IFERROR(VLOOKUP($C7,tblEtatAtelier[],3),0),"")</calculatedColumnFormula>
    </tableColumn>
    <tableColumn id="43" name="J8">
      <calculatedColumnFormula>IF(K$5= TODAY(),IFERROR(VLOOKUP($C7,tblEtatAtelier[],3),0),"")</calculatedColumnFormula>
    </tableColumn>
    <tableColumn id="44" name="J9">
      <calculatedColumnFormula>IF(L$5= TODAY(),IFERROR(VLOOKUP($C7,tblEtatAtelier[],3),0),"")</calculatedColumnFormula>
    </tableColumn>
    <tableColumn id="45" name="J10">
      <calculatedColumnFormula>IF(M$5= TODAY(),IFERROR(VLOOKUP($C7,tblEtatAtelier[],3),0),"")</calculatedColumnFormula>
    </tableColumn>
    <tableColumn id="46" name="J11">
      <calculatedColumnFormula>IF(N$5= TODAY(),IFERROR(VLOOKUP($C7,tblEtatAtelier[],3),0),"")</calculatedColumnFormula>
    </tableColumn>
    <tableColumn id="47" name="J12">
      <calculatedColumnFormula>IF(O$5= TODAY(),IFERROR(VLOOKUP($C7,tblEtatAtelier[],3),0),"")</calculatedColumnFormula>
    </tableColumn>
    <tableColumn id="48" name="J13">
      <calculatedColumnFormula>IF(P$5= TODAY(),IFERROR(VLOOKUP($C7,tblEtatAtelier[],3),0),"")</calculatedColumnFormula>
    </tableColumn>
    <tableColumn id="49" name="J14">
      <calculatedColumnFormula>IF(Q$5= TODAY(),IFERROR(VLOOKUP($C7,tblEtatAtelier[],3),0),"")</calculatedColumnFormula>
    </tableColumn>
    <tableColumn id="50" name="J15">
      <calculatedColumnFormula>IF(R$5= TODAY(),IFERROR(VLOOKUP($C7,tblEtatAtelier[],3),0),"")</calculatedColumnFormula>
    </tableColumn>
    <tableColumn id="51" name="J16">
      <calculatedColumnFormula>IF(S$5= TODAY(),IFERROR(VLOOKUP($C7,tblEtatAtelier[],3),0),"")</calculatedColumnFormula>
    </tableColumn>
    <tableColumn id="52" name="J17">
      <calculatedColumnFormula>IF(T$5= TODAY(),IFERROR(VLOOKUP($C7,tblEtatAtelier[],3),0),"")</calculatedColumnFormula>
    </tableColumn>
    <tableColumn id="53" name="J18">
      <calculatedColumnFormula>IF(U$5= TODAY(),IFERROR(VLOOKUP($C7,tblEtatAtelier[],3),0),"")</calculatedColumnFormula>
    </tableColumn>
    <tableColumn id="54" name="J19">
      <calculatedColumnFormula>IF(V$5= TODAY(),IFERROR(VLOOKUP($C7,tblEtatAtelier[],3),0),"")</calculatedColumnFormula>
    </tableColumn>
    <tableColumn id="55" name="J20">
      <calculatedColumnFormula>IF(W$5= TODAY(),IFERROR(VLOOKUP($C7,tblEtatAtelier[],3),0),"")</calculatedColumnFormula>
    </tableColumn>
    <tableColumn id="56" name="J21">
      <calculatedColumnFormula>IF(X$5= TODAY(),IFERROR(VLOOKUP($C7,tblEtatAtelier[],3),0),"")</calculatedColumnFormula>
    </tableColumn>
    <tableColumn id="57" name="J22">
      <calculatedColumnFormula>IF(Y$5= TODAY(),IFERROR(VLOOKUP($C7,tblEtatAtelier[],3),0),"")</calculatedColumnFormula>
    </tableColumn>
    <tableColumn id="58" name="J23">
      <calculatedColumnFormula>IF(Z$5= TODAY(),IFERROR(VLOOKUP($C7,tblEtatAtelier[],3),0),"")</calculatedColumnFormula>
    </tableColumn>
    <tableColumn id="59" name="J24">
      <calculatedColumnFormula>IF(AA$5= TODAY(),IFERROR(VLOOKUP($C7,tblEtatAtelier[],3),0),"")</calculatedColumnFormula>
    </tableColumn>
    <tableColumn id="60" name="J25">
      <calculatedColumnFormula>IF(AB$5= TODAY(),IFERROR(VLOOKUP($C7,tblEtatAtelier[],3),0),"")</calculatedColumnFormula>
    </tableColumn>
    <tableColumn id="61" name="J26">
      <calculatedColumnFormula>IF(AC$5= TODAY(),IFERROR(VLOOKUP($C7,tblEtatAtelier[],3),0),"")</calculatedColumnFormula>
    </tableColumn>
    <tableColumn id="62" name="J27">
      <calculatedColumnFormula>IF(AD$5= TODAY(),IFERROR(VLOOKUP($C7,tblEtatAtelier[],3),0),"")</calculatedColumnFormula>
    </tableColumn>
    <tableColumn id="63" name="J28">
      <calculatedColumnFormula>IF(AE$5= TODAY(),IFERROR(VLOOKUP($C7,tblEtatAtelier[],3),0),"")</calculatedColumnFormula>
    </tableColumn>
    <tableColumn id="64" name="J29">
      <calculatedColumnFormula>IF(AF$5= TODAY(),IFERROR(VLOOKUP($C7,tblEtatAtelier[],3),0),"")</calculatedColumnFormula>
    </tableColumn>
    <tableColumn id="65" name="J30">
      <calculatedColumnFormula>IF(AG$5= TODAY(),IFERROR(VLOOKUP($C7,tblEtatAtelier[],3),0),"")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9" name="tblPlanningTechnicien" displayName="tblPlanningTechnicien" ref="C6:K15" totalsRowShown="0">
  <autoFilter ref="C6:K15">
    <filterColumn colId="1"/>
    <filterColumn colId="2"/>
    <filterColumn colId="3"/>
    <filterColumn colId="4"/>
    <filterColumn colId="5"/>
    <filterColumn colId="6"/>
    <filterColumn colId="7"/>
    <filterColumn colId="8"/>
  </autoFilter>
  <tableColumns count="9">
    <tableColumn id="1" name="Nom Prénom" dataDxfId="41">
      <calculatedColumnFormula>Techniciens!G5</calculatedColumnFormula>
    </tableColumn>
    <tableColumn id="2" name="J1" dataDxfId="40"/>
    <tableColumn id="3" name="J2" dataDxfId="39"/>
    <tableColumn id="4" name="J3" dataDxfId="38"/>
    <tableColumn id="5" name="J4" dataDxfId="37"/>
    <tableColumn id="6" name="J5" dataDxfId="36"/>
    <tableColumn id="7" name="J6" dataDxfId="35"/>
    <tableColumn id="8" name="J7" dataDxfId="34"/>
    <tableColumn id="9" name="J8" dataDxfId="3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0" name="tblEtatAtelier" displayName="tblEtatAtelier" ref="D4:F30" totalsRowShown="0">
  <autoFilter ref="D4:F30">
    <filterColumn colId="1"/>
    <filterColumn colId="2"/>
  </autoFilter>
  <sortState ref="D5:F30">
    <sortCondition ref="D4:D30"/>
  </sortState>
  <tableColumns count="3">
    <tableColumn id="1" name="Poste + numéro" dataDxfId="22">
      <calculatedColumnFormula>"Poste "&amp;$E5</calculatedColumnFormula>
    </tableColumn>
    <tableColumn id="5" name="Poste" dataDxfId="21"/>
    <tableColumn id="2" name="Etape d'intervention" dataDxfId="20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7" name="tblTechniciens" displayName="tblTechniciens" ref="D4:G13" totalsRowShown="0">
  <autoFilter ref="D4:G13">
    <filterColumn colId="1"/>
    <filterColumn colId="2"/>
    <filterColumn colId="3"/>
  </autoFilter>
  <tableColumns count="4">
    <tableColumn id="1" name="Code"/>
    <tableColumn id="2" name="Nom"/>
    <tableColumn id="3" name="Prénom"/>
    <tableColumn id="4" name="Nom Prénom">
      <calculatedColumnFormula>[Nom]&amp;" "&amp;[Prénom]</calculatedColumnFormula>
    </tableColumn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8" name="tableAbsence" displayName="tableAbsence" ref="A1:B2" insertRow="1" totalsRowShown="0">
  <autoFilter ref="A1:B2">
    <filterColumn colId="1"/>
  </autoFilter>
  <tableColumns count="2">
    <tableColumn id="1" name="Nom et Prénom"/>
    <tableColumn id="2" name="Date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6" name="TableEtapesIntervention" displayName="TableEtapesIntervention" ref="H7:I16" totalsRowShown="0" headerRowDxfId="42">
  <autoFilter ref="H7:I16"/>
  <tableColumns count="2">
    <tableColumn id="1" name="N°" dataDxfId="44"/>
    <tableColumn id="2" name="Etapes" dataDxfId="4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G46"/>
  <sheetViews>
    <sheetView tabSelected="1" topLeftCell="C5" workbookViewId="0">
      <selection activeCell="K28" sqref="K28"/>
    </sheetView>
  </sheetViews>
  <sheetFormatPr baseColWidth="10" defaultRowHeight="15"/>
  <cols>
    <col min="1" max="1" width="17.42578125" customWidth="1"/>
    <col min="2" max="2" width="16" customWidth="1"/>
    <col min="3" max="3" width="16.5703125" customWidth="1"/>
    <col min="4" max="5" width="5.42578125" customWidth="1"/>
    <col min="6" max="6" width="5.28515625" customWidth="1"/>
    <col min="7" max="7" width="5.5703125" customWidth="1"/>
    <col min="8" max="8" width="5.42578125" customWidth="1"/>
    <col min="9" max="31" width="5.5703125" customWidth="1"/>
    <col min="32" max="40" width="5.28515625" customWidth="1"/>
    <col min="41" max="41" width="5.42578125" customWidth="1"/>
  </cols>
  <sheetData>
    <row r="1" spans="1:33">
      <c r="A1" t="s">
        <v>126</v>
      </c>
    </row>
    <row r="2" spans="1:33">
      <c r="B2" s="12">
        <v>41699</v>
      </c>
      <c r="F2" s="2" t="str">
        <f>TEXT(D5,"mmmm aaaa")</f>
        <v>mars 2014</v>
      </c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</row>
    <row r="3" spans="1:33">
      <c r="B3" s="1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</row>
    <row r="4" spans="1:33" ht="14.25" customHeight="1">
      <c r="B4" s="12"/>
      <c r="D4" t="str">
        <f>UPPER(LEFT(TEXT(D5,"jjjj")))</f>
        <v>S</v>
      </c>
      <c r="E4" t="str">
        <f t="shared" ref="E4:X4" si="0">UPPER(LEFT(TEXT(E5,"jjjj")))</f>
        <v>D</v>
      </c>
      <c r="F4" t="str">
        <f t="shared" si="0"/>
        <v>L</v>
      </c>
      <c r="G4" t="str">
        <f t="shared" si="0"/>
        <v>M</v>
      </c>
      <c r="H4" t="str">
        <f t="shared" si="0"/>
        <v>M</v>
      </c>
      <c r="I4" t="str">
        <f t="shared" si="0"/>
        <v>J</v>
      </c>
      <c r="J4" t="str">
        <f t="shared" si="0"/>
        <v>V</v>
      </c>
      <c r="K4" t="str">
        <f t="shared" si="0"/>
        <v>S</v>
      </c>
      <c r="L4" t="str">
        <f t="shared" si="0"/>
        <v>D</v>
      </c>
      <c r="M4" t="str">
        <f t="shared" si="0"/>
        <v>L</v>
      </c>
      <c r="N4" t="str">
        <f t="shared" si="0"/>
        <v>M</v>
      </c>
      <c r="O4" t="str">
        <f t="shared" si="0"/>
        <v>M</v>
      </c>
      <c r="P4" t="str">
        <f t="shared" si="0"/>
        <v>J</v>
      </c>
      <c r="Q4" t="str">
        <f t="shared" si="0"/>
        <v>V</v>
      </c>
      <c r="R4" t="str">
        <f t="shared" si="0"/>
        <v>S</v>
      </c>
      <c r="S4" t="str">
        <f t="shared" si="0"/>
        <v>D</v>
      </c>
      <c r="T4" t="str">
        <f t="shared" si="0"/>
        <v>L</v>
      </c>
      <c r="U4" t="str">
        <f t="shared" si="0"/>
        <v>M</v>
      </c>
      <c r="V4" t="str">
        <f t="shared" si="0"/>
        <v>M</v>
      </c>
      <c r="W4" t="str">
        <f t="shared" si="0"/>
        <v>J</v>
      </c>
      <c r="X4" t="str">
        <f t="shared" si="0"/>
        <v>V</v>
      </c>
      <c r="Y4" t="str">
        <f t="shared" ref="Y4" si="1">UPPER(LEFT(TEXT(Y5,"jjjj")))</f>
        <v>S</v>
      </c>
      <c r="Z4" t="str">
        <f t="shared" ref="Z4" si="2">UPPER(LEFT(TEXT(Z5,"jjjj")))</f>
        <v>D</v>
      </c>
      <c r="AA4" t="str">
        <f t="shared" ref="AA4" si="3">UPPER(LEFT(TEXT(AA5,"jjjj")))</f>
        <v>L</v>
      </c>
      <c r="AB4" t="str">
        <f t="shared" ref="AB4" si="4">UPPER(LEFT(TEXT(AB5,"jjjj")))</f>
        <v>M</v>
      </c>
      <c r="AC4" t="str">
        <f t="shared" ref="AC4" si="5">UPPER(LEFT(TEXT(AC5,"jjjj")))</f>
        <v>M</v>
      </c>
      <c r="AD4" t="str">
        <f t="shared" ref="AD4:AE4" si="6">UPPER(LEFT(TEXT(AD5,"jjjj")))</f>
        <v>J</v>
      </c>
      <c r="AE4" t="str">
        <f t="shared" si="6"/>
        <v>V</v>
      </c>
    </row>
    <row r="5" spans="1:33">
      <c r="D5" s="14">
        <f>paramAPartirDu1</f>
        <v>41699</v>
      </c>
      <c r="E5" s="14">
        <f>D5+1</f>
        <v>41700</v>
      </c>
      <c r="F5" s="14">
        <f t="shared" ref="F5:AE5" si="7">E5+1</f>
        <v>41701</v>
      </c>
      <c r="G5" s="14">
        <f t="shared" si="7"/>
        <v>41702</v>
      </c>
      <c r="H5" s="14">
        <f t="shared" si="7"/>
        <v>41703</v>
      </c>
      <c r="I5" s="14">
        <f t="shared" si="7"/>
        <v>41704</v>
      </c>
      <c r="J5" s="14">
        <f t="shared" si="7"/>
        <v>41705</v>
      </c>
      <c r="K5" s="14">
        <f t="shared" si="7"/>
        <v>41706</v>
      </c>
      <c r="L5" s="14">
        <f t="shared" si="7"/>
        <v>41707</v>
      </c>
      <c r="M5" s="14">
        <f t="shared" si="7"/>
        <v>41708</v>
      </c>
      <c r="N5" s="14">
        <f t="shared" si="7"/>
        <v>41709</v>
      </c>
      <c r="O5" s="14">
        <f t="shared" si="7"/>
        <v>41710</v>
      </c>
      <c r="P5" s="14">
        <f t="shared" si="7"/>
        <v>41711</v>
      </c>
      <c r="Q5" s="14">
        <f t="shared" si="7"/>
        <v>41712</v>
      </c>
      <c r="R5" s="14">
        <f t="shared" si="7"/>
        <v>41713</v>
      </c>
      <c r="S5" s="14">
        <f t="shared" si="7"/>
        <v>41714</v>
      </c>
      <c r="T5" s="14">
        <f t="shared" si="7"/>
        <v>41715</v>
      </c>
      <c r="U5" s="14">
        <f t="shared" si="7"/>
        <v>41716</v>
      </c>
      <c r="V5" s="14">
        <f t="shared" si="7"/>
        <v>41717</v>
      </c>
      <c r="W5" s="14">
        <f t="shared" si="7"/>
        <v>41718</v>
      </c>
      <c r="X5" s="14">
        <f t="shared" si="7"/>
        <v>41719</v>
      </c>
      <c r="Y5" s="14">
        <f t="shared" si="7"/>
        <v>41720</v>
      </c>
      <c r="Z5" s="14">
        <f t="shared" si="7"/>
        <v>41721</v>
      </c>
      <c r="AA5" s="14">
        <f t="shared" si="7"/>
        <v>41722</v>
      </c>
      <c r="AB5" s="14">
        <f t="shared" si="7"/>
        <v>41723</v>
      </c>
      <c r="AC5" s="14">
        <f t="shared" si="7"/>
        <v>41724</v>
      </c>
      <c r="AD5" s="14">
        <f t="shared" si="7"/>
        <v>41725</v>
      </c>
      <c r="AE5" s="14">
        <f t="shared" si="7"/>
        <v>41726</v>
      </c>
    </row>
    <row r="6" spans="1:33">
      <c r="C6" t="s">
        <v>0</v>
      </c>
      <c r="D6" t="s">
        <v>41</v>
      </c>
      <c r="E6" t="s">
        <v>42</v>
      </c>
      <c r="F6" t="s">
        <v>43</v>
      </c>
      <c r="G6" t="s">
        <v>44</v>
      </c>
      <c r="H6" t="s">
        <v>45</v>
      </c>
      <c r="I6" t="s">
        <v>46</v>
      </c>
      <c r="J6" t="s">
        <v>47</v>
      </c>
      <c r="K6" t="s">
        <v>48</v>
      </c>
      <c r="L6" t="s">
        <v>49</v>
      </c>
      <c r="M6" t="s">
        <v>50</v>
      </c>
      <c r="N6" t="s">
        <v>51</v>
      </c>
      <c r="O6" t="s">
        <v>52</v>
      </c>
      <c r="P6" t="s">
        <v>53</v>
      </c>
      <c r="Q6" t="s">
        <v>54</v>
      </c>
      <c r="R6" t="s">
        <v>55</v>
      </c>
      <c r="S6" t="s">
        <v>56</v>
      </c>
      <c r="T6" t="s">
        <v>57</v>
      </c>
      <c r="U6" t="s">
        <v>58</v>
      </c>
      <c r="V6" t="s">
        <v>59</v>
      </c>
      <c r="W6" t="s">
        <v>60</v>
      </c>
      <c r="X6" t="s">
        <v>61</v>
      </c>
      <c r="Y6" t="s">
        <v>62</v>
      </c>
      <c r="Z6" t="s">
        <v>63</v>
      </c>
      <c r="AA6" t="s">
        <v>64</v>
      </c>
      <c r="AB6" t="s">
        <v>65</v>
      </c>
      <c r="AC6" t="s">
        <v>66</v>
      </c>
      <c r="AD6" t="s">
        <v>67</v>
      </c>
      <c r="AE6" t="s">
        <v>68</v>
      </c>
      <c r="AF6" t="s">
        <v>69</v>
      </c>
      <c r="AG6" t="s">
        <v>70</v>
      </c>
    </row>
    <row r="7" spans="1:33">
      <c r="C7" s="5" t="s">
        <v>1</v>
      </c>
      <c r="D7" s="11" t="str">
        <f ca="1">IF(D$5= TODAY(),IFERROR(VLOOKUP($C7,tblEtatAtelier[],3),0),"")</f>
        <v/>
      </c>
      <c r="E7" s="11" t="str">
        <f ca="1">IF(E$5= TODAY(),IFERROR(VLOOKUP($C7,tblEtatAtelier[],3),0),"")</f>
        <v/>
      </c>
      <c r="F7" s="11" t="str">
        <f ca="1">IF(F$5= TODAY(),IFERROR(VLOOKUP($C7,tblEtatAtelier[],3),0),"")</f>
        <v/>
      </c>
      <c r="G7" s="11" t="str">
        <f ca="1">IF(G$5= TODAY(),IFERROR(VLOOKUP($C7,tblEtatAtelier[],3),0),"")</f>
        <v/>
      </c>
      <c r="H7" s="11" t="str">
        <f ca="1">IF(H$5= TODAY(),IFERROR(VLOOKUP($C7,tblEtatAtelier[],3),0),"")</f>
        <v/>
      </c>
      <c r="I7" s="11">
        <f ca="1">IF(I$5= TODAY(),IFERROR(VLOOKUP($C7,tblEtatAtelier[],3),0),"")</f>
        <v>0</v>
      </c>
      <c r="J7" s="11" t="str">
        <f ca="1">IF(J$5= TODAY(),IFERROR(VLOOKUP($C7,tblEtatAtelier[],3),0),"")</f>
        <v/>
      </c>
      <c r="K7" s="11" t="str">
        <f ca="1">IF(K$5= TODAY(),IFERROR(VLOOKUP($C7,tblEtatAtelier[],3),0),"")</f>
        <v/>
      </c>
      <c r="L7" s="11" t="str">
        <f ca="1">IF(L$5= TODAY(),IFERROR(VLOOKUP($C7,tblEtatAtelier[],3),0),"")</f>
        <v/>
      </c>
      <c r="M7" s="11" t="str">
        <f ca="1">IF(M$5= TODAY(),IFERROR(VLOOKUP($C7,tblEtatAtelier[],3),0),"")</f>
        <v/>
      </c>
      <c r="N7" s="11" t="str">
        <f ca="1">IF(N$5= TODAY(),IFERROR(VLOOKUP($C7,tblEtatAtelier[],3),0),"")</f>
        <v/>
      </c>
      <c r="O7" s="11" t="str">
        <f ca="1">IF(O$5= TODAY(),IFERROR(VLOOKUP($C7,tblEtatAtelier[],3),0),"")</f>
        <v/>
      </c>
      <c r="P7" s="11" t="str">
        <f ca="1">IF(P$5= TODAY(),IFERROR(VLOOKUP($C7,tblEtatAtelier[],3),0),"")</f>
        <v/>
      </c>
      <c r="Q7" s="11" t="str">
        <f ca="1">IF(Q$5= TODAY(),IFERROR(VLOOKUP($C7,tblEtatAtelier[],3),0),"")</f>
        <v/>
      </c>
      <c r="R7" s="11" t="str">
        <f ca="1">IF(R$5= TODAY(),IFERROR(VLOOKUP($C7,tblEtatAtelier[],3),0),"")</f>
        <v/>
      </c>
      <c r="S7" s="11" t="str">
        <f ca="1">IF(S$5= TODAY(),IFERROR(VLOOKUP($C7,tblEtatAtelier[],3),0),"")</f>
        <v/>
      </c>
      <c r="T7" s="11" t="str">
        <f ca="1">IF(T$5= TODAY(),IFERROR(VLOOKUP($C7,tblEtatAtelier[],3),0),"")</f>
        <v/>
      </c>
      <c r="U7" s="11" t="str">
        <f ca="1">IF(U$5= TODAY(),IFERROR(VLOOKUP($C7,tblEtatAtelier[],3),0),"")</f>
        <v/>
      </c>
      <c r="V7" s="11" t="str">
        <f ca="1">IF(V$5= TODAY(),IFERROR(VLOOKUP($C7,tblEtatAtelier[],3),0),"")</f>
        <v/>
      </c>
      <c r="W7" s="11" t="str">
        <f ca="1">IF(W$5= TODAY(),IFERROR(VLOOKUP($C7,tblEtatAtelier[],3),0),"")</f>
        <v/>
      </c>
      <c r="X7" s="11" t="str">
        <f ca="1">IF(X$5= TODAY(),IFERROR(VLOOKUP($C7,tblEtatAtelier[],3),0),"")</f>
        <v/>
      </c>
      <c r="Y7" s="11" t="str">
        <f ca="1">IF(Y$5= TODAY(),IFERROR(VLOOKUP($C7,tblEtatAtelier[],3),0),"")</f>
        <v/>
      </c>
      <c r="Z7" s="11" t="str">
        <f ca="1">IF(Z$5= TODAY(),IFERROR(VLOOKUP($C7,tblEtatAtelier[],3),0),"")</f>
        <v/>
      </c>
      <c r="AA7" s="11" t="str">
        <f ca="1">IF(AA$5= TODAY(),IFERROR(VLOOKUP($C7,tblEtatAtelier[],3),0),"")</f>
        <v/>
      </c>
      <c r="AB7" s="11" t="str">
        <f ca="1">IF(AB$5= TODAY(),IFERROR(VLOOKUP($C7,tblEtatAtelier[],3),0),"")</f>
        <v/>
      </c>
      <c r="AC7" s="11" t="str">
        <f ca="1">IF(AC$5= TODAY(),IFERROR(VLOOKUP($C7,tblEtatAtelier[],3),0),"")</f>
        <v/>
      </c>
      <c r="AD7" s="11" t="str">
        <f ca="1">IF(AD$5= TODAY(),IFERROR(VLOOKUP($C7,tblEtatAtelier[],3),0),"")</f>
        <v/>
      </c>
      <c r="AE7" s="11" t="str">
        <f ca="1">IF(AE$5= TODAY(),IFERROR(VLOOKUP($C7,tblEtatAtelier[],3),0),"")</f>
        <v/>
      </c>
      <c r="AF7" s="11" t="str">
        <f ca="1">IF(AF$5= TODAY(),IFERROR(VLOOKUP($C7,tblEtatAtelier[],3),0),"")</f>
        <v/>
      </c>
      <c r="AG7" s="11" t="str">
        <f ca="1">IF(AG$5= TODAY(),IFERROR(VLOOKUP($C7,tblEtatAtelier[],3),0),"")</f>
        <v/>
      </c>
    </row>
    <row r="8" spans="1:33">
      <c r="A8" t="str">
        <f>C32&amp;H5&amp;"1"</f>
        <v>Poste 26417031</v>
      </c>
      <c r="C8" s="5" t="s">
        <v>2</v>
      </c>
      <c r="D8" s="11" t="str">
        <f ca="1">IF(D$5= TODAY(),IFERROR(VLOOKUP($C8,tblEtatAtelier[],3),0),"")</f>
        <v/>
      </c>
      <c r="E8" s="11" t="str">
        <f ca="1">IF(E$5= TODAY(),IFERROR(VLOOKUP($C8,tblEtatAtelier[],3),0),"")</f>
        <v/>
      </c>
      <c r="F8" s="11" t="str">
        <f ca="1">IF(F$5= TODAY(),IFERROR(VLOOKUP($C8,tblEtatAtelier[],3),0),"")</f>
        <v/>
      </c>
      <c r="G8" s="11" t="str">
        <f ca="1">IF(G$5= TODAY(),IFERROR(VLOOKUP($C8,tblEtatAtelier[],3),0),"")</f>
        <v/>
      </c>
      <c r="H8" s="11" t="str">
        <f ca="1">IF(H$5= TODAY(),IFERROR(VLOOKUP($C8,tblEtatAtelier[],3),0),"")</f>
        <v/>
      </c>
      <c r="I8" s="11">
        <f ca="1">IF(I$5= TODAY(),IFERROR(VLOOKUP($C8,tblEtatAtelier[],3),0),"")</f>
        <v>6</v>
      </c>
      <c r="J8" s="11" t="str">
        <f ca="1">IF(J$5= TODAY(),IFERROR(VLOOKUP($C8,tblEtatAtelier[],3),0),"")</f>
        <v/>
      </c>
      <c r="K8" s="11" t="str">
        <f ca="1">IF(K$5= TODAY(),IFERROR(VLOOKUP($C8,tblEtatAtelier[],3),0),"")</f>
        <v/>
      </c>
      <c r="L8" s="11" t="str">
        <f ca="1">IF(L$5= TODAY(),IFERROR(VLOOKUP($C8,tblEtatAtelier[],3),0),"")</f>
        <v/>
      </c>
      <c r="M8" s="11" t="str">
        <f ca="1">IF(M$5= TODAY(),IFERROR(VLOOKUP($C8,tblEtatAtelier[],3),0),"")</f>
        <v/>
      </c>
      <c r="N8" s="11" t="str">
        <f ca="1">IF(N$5= TODAY(),IFERROR(VLOOKUP($C8,tblEtatAtelier[],3),0),"")</f>
        <v/>
      </c>
      <c r="O8" s="11" t="str">
        <f ca="1">IF(O$5= TODAY(),IFERROR(VLOOKUP($C8,tblEtatAtelier[],3),0),"")</f>
        <v/>
      </c>
      <c r="P8" s="11" t="str">
        <f ca="1">IF(P$5= TODAY(),IFERROR(VLOOKUP($C8,tblEtatAtelier[],3),0),"")</f>
        <v/>
      </c>
      <c r="Q8" s="11" t="str">
        <f ca="1">IF(Q$5= TODAY(),IFERROR(VLOOKUP($C8,tblEtatAtelier[],3),0),"")</f>
        <v/>
      </c>
      <c r="R8" s="11" t="str">
        <f ca="1">IF(R$5= TODAY(),IFERROR(VLOOKUP($C8,tblEtatAtelier[],3),0),"")</f>
        <v/>
      </c>
      <c r="S8" s="11" t="str">
        <f ca="1">IF(S$5= TODAY(),IFERROR(VLOOKUP($C8,tblEtatAtelier[],3),0),"")</f>
        <v/>
      </c>
      <c r="T8" s="11" t="str">
        <f ca="1">IF(T$5= TODAY(),IFERROR(VLOOKUP($C8,tblEtatAtelier[],3),0),"")</f>
        <v/>
      </c>
      <c r="U8" s="11" t="str">
        <f ca="1">IF(U$5= TODAY(),IFERROR(VLOOKUP($C8,tblEtatAtelier[],3),0),"")</f>
        <v/>
      </c>
      <c r="V8" s="11" t="str">
        <f ca="1">IF(V$5= TODAY(),IFERROR(VLOOKUP($C8,tblEtatAtelier[],3),0),"")</f>
        <v/>
      </c>
      <c r="W8" s="11" t="str">
        <f ca="1">IF(W$5= TODAY(),IFERROR(VLOOKUP($C8,tblEtatAtelier[],3),0),"")</f>
        <v/>
      </c>
      <c r="X8" s="11" t="str">
        <f ca="1">IF(X$5= TODAY(),IFERROR(VLOOKUP($C8,tblEtatAtelier[],3),0),"")</f>
        <v/>
      </c>
      <c r="Y8" s="11" t="str">
        <f ca="1">IF(Y$5= TODAY(),IFERROR(VLOOKUP($C8,tblEtatAtelier[],3),0),"")</f>
        <v/>
      </c>
      <c r="Z8" s="11" t="str">
        <f ca="1">IF(Z$5= TODAY(),IFERROR(VLOOKUP($C8,tblEtatAtelier[],3),0),"")</f>
        <v/>
      </c>
      <c r="AA8" s="11" t="str">
        <f ca="1">IF(AA$5= TODAY(),IFERROR(VLOOKUP($C8,tblEtatAtelier[],3),0),"")</f>
        <v/>
      </c>
      <c r="AB8" s="11" t="str">
        <f ca="1">IF(AB$5= TODAY(),IFERROR(VLOOKUP($C8,tblEtatAtelier[],3),0),"")</f>
        <v/>
      </c>
      <c r="AC8" s="11" t="str">
        <f ca="1">IF(AC$5= TODAY(),IFERROR(VLOOKUP($C8,tblEtatAtelier[],3),0),"")</f>
        <v/>
      </c>
      <c r="AD8" s="11" t="str">
        <f ca="1">IF(AD$5= TODAY(),IFERROR(VLOOKUP($C8,tblEtatAtelier[],3),0),"")</f>
        <v/>
      </c>
      <c r="AE8" s="11" t="str">
        <f ca="1">IF(AE$5= TODAY(),IFERROR(VLOOKUP($C8,tblEtatAtelier[],3),0),"")</f>
        <v/>
      </c>
      <c r="AF8" s="11" t="str">
        <f ca="1">IF(AF$5= TODAY(),IFERROR(VLOOKUP($C8,tblEtatAtelier[],3),0),"")</f>
        <v/>
      </c>
      <c r="AG8" s="11" t="str">
        <f ca="1">IF(AG$5= TODAY(),IFERROR(VLOOKUP($C8,tblEtatAtelier[],3),0),"")</f>
        <v/>
      </c>
    </row>
    <row r="9" spans="1:33">
      <c r="C9" s="5" t="s">
        <v>3</v>
      </c>
      <c r="D9" s="11" t="str">
        <f ca="1">IF(D$5= TODAY(),IFERROR(VLOOKUP($C9,tblEtatAtelier[],3),0),"")</f>
        <v/>
      </c>
      <c r="E9" s="11" t="str">
        <f ca="1">IF(E$5= TODAY(),IFERROR(VLOOKUP($C9,tblEtatAtelier[],3),0),"")</f>
        <v/>
      </c>
      <c r="F9" s="11" t="str">
        <f ca="1">IF(F$5= TODAY(),IFERROR(VLOOKUP($C9,tblEtatAtelier[],3),0),"")</f>
        <v/>
      </c>
      <c r="G9" s="11" t="str">
        <f ca="1">IF(G$5= TODAY(),IFERROR(VLOOKUP($C9,tblEtatAtelier[],3),0),"")</f>
        <v/>
      </c>
      <c r="H9" s="11" t="str">
        <f ca="1">IF(H$5= TODAY(),IFERROR(VLOOKUP($C9,tblEtatAtelier[],3),0),"")</f>
        <v/>
      </c>
      <c r="I9" s="11">
        <f ca="1">IF(I$5= TODAY(),IFERROR(VLOOKUP($C9,tblEtatAtelier[],3),0),"")</f>
        <v>8</v>
      </c>
      <c r="J9" s="11" t="str">
        <f ca="1">IF(J$5= TODAY(),IFERROR(VLOOKUP($C9,tblEtatAtelier[],3),0),"")</f>
        <v/>
      </c>
      <c r="K9" s="11" t="str">
        <f ca="1">IF(K$5= TODAY(),IFERROR(VLOOKUP($C9,tblEtatAtelier[],3),0),"")</f>
        <v/>
      </c>
      <c r="L9" s="11" t="str">
        <f ca="1">IF(L$5= TODAY(),IFERROR(VLOOKUP($C9,tblEtatAtelier[],3),0),"")</f>
        <v/>
      </c>
      <c r="M9" s="11" t="str">
        <f ca="1">IF(M$5= TODAY(),IFERROR(VLOOKUP($C9,tblEtatAtelier[],3),0),"")</f>
        <v/>
      </c>
      <c r="N9" s="11" t="str">
        <f ca="1">IF(N$5= TODAY(),IFERROR(VLOOKUP($C9,tblEtatAtelier[],3),0),"")</f>
        <v/>
      </c>
      <c r="O9" s="11" t="str">
        <f ca="1">IF(O$5= TODAY(),IFERROR(VLOOKUP($C9,tblEtatAtelier[],3),0),"")</f>
        <v/>
      </c>
      <c r="P9" s="11" t="str">
        <f ca="1">IF(P$5= TODAY(),IFERROR(VLOOKUP($C9,tblEtatAtelier[],3),0),"")</f>
        <v/>
      </c>
      <c r="Q9" s="11" t="str">
        <f ca="1">IF(Q$5= TODAY(),IFERROR(VLOOKUP($C9,tblEtatAtelier[],3),0),"")</f>
        <v/>
      </c>
      <c r="R9" s="11" t="str">
        <f ca="1">IF(R$5= TODAY(),IFERROR(VLOOKUP($C9,tblEtatAtelier[],3),0),"")</f>
        <v/>
      </c>
      <c r="S9" s="11" t="str">
        <f ca="1">IF(S$5= TODAY(),IFERROR(VLOOKUP($C9,tblEtatAtelier[],3),0),"")</f>
        <v/>
      </c>
      <c r="T9" s="11" t="str">
        <f ca="1">IF(T$5= TODAY(),IFERROR(VLOOKUP($C9,tblEtatAtelier[],3),0),"")</f>
        <v/>
      </c>
      <c r="U9" s="11" t="str">
        <f ca="1">IF(U$5= TODAY(),IFERROR(VLOOKUP($C9,tblEtatAtelier[],3),0),"")</f>
        <v/>
      </c>
      <c r="V9" s="11" t="str">
        <f ca="1">IF(V$5= TODAY(),IFERROR(VLOOKUP($C9,tblEtatAtelier[],3),0),"")</f>
        <v/>
      </c>
      <c r="W9" s="11" t="str">
        <f ca="1">IF(W$5= TODAY(),IFERROR(VLOOKUP($C9,tblEtatAtelier[],3),0),"")</f>
        <v/>
      </c>
      <c r="X9" s="11" t="str">
        <f ca="1">IF(X$5= TODAY(),IFERROR(VLOOKUP($C9,tblEtatAtelier[],3),0),"")</f>
        <v/>
      </c>
      <c r="Y9" s="11" t="str">
        <f ca="1">IF(Y$5= TODAY(),IFERROR(VLOOKUP($C9,tblEtatAtelier[],3),0),"")</f>
        <v/>
      </c>
      <c r="Z9" s="11" t="str">
        <f ca="1">IF(Z$5= TODAY(),IFERROR(VLOOKUP($C9,tblEtatAtelier[],3),0),"")</f>
        <v/>
      </c>
      <c r="AA9" s="11" t="str">
        <f ca="1">IF(AA$5= TODAY(),IFERROR(VLOOKUP($C9,tblEtatAtelier[],3),0),"")</f>
        <v/>
      </c>
      <c r="AB9" s="11" t="str">
        <f ca="1">IF(AB$5= TODAY(),IFERROR(VLOOKUP($C9,tblEtatAtelier[],3),0),"")</f>
        <v/>
      </c>
      <c r="AC9" s="11" t="str">
        <f ca="1">IF(AC$5= TODAY(),IFERROR(VLOOKUP($C9,tblEtatAtelier[],3),0),"")</f>
        <v/>
      </c>
      <c r="AD9" s="11" t="str">
        <f ca="1">IF(AD$5= TODAY(),IFERROR(VLOOKUP($C9,tblEtatAtelier[],3),0),"")</f>
        <v/>
      </c>
      <c r="AE9" s="11" t="str">
        <f ca="1">IF(AE$5= TODAY(),IFERROR(VLOOKUP($C9,tblEtatAtelier[],3),0),"")</f>
        <v/>
      </c>
      <c r="AF9" s="11" t="str">
        <f ca="1">IF(AF$5= TODAY(),IFERROR(VLOOKUP($C9,tblEtatAtelier[],3),0),"")</f>
        <v/>
      </c>
      <c r="AG9" s="11" t="str">
        <f ca="1">IF(AG$5= TODAY(),IFERROR(VLOOKUP($C9,tblEtatAtelier[],3),0),"")</f>
        <v/>
      </c>
    </row>
    <row r="10" spans="1:33">
      <c r="A10" t="str">
        <f>TablePlanning[[#This Row],[Poste de travail]]&amp;H5&amp;"1"</f>
        <v>Poste 4417031</v>
      </c>
      <c r="C10" s="5" t="s">
        <v>4</v>
      </c>
      <c r="D10" s="11" t="str">
        <f ca="1">IF(D$5= TODAY(),IFERROR(VLOOKUP($C10,tblEtatAtelier[],3),0),"")</f>
        <v/>
      </c>
      <c r="E10" s="11" t="str">
        <f ca="1">IF(E$5= TODAY(),IFERROR(VLOOKUP($C10,tblEtatAtelier[],3),0),"")</f>
        <v/>
      </c>
      <c r="F10" s="11" t="str">
        <f ca="1">IF(F$5= TODAY(),IFERROR(VLOOKUP($C10,tblEtatAtelier[],3),0),"")</f>
        <v/>
      </c>
      <c r="G10" s="11" t="str">
        <f ca="1">IF(G$5= TODAY(),IFERROR(VLOOKUP($C10,tblEtatAtelier[],3),0),"")</f>
        <v/>
      </c>
      <c r="H10" s="11" t="str">
        <f ca="1">IF(H$5= TODAY(),IFERROR(VLOOKUP($C10,tblEtatAtelier[],3),0),"")</f>
        <v/>
      </c>
      <c r="I10" s="11">
        <f ca="1">IF(I$5= TODAY(),IFERROR(VLOOKUP($C10,tblEtatAtelier[],3),0),"")</f>
        <v>3</v>
      </c>
      <c r="J10" s="11" t="str">
        <f ca="1">IF(J$5= TODAY(),IFERROR(VLOOKUP($C10,tblEtatAtelier[],3),0),"")</f>
        <v/>
      </c>
      <c r="K10" s="11" t="str">
        <f ca="1">IF(K$5= TODAY(),IFERROR(VLOOKUP($C10,tblEtatAtelier[],3),0),"")</f>
        <v/>
      </c>
      <c r="L10" s="11" t="str">
        <f ca="1">IF(L$5= TODAY(),IFERROR(VLOOKUP($C10,tblEtatAtelier[],3),0),"")</f>
        <v/>
      </c>
      <c r="M10" s="11" t="str">
        <f ca="1">IF(M$5= TODAY(),IFERROR(VLOOKUP($C10,tblEtatAtelier[],3),0),"")</f>
        <v/>
      </c>
      <c r="N10" s="11" t="str">
        <f ca="1">IF(N$5= TODAY(),IFERROR(VLOOKUP($C10,tblEtatAtelier[],3),0),"")</f>
        <v/>
      </c>
      <c r="O10" s="11" t="str">
        <f ca="1">IF(O$5= TODAY(),IFERROR(VLOOKUP($C10,tblEtatAtelier[],3),0),"")</f>
        <v/>
      </c>
      <c r="P10" s="11" t="str">
        <f ca="1">IF(P$5= TODAY(),IFERROR(VLOOKUP($C10,tblEtatAtelier[],3),0),"")</f>
        <v/>
      </c>
      <c r="Q10" s="11" t="str">
        <f ca="1">IF(Q$5= TODAY(),IFERROR(VLOOKUP($C10,tblEtatAtelier[],3),0),"")</f>
        <v/>
      </c>
      <c r="R10" s="11" t="str">
        <f ca="1">IF(R$5= TODAY(),IFERROR(VLOOKUP($C10,tblEtatAtelier[],3),0),"")</f>
        <v/>
      </c>
      <c r="S10" s="11" t="str">
        <f ca="1">IF(S$5= TODAY(),IFERROR(VLOOKUP($C10,tblEtatAtelier[],3),0),"")</f>
        <v/>
      </c>
      <c r="T10" s="11" t="str">
        <f ca="1">IF(T$5= TODAY(),IFERROR(VLOOKUP($C10,tblEtatAtelier[],3),0),"")</f>
        <v/>
      </c>
      <c r="U10" s="11" t="str">
        <f ca="1">IF(U$5= TODAY(),IFERROR(VLOOKUP($C10,tblEtatAtelier[],3),0),"")</f>
        <v/>
      </c>
      <c r="V10" s="11" t="str">
        <f ca="1">IF(V$5= TODAY(),IFERROR(VLOOKUP($C10,tblEtatAtelier[],3),0),"")</f>
        <v/>
      </c>
      <c r="W10" s="11" t="str">
        <f ca="1">IF(W$5= TODAY(),IFERROR(VLOOKUP($C10,tblEtatAtelier[],3),0),"")</f>
        <v/>
      </c>
      <c r="X10" s="11" t="str">
        <f ca="1">IF(X$5= TODAY(),IFERROR(VLOOKUP($C10,tblEtatAtelier[],3),0),"")</f>
        <v/>
      </c>
      <c r="Y10" s="11" t="str">
        <f ca="1">IF(Y$5= TODAY(),IFERROR(VLOOKUP($C10,tblEtatAtelier[],3),0),"")</f>
        <v/>
      </c>
      <c r="Z10" s="11" t="str">
        <f ca="1">IF(Z$5= TODAY(),IFERROR(VLOOKUP($C10,tblEtatAtelier[],3),0),"")</f>
        <v/>
      </c>
      <c r="AA10" s="11" t="str">
        <f ca="1">IF(AA$5= TODAY(),IFERROR(VLOOKUP($C10,tblEtatAtelier[],3),0),"")</f>
        <v/>
      </c>
      <c r="AB10" s="11" t="str">
        <f ca="1">IF(AB$5= TODAY(),IFERROR(VLOOKUP($C10,tblEtatAtelier[],3),0),"")</f>
        <v/>
      </c>
      <c r="AC10" s="11" t="str">
        <f ca="1">IF(AC$5= TODAY(),IFERROR(VLOOKUP($C10,tblEtatAtelier[],3),0),"")</f>
        <v/>
      </c>
      <c r="AD10" s="11" t="str">
        <f ca="1">IF(AD$5= TODAY(),IFERROR(VLOOKUP($C10,tblEtatAtelier[],3),0),"")</f>
        <v/>
      </c>
      <c r="AE10" s="11" t="str">
        <f ca="1">IF(AE$5= TODAY(),IFERROR(VLOOKUP($C10,tblEtatAtelier[],3),0),"")</f>
        <v/>
      </c>
      <c r="AF10" s="11" t="str">
        <f ca="1">IF(AF$5= TODAY(),IFERROR(VLOOKUP($C10,tblEtatAtelier[],3),0),"")</f>
        <v/>
      </c>
      <c r="AG10" s="11" t="str">
        <f ca="1">IF(AG$5= TODAY(),IFERROR(VLOOKUP($C10,tblEtatAtelier[],3),0),"")</f>
        <v/>
      </c>
    </row>
    <row r="11" spans="1:33">
      <c r="C11" s="5" t="s">
        <v>5</v>
      </c>
      <c r="D11" s="11" t="str">
        <f ca="1">IF(D$5= TODAY(),IFERROR(VLOOKUP($C11,tblEtatAtelier[],3),0),"")</f>
        <v/>
      </c>
      <c r="E11" s="11" t="str">
        <f ca="1">IF(E$5= TODAY(),IFERROR(VLOOKUP($C11,tblEtatAtelier[],3),0),"")</f>
        <v/>
      </c>
      <c r="F11" s="11" t="str">
        <f ca="1">IF(F$5= TODAY(),IFERROR(VLOOKUP($C11,tblEtatAtelier[],3),0),"")</f>
        <v/>
      </c>
      <c r="G11" s="11" t="str">
        <f ca="1">IF(G$5= TODAY(),IFERROR(VLOOKUP($C11,tblEtatAtelier[],3),0),"")</f>
        <v/>
      </c>
      <c r="H11" s="11" t="str">
        <f ca="1">IF(H$5= TODAY(),IFERROR(VLOOKUP($C11,tblEtatAtelier[],3),0),"")</f>
        <v/>
      </c>
      <c r="I11" s="11">
        <f ca="1">IF(I$5= TODAY(),IFERROR(VLOOKUP($C11,tblEtatAtelier[],3),0),"")</f>
        <v>3</v>
      </c>
      <c r="J11" s="11" t="str">
        <f ca="1">IF(J$5= TODAY(),IFERROR(VLOOKUP($C11,tblEtatAtelier[],3),0),"")</f>
        <v/>
      </c>
      <c r="K11" s="11" t="str">
        <f ca="1">IF(K$5= TODAY(),IFERROR(VLOOKUP($C11,tblEtatAtelier[],3),0),"")</f>
        <v/>
      </c>
      <c r="L11" s="11" t="str">
        <f ca="1">IF(L$5= TODAY(),IFERROR(VLOOKUP($C11,tblEtatAtelier[],3),0),"")</f>
        <v/>
      </c>
      <c r="M11" s="11" t="str">
        <f ca="1">IF(M$5= TODAY(),IFERROR(VLOOKUP($C11,tblEtatAtelier[],3),0),"")</f>
        <v/>
      </c>
      <c r="N11" s="11" t="str">
        <f ca="1">IF(N$5= TODAY(),IFERROR(VLOOKUP($C11,tblEtatAtelier[],3),0),"")</f>
        <v/>
      </c>
      <c r="O11" s="11" t="str">
        <f ca="1">IF(O$5= TODAY(),IFERROR(VLOOKUP($C11,tblEtatAtelier[],3),0),"")</f>
        <v/>
      </c>
      <c r="P11" s="11" t="str">
        <f ca="1">IF(P$5= TODAY(),IFERROR(VLOOKUP($C11,tblEtatAtelier[],3),0),"")</f>
        <v/>
      </c>
      <c r="Q11" s="11" t="str">
        <f ca="1">IF(Q$5= TODAY(),IFERROR(VLOOKUP($C11,tblEtatAtelier[],3),0),"")</f>
        <v/>
      </c>
      <c r="R11" s="11" t="str">
        <f ca="1">IF(R$5= TODAY(),IFERROR(VLOOKUP($C11,tblEtatAtelier[],3),0),"")</f>
        <v/>
      </c>
      <c r="S11" s="11" t="str">
        <f ca="1">IF(S$5= TODAY(),IFERROR(VLOOKUP($C11,tblEtatAtelier[],3),0),"")</f>
        <v/>
      </c>
      <c r="T11" s="11" t="str">
        <f ca="1">IF(T$5= TODAY(),IFERROR(VLOOKUP($C11,tblEtatAtelier[],3),0),"")</f>
        <v/>
      </c>
      <c r="U11" s="11" t="str">
        <f ca="1">IF(U$5= TODAY(),IFERROR(VLOOKUP($C11,tblEtatAtelier[],3),0),"")</f>
        <v/>
      </c>
      <c r="V11" s="11" t="str">
        <f ca="1">IF(V$5= TODAY(),IFERROR(VLOOKUP($C11,tblEtatAtelier[],3),0),"")</f>
        <v/>
      </c>
      <c r="W11" s="11" t="str">
        <f ca="1">IF(W$5= TODAY(),IFERROR(VLOOKUP($C11,tblEtatAtelier[],3),0),"")</f>
        <v/>
      </c>
      <c r="X11" s="11" t="str">
        <f ca="1">IF(X$5= TODAY(),IFERROR(VLOOKUP($C11,tblEtatAtelier[],3),0),"")</f>
        <v/>
      </c>
      <c r="Y11" s="11" t="str">
        <f ca="1">IF(Y$5= TODAY(),IFERROR(VLOOKUP($C11,tblEtatAtelier[],3),0),"")</f>
        <v/>
      </c>
      <c r="Z11" s="11" t="str">
        <f ca="1">IF(Z$5= TODAY(),IFERROR(VLOOKUP($C11,tblEtatAtelier[],3),0),"")</f>
        <v/>
      </c>
      <c r="AA11" s="11" t="str">
        <f ca="1">IF(AA$5= TODAY(),IFERROR(VLOOKUP($C11,tblEtatAtelier[],3),0),"")</f>
        <v/>
      </c>
      <c r="AB11" s="11" t="str">
        <f ca="1">IF(AB$5= TODAY(),IFERROR(VLOOKUP($C11,tblEtatAtelier[],3),0),"")</f>
        <v/>
      </c>
      <c r="AC11" s="11" t="str">
        <f ca="1">IF(AC$5= TODAY(),IFERROR(VLOOKUP($C11,tblEtatAtelier[],3),0),"")</f>
        <v/>
      </c>
      <c r="AD11" s="11" t="str">
        <f ca="1">IF(AD$5= TODAY(),IFERROR(VLOOKUP($C11,tblEtatAtelier[],3),0),"")</f>
        <v/>
      </c>
      <c r="AE11" s="11" t="str">
        <f ca="1">IF(AE$5= TODAY(),IFERROR(VLOOKUP($C11,tblEtatAtelier[],3),0),"")</f>
        <v/>
      </c>
      <c r="AF11" s="11" t="str">
        <f ca="1">IF(AF$5= TODAY(),IFERROR(VLOOKUP($C11,tblEtatAtelier[],3),0),"")</f>
        <v/>
      </c>
      <c r="AG11" s="11" t="str">
        <f ca="1">IF(AG$5= TODAY(),IFERROR(VLOOKUP($C11,tblEtatAtelier[],3),0),"")</f>
        <v/>
      </c>
    </row>
    <row r="12" spans="1:33">
      <c r="C12" s="5" t="s">
        <v>6</v>
      </c>
      <c r="D12" s="11" t="str">
        <f ca="1">IF(D$5= TODAY(),IFERROR(VLOOKUP($C12,tblEtatAtelier[],3),0),"")</f>
        <v/>
      </c>
      <c r="E12" s="11" t="str">
        <f ca="1">IF(E$5= TODAY(),IFERROR(VLOOKUP($C12,tblEtatAtelier[],3),0),"")</f>
        <v/>
      </c>
      <c r="F12" s="11" t="str">
        <f ca="1">IF(F$5= TODAY(),IFERROR(VLOOKUP($C12,tblEtatAtelier[],3),0),"")</f>
        <v/>
      </c>
      <c r="G12" s="11" t="str">
        <f ca="1">IF(G$5= TODAY(),IFERROR(VLOOKUP($C12,tblEtatAtelier[],3),0),"")</f>
        <v/>
      </c>
      <c r="H12" s="11" t="str">
        <f ca="1">IF(H$5= TODAY(),IFERROR(VLOOKUP($C12,tblEtatAtelier[],3),0),"")</f>
        <v/>
      </c>
      <c r="I12" s="11">
        <f ca="1">IF(I$5= TODAY(),IFERROR(VLOOKUP($C12,tblEtatAtelier[],3),0),"")</f>
        <v>6</v>
      </c>
      <c r="J12" s="11" t="str">
        <f ca="1">IF(J$5= TODAY(),IFERROR(VLOOKUP($C12,tblEtatAtelier[],3),0),"")</f>
        <v/>
      </c>
      <c r="K12" s="11" t="str">
        <f ca="1">IF(K$5= TODAY(),IFERROR(VLOOKUP($C12,tblEtatAtelier[],3),0),"")</f>
        <v/>
      </c>
      <c r="L12" s="11" t="str">
        <f ca="1">IF(L$5= TODAY(),IFERROR(VLOOKUP($C12,tblEtatAtelier[],3),0),"")</f>
        <v/>
      </c>
      <c r="M12" s="11" t="str">
        <f ca="1">IF(M$5= TODAY(),IFERROR(VLOOKUP($C12,tblEtatAtelier[],3),0),"")</f>
        <v/>
      </c>
      <c r="N12" s="11" t="str">
        <f ca="1">IF(N$5= TODAY(),IFERROR(VLOOKUP($C12,tblEtatAtelier[],3),0),"")</f>
        <v/>
      </c>
      <c r="O12" s="11" t="str">
        <f ca="1">IF(O$5= TODAY(),IFERROR(VLOOKUP($C12,tblEtatAtelier[],3),0),"")</f>
        <v/>
      </c>
      <c r="P12" s="11" t="str">
        <f ca="1">IF(P$5= TODAY(),IFERROR(VLOOKUP($C12,tblEtatAtelier[],3),0),"")</f>
        <v/>
      </c>
      <c r="Q12" s="11" t="str">
        <f ca="1">IF(Q$5= TODAY(),IFERROR(VLOOKUP($C12,tblEtatAtelier[],3),0),"")</f>
        <v/>
      </c>
      <c r="R12" s="11" t="str">
        <f ca="1">IF(R$5= TODAY(),IFERROR(VLOOKUP($C12,tblEtatAtelier[],3),0),"")</f>
        <v/>
      </c>
      <c r="S12" s="11" t="str">
        <f ca="1">IF(S$5= TODAY(),IFERROR(VLOOKUP($C12,tblEtatAtelier[],3),0),"")</f>
        <v/>
      </c>
      <c r="T12" s="11" t="str">
        <f ca="1">IF(T$5= TODAY(),IFERROR(VLOOKUP($C12,tblEtatAtelier[],3),0),"")</f>
        <v/>
      </c>
      <c r="U12" s="11" t="str">
        <f ca="1">IF(U$5= TODAY(),IFERROR(VLOOKUP($C12,tblEtatAtelier[],3),0),"")</f>
        <v/>
      </c>
      <c r="V12" s="11" t="str">
        <f ca="1">IF(V$5= TODAY(),IFERROR(VLOOKUP($C12,tblEtatAtelier[],3),0),"")</f>
        <v/>
      </c>
      <c r="W12" s="11" t="str">
        <f ca="1">IF(W$5= TODAY(),IFERROR(VLOOKUP($C12,tblEtatAtelier[],3),0),"")</f>
        <v/>
      </c>
      <c r="X12" s="11" t="str">
        <f ca="1">IF(X$5= TODAY(),IFERROR(VLOOKUP($C12,tblEtatAtelier[],3),0),"")</f>
        <v/>
      </c>
      <c r="Y12" s="11" t="str">
        <f ca="1">IF(Y$5= TODAY(),IFERROR(VLOOKUP($C12,tblEtatAtelier[],3),0),"")</f>
        <v/>
      </c>
      <c r="Z12" s="11" t="str">
        <f ca="1">IF(Z$5= TODAY(),IFERROR(VLOOKUP($C12,tblEtatAtelier[],3),0),"")</f>
        <v/>
      </c>
      <c r="AA12" s="11" t="str">
        <f ca="1">IF(AA$5= TODAY(),IFERROR(VLOOKUP($C12,tblEtatAtelier[],3),0),"")</f>
        <v/>
      </c>
      <c r="AB12" s="11" t="str">
        <f ca="1">IF(AB$5= TODAY(),IFERROR(VLOOKUP($C12,tblEtatAtelier[],3),0),"")</f>
        <v/>
      </c>
      <c r="AC12" s="11" t="str">
        <f ca="1">IF(AC$5= TODAY(),IFERROR(VLOOKUP($C12,tblEtatAtelier[],3),0),"")</f>
        <v/>
      </c>
      <c r="AD12" s="11" t="str">
        <f ca="1">IF(AD$5= TODAY(),IFERROR(VLOOKUP($C12,tblEtatAtelier[],3),0),"")</f>
        <v/>
      </c>
      <c r="AE12" s="11" t="str">
        <f ca="1">IF(AE$5= TODAY(),IFERROR(VLOOKUP($C12,tblEtatAtelier[],3),0),"")</f>
        <v/>
      </c>
      <c r="AF12" s="11" t="str">
        <f ca="1">IF(AF$5= TODAY(),IFERROR(VLOOKUP($C12,tblEtatAtelier[],3),0),"")</f>
        <v/>
      </c>
      <c r="AG12" s="11" t="str">
        <f ca="1">IF(AG$5= TODAY(),IFERROR(VLOOKUP($C12,tblEtatAtelier[],3),0),"")</f>
        <v/>
      </c>
    </row>
    <row r="13" spans="1:33">
      <c r="C13" s="5" t="s">
        <v>7</v>
      </c>
      <c r="D13" s="11" t="str">
        <f ca="1">IF(D$5= TODAY(),IFERROR(VLOOKUP($C13,tblEtatAtelier[],3),0),"")</f>
        <v/>
      </c>
      <c r="E13" s="11" t="str">
        <f ca="1">IF(E$5= TODAY(),IFERROR(VLOOKUP($C13,tblEtatAtelier[],3),0),"")</f>
        <v/>
      </c>
      <c r="F13" s="11" t="str">
        <f ca="1">IF(F$5= TODAY(),IFERROR(VLOOKUP($C13,tblEtatAtelier[],3),0),"")</f>
        <v/>
      </c>
      <c r="G13" s="11" t="str">
        <f ca="1">IF(G$5= TODAY(),IFERROR(VLOOKUP($C13,tblEtatAtelier[],3),0),"")</f>
        <v/>
      </c>
      <c r="H13" s="11" t="str">
        <f ca="1">IF(H$5= TODAY(),IFERROR(VLOOKUP($C13,tblEtatAtelier[],3),0),"")</f>
        <v/>
      </c>
      <c r="I13" s="11">
        <f ca="1">IF(I$5= TODAY(),IFERROR(VLOOKUP($C13,tblEtatAtelier[],3),0),"")</f>
        <v>6</v>
      </c>
      <c r="J13" s="11" t="str">
        <f ca="1">IF(J$5= TODAY(),IFERROR(VLOOKUP($C13,tblEtatAtelier[],3),0),"")</f>
        <v/>
      </c>
      <c r="K13" s="11" t="str">
        <f ca="1">IF(K$5= TODAY(),IFERROR(VLOOKUP($C13,tblEtatAtelier[],3),0),"")</f>
        <v/>
      </c>
      <c r="L13" s="11" t="str">
        <f ca="1">IF(L$5= TODAY(),IFERROR(VLOOKUP($C13,tblEtatAtelier[],3),0),"")</f>
        <v/>
      </c>
      <c r="M13" s="11" t="str">
        <f ca="1">IF(M$5= TODAY(),IFERROR(VLOOKUP($C13,tblEtatAtelier[],3),0),"")</f>
        <v/>
      </c>
      <c r="N13" s="11" t="str">
        <f ca="1">IF(N$5= TODAY(),IFERROR(VLOOKUP($C13,tblEtatAtelier[],3),0),"")</f>
        <v/>
      </c>
      <c r="O13" s="11" t="str">
        <f ca="1">IF(O$5= TODAY(),IFERROR(VLOOKUP($C13,tblEtatAtelier[],3),0),"")</f>
        <v/>
      </c>
      <c r="P13" s="11" t="str">
        <f ca="1">IF(P$5= TODAY(),IFERROR(VLOOKUP($C13,tblEtatAtelier[],3),0),"")</f>
        <v/>
      </c>
      <c r="Q13" s="11" t="str">
        <f ca="1">IF(Q$5= TODAY(),IFERROR(VLOOKUP($C13,tblEtatAtelier[],3),0),"")</f>
        <v/>
      </c>
      <c r="R13" s="11" t="str">
        <f ca="1">IF(R$5= TODAY(),IFERROR(VLOOKUP($C13,tblEtatAtelier[],3),0),"")</f>
        <v/>
      </c>
      <c r="S13" s="11" t="str">
        <f ca="1">IF(S$5= TODAY(),IFERROR(VLOOKUP($C13,tblEtatAtelier[],3),0),"")</f>
        <v/>
      </c>
      <c r="T13" s="11" t="str">
        <f ca="1">IF(T$5= TODAY(),IFERROR(VLOOKUP($C13,tblEtatAtelier[],3),0),"")</f>
        <v/>
      </c>
      <c r="U13" s="11" t="str">
        <f ca="1">IF(U$5= TODAY(),IFERROR(VLOOKUP($C13,tblEtatAtelier[],3),0),"")</f>
        <v/>
      </c>
      <c r="V13" s="11" t="str">
        <f ca="1">IF(V$5= TODAY(),IFERROR(VLOOKUP($C13,tblEtatAtelier[],3),0),"")</f>
        <v/>
      </c>
      <c r="W13" s="11" t="str">
        <f ca="1">IF(W$5= TODAY(),IFERROR(VLOOKUP($C13,tblEtatAtelier[],3),0),"")</f>
        <v/>
      </c>
      <c r="X13" s="11" t="str">
        <f ca="1">IF(X$5= TODAY(),IFERROR(VLOOKUP($C13,tblEtatAtelier[],3),0),"")</f>
        <v/>
      </c>
      <c r="Y13" s="11" t="str">
        <f ca="1">IF(Y$5= TODAY(),IFERROR(VLOOKUP($C13,tblEtatAtelier[],3),0),"")</f>
        <v/>
      </c>
      <c r="Z13" s="11" t="str">
        <f ca="1">IF(Z$5= TODAY(),IFERROR(VLOOKUP($C13,tblEtatAtelier[],3),0),"")</f>
        <v/>
      </c>
      <c r="AA13" s="11" t="str">
        <f ca="1">IF(AA$5= TODAY(),IFERROR(VLOOKUP($C13,tblEtatAtelier[],3),0),"")</f>
        <v/>
      </c>
      <c r="AB13" s="11" t="str">
        <f ca="1">IF(AB$5= TODAY(),IFERROR(VLOOKUP($C13,tblEtatAtelier[],3),0),"")</f>
        <v/>
      </c>
      <c r="AC13" s="11" t="str">
        <f ca="1">IF(AC$5= TODAY(),IFERROR(VLOOKUP($C13,tblEtatAtelier[],3),0),"")</f>
        <v/>
      </c>
      <c r="AD13" s="11" t="str">
        <f ca="1">IF(AD$5= TODAY(),IFERROR(VLOOKUP($C13,tblEtatAtelier[],3),0),"")</f>
        <v/>
      </c>
      <c r="AE13" s="11" t="str">
        <f ca="1">IF(AE$5= TODAY(),IFERROR(VLOOKUP($C13,tblEtatAtelier[],3),0),"")</f>
        <v/>
      </c>
      <c r="AF13" s="11" t="str">
        <f ca="1">IF(AF$5= TODAY(),IFERROR(VLOOKUP($C13,tblEtatAtelier[],3),0),"")</f>
        <v/>
      </c>
      <c r="AG13" s="11" t="str">
        <f ca="1">IF(AG$5= TODAY(),IFERROR(VLOOKUP($C13,tblEtatAtelier[],3),0),"")</f>
        <v/>
      </c>
    </row>
    <row r="14" spans="1:33">
      <c r="C14" s="5" t="s">
        <v>8</v>
      </c>
      <c r="D14" s="11" t="str">
        <f ca="1">IF(D$5= TODAY(),IFERROR(VLOOKUP($C14,tblEtatAtelier[],3),0),"")</f>
        <v/>
      </c>
      <c r="E14" s="11" t="str">
        <f ca="1">IF(E$5= TODAY(),IFERROR(VLOOKUP($C14,tblEtatAtelier[],3),0),"")</f>
        <v/>
      </c>
      <c r="F14" s="11" t="str">
        <f ca="1">IF(F$5= TODAY(),IFERROR(VLOOKUP($C14,tblEtatAtelier[],3),0),"")</f>
        <v/>
      </c>
      <c r="G14" s="11" t="str">
        <f ca="1">IF(G$5= TODAY(),IFERROR(VLOOKUP($C14,tblEtatAtelier[],3),0),"")</f>
        <v/>
      </c>
      <c r="H14" s="11" t="str">
        <f ca="1">IF(H$5= TODAY(),IFERROR(VLOOKUP($C14,tblEtatAtelier[],3),0),"")</f>
        <v/>
      </c>
      <c r="I14" s="11">
        <f ca="1">IF(I$5= TODAY(),IFERROR(VLOOKUP($C14,tblEtatAtelier[],3),0),"")</f>
        <v>6</v>
      </c>
      <c r="J14" s="11" t="str">
        <f ca="1">IF(J$5= TODAY(),IFERROR(VLOOKUP($C14,tblEtatAtelier[],3),0),"")</f>
        <v/>
      </c>
      <c r="K14" s="11" t="str">
        <f ca="1">IF(K$5= TODAY(),IFERROR(VLOOKUP($C14,tblEtatAtelier[],3),0),"")</f>
        <v/>
      </c>
      <c r="L14" s="11" t="str">
        <f ca="1">IF(L$5= TODAY(),IFERROR(VLOOKUP($C14,tblEtatAtelier[],3),0),"")</f>
        <v/>
      </c>
      <c r="M14" s="11" t="str">
        <f ca="1">IF(M$5= TODAY(),IFERROR(VLOOKUP($C14,tblEtatAtelier[],3),0),"")</f>
        <v/>
      </c>
      <c r="N14" s="11" t="str">
        <f ca="1">IF(N$5= TODAY(),IFERROR(VLOOKUP($C14,tblEtatAtelier[],3),0),"")</f>
        <v/>
      </c>
      <c r="O14" s="11" t="str">
        <f ca="1">IF(O$5= TODAY(),IFERROR(VLOOKUP($C14,tblEtatAtelier[],3),0),"")</f>
        <v/>
      </c>
      <c r="P14" s="11" t="str">
        <f ca="1">IF(P$5= TODAY(),IFERROR(VLOOKUP($C14,tblEtatAtelier[],3),0),"")</f>
        <v/>
      </c>
      <c r="Q14" s="11" t="str">
        <f ca="1">IF(Q$5= TODAY(),IFERROR(VLOOKUP($C14,tblEtatAtelier[],3),0),"")</f>
        <v/>
      </c>
      <c r="R14" s="11" t="str">
        <f ca="1">IF(R$5= TODAY(),IFERROR(VLOOKUP($C14,tblEtatAtelier[],3),0),"")</f>
        <v/>
      </c>
      <c r="S14" s="11" t="str">
        <f ca="1">IF(S$5= TODAY(),IFERROR(VLOOKUP($C14,tblEtatAtelier[],3),0),"")</f>
        <v/>
      </c>
      <c r="T14" s="11" t="str">
        <f ca="1">IF(T$5= TODAY(),IFERROR(VLOOKUP($C14,tblEtatAtelier[],3),0),"")</f>
        <v/>
      </c>
      <c r="U14" s="11" t="str">
        <f ca="1">IF(U$5= TODAY(),IFERROR(VLOOKUP($C14,tblEtatAtelier[],3),0),"")</f>
        <v/>
      </c>
      <c r="V14" s="11" t="str">
        <f ca="1">IF(V$5= TODAY(),IFERROR(VLOOKUP($C14,tblEtatAtelier[],3),0),"")</f>
        <v/>
      </c>
      <c r="W14" s="11" t="str">
        <f ca="1">IF(W$5= TODAY(),IFERROR(VLOOKUP($C14,tblEtatAtelier[],3),0),"")</f>
        <v/>
      </c>
      <c r="X14" s="11" t="str">
        <f ca="1">IF(X$5= TODAY(),IFERROR(VLOOKUP($C14,tblEtatAtelier[],3),0),"")</f>
        <v/>
      </c>
      <c r="Y14" s="11" t="str">
        <f ca="1">IF(Y$5= TODAY(),IFERROR(VLOOKUP($C14,tblEtatAtelier[],3),0),"")</f>
        <v/>
      </c>
      <c r="Z14" s="11" t="str">
        <f ca="1">IF(Z$5= TODAY(),IFERROR(VLOOKUP($C14,tblEtatAtelier[],3),0),"")</f>
        <v/>
      </c>
      <c r="AA14" s="11" t="str">
        <f ca="1">IF(AA$5= TODAY(),IFERROR(VLOOKUP($C14,tblEtatAtelier[],3),0),"")</f>
        <v/>
      </c>
      <c r="AB14" s="11" t="str">
        <f ca="1">IF(AB$5= TODAY(),IFERROR(VLOOKUP($C14,tblEtatAtelier[],3),0),"")</f>
        <v/>
      </c>
      <c r="AC14" s="11" t="str">
        <f ca="1">IF(AC$5= TODAY(),IFERROR(VLOOKUP($C14,tblEtatAtelier[],3),0),"")</f>
        <v/>
      </c>
      <c r="AD14" s="11" t="str">
        <f ca="1">IF(AD$5= TODAY(),IFERROR(VLOOKUP($C14,tblEtatAtelier[],3),0),"")</f>
        <v/>
      </c>
      <c r="AE14" s="11" t="str">
        <f ca="1">IF(AE$5= TODAY(),IFERROR(VLOOKUP($C14,tblEtatAtelier[],3),0),"")</f>
        <v/>
      </c>
      <c r="AF14" s="11" t="str">
        <f ca="1">IF(AF$5= TODAY(),IFERROR(VLOOKUP($C14,tblEtatAtelier[],3),0),"")</f>
        <v/>
      </c>
      <c r="AG14" s="11" t="str">
        <f ca="1">IF(AG$5= TODAY(),IFERROR(VLOOKUP($C14,tblEtatAtelier[],3),0),"")</f>
        <v/>
      </c>
    </row>
    <row r="15" spans="1:33">
      <c r="C15" s="5" t="s">
        <v>9</v>
      </c>
      <c r="D15" s="11" t="str">
        <f ca="1">IF(D$5= TODAY(),IFERROR(VLOOKUP($C15,tblEtatAtelier[],3),0),"")</f>
        <v/>
      </c>
      <c r="E15" s="11" t="str">
        <f ca="1">IF(E$5= TODAY(),IFERROR(VLOOKUP($C15,tblEtatAtelier[],3),0),"")</f>
        <v/>
      </c>
      <c r="F15" s="11" t="str">
        <f ca="1">IF(F$5= TODAY(),IFERROR(VLOOKUP($C15,tblEtatAtelier[],3),0),"")</f>
        <v/>
      </c>
      <c r="G15" s="11" t="str">
        <f ca="1">IF(G$5= TODAY(),IFERROR(VLOOKUP($C15,tblEtatAtelier[],3),0),"")</f>
        <v/>
      </c>
      <c r="H15" s="11" t="str">
        <f ca="1">IF(H$5= TODAY(),IFERROR(VLOOKUP($C15,tblEtatAtelier[],3),0),"")</f>
        <v/>
      </c>
      <c r="I15" s="11">
        <f ca="1">IF(I$5= TODAY(),IFERROR(VLOOKUP($C15,tblEtatAtelier[],3),0),"")</f>
        <v>6</v>
      </c>
      <c r="J15" s="11" t="str">
        <f ca="1">IF(J$5= TODAY(),IFERROR(VLOOKUP($C15,tblEtatAtelier[],3),0),"")</f>
        <v/>
      </c>
      <c r="K15" s="11" t="str">
        <f ca="1">IF(K$5= TODAY(),IFERROR(VLOOKUP($C15,tblEtatAtelier[],3),0),"")</f>
        <v/>
      </c>
      <c r="L15" s="11" t="str">
        <f ca="1">IF(L$5= TODAY(),IFERROR(VLOOKUP($C15,tblEtatAtelier[],3),0),"")</f>
        <v/>
      </c>
      <c r="M15" s="11" t="str">
        <f ca="1">IF(M$5= TODAY(),IFERROR(VLOOKUP($C15,tblEtatAtelier[],3),0),"")</f>
        <v/>
      </c>
      <c r="N15" s="11" t="str">
        <f ca="1">IF(N$5= TODAY(),IFERROR(VLOOKUP($C15,tblEtatAtelier[],3),0),"")</f>
        <v/>
      </c>
      <c r="O15" s="11" t="str">
        <f ca="1">IF(O$5= TODAY(),IFERROR(VLOOKUP($C15,tblEtatAtelier[],3),0),"")</f>
        <v/>
      </c>
      <c r="P15" s="11" t="str">
        <f ca="1">IF(P$5= TODAY(),IFERROR(VLOOKUP($C15,tblEtatAtelier[],3),0),"")</f>
        <v/>
      </c>
      <c r="Q15" s="11" t="str">
        <f ca="1">IF(Q$5= TODAY(),IFERROR(VLOOKUP($C15,tblEtatAtelier[],3),0),"")</f>
        <v/>
      </c>
      <c r="R15" s="11" t="str">
        <f ca="1">IF(R$5= TODAY(),IFERROR(VLOOKUP($C15,tblEtatAtelier[],3),0),"")</f>
        <v/>
      </c>
      <c r="S15" s="11" t="str">
        <f ca="1">IF(S$5= TODAY(),IFERROR(VLOOKUP($C15,tblEtatAtelier[],3),0),"")</f>
        <v/>
      </c>
      <c r="T15" s="11" t="str">
        <f ca="1">IF(T$5= TODAY(),IFERROR(VLOOKUP($C15,tblEtatAtelier[],3),0),"")</f>
        <v/>
      </c>
      <c r="U15" s="11" t="str">
        <f ca="1">IF(U$5= TODAY(),IFERROR(VLOOKUP($C15,tblEtatAtelier[],3),0),"")</f>
        <v/>
      </c>
      <c r="V15" s="11" t="str">
        <f ca="1">IF(V$5= TODAY(),IFERROR(VLOOKUP($C15,tblEtatAtelier[],3),0),"")</f>
        <v/>
      </c>
      <c r="W15" s="11" t="str">
        <f ca="1">IF(W$5= TODAY(),IFERROR(VLOOKUP($C15,tblEtatAtelier[],3),0),"")</f>
        <v/>
      </c>
      <c r="X15" s="11" t="str">
        <f ca="1">IF(X$5= TODAY(),IFERROR(VLOOKUP($C15,tblEtatAtelier[],3),0),"")</f>
        <v/>
      </c>
      <c r="Y15" s="11" t="str">
        <f ca="1">IF(Y$5= TODAY(),IFERROR(VLOOKUP($C15,tblEtatAtelier[],3),0),"")</f>
        <v/>
      </c>
      <c r="Z15" s="11" t="str">
        <f ca="1">IF(Z$5= TODAY(),IFERROR(VLOOKUP($C15,tblEtatAtelier[],3),0),"")</f>
        <v/>
      </c>
      <c r="AA15" s="11" t="str">
        <f ca="1">IF(AA$5= TODAY(),IFERROR(VLOOKUP($C15,tblEtatAtelier[],3),0),"")</f>
        <v/>
      </c>
      <c r="AB15" s="11" t="str">
        <f ca="1">IF(AB$5= TODAY(),IFERROR(VLOOKUP($C15,tblEtatAtelier[],3),0),"")</f>
        <v/>
      </c>
      <c r="AC15" s="11" t="str">
        <f ca="1">IF(AC$5= TODAY(),IFERROR(VLOOKUP($C15,tblEtatAtelier[],3),0),"")</f>
        <v/>
      </c>
      <c r="AD15" s="11" t="str">
        <f ca="1">IF(AD$5= TODAY(),IFERROR(VLOOKUP($C15,tblEtatAtelier[],3),0),"")</f>
        <v/>
      </c>
      <c r="AE15" s="11" t="str">
        <f ca="1">IF(AE$5= TODAY(),IFERROR(VLOOKUP($C15,tblEtatAtelier[],3),0),"")</f>
        <v/>
      </c>
      <c r="AF15" s="11" t="str">
        <f ca="1">IF(AF$5= TODAY(),IFERROR(VLOOKUP($C15,tblEtatAtelier[],3),0),"")</f>
        <v/>
      </c>
      <c r="AG15" s="11" t="str">
        <f ca="1">IF(AG$5= TODAY(),IFERROR(VLOOKUP($C15,tblEtatAtelier[],3),0),"")</f>
        <v/>
      </c>
    </row>
    <row r="16" spans="1:33">
      <c r="C16" s="5" t="s">
        <v>10</v>
      </c>
      <c r="D16" s="11" t="str">
        <f ca="1">IF(D$5= TODAY(),IFERROR(VLOOKUP($C16,tblEtatAtelier[],3),0),"")</f>
        <v/>
      </c>
      <c r="E16" s="11" t="str">
        <f ca="1">IF(E$5= TODAY(),IFERROR(VLOOKUP($C16,tblEtatAtelier[],3),0),"")</f>
        <v/>
      </c>
      <c r="F16" s="11" t="str">
        <f ca="1">IF(F$5= TODAY(),IFERROR(VLOOKUP($C16,tblEtatAtelier[],3),0),"")</f>
        <v/>
      </c>
      <c r="G16" s="11" t="str">
        <f ca="1">IF(G$5= TODAY(),IFERROR(VLOOKUP($C16,tblEtatAtelier[],3),0),"")</f>
        <v/>
      </c>
      <c r="H16" s="11" t="str">
        <f ca="1">IF(H$5= TODAY(),IFERROR(VLOOKUP($C16,tblEtatAtelier[],3),0),"")</f>
        <v/>
      </c>
      <c r="I16" s="11">
        <f ca="1">IF(I$5= TODAY(),IFERROR(VLOOKUP($C16,tblEtatAtelier[],3),0),"")</f>
        <v>0</v>
      </c>
      <c r="J16" s="11" t="str">
        <f ca="1">IF(J$5= TODAY(),IFERROR(VLOOKUP($C16,tblEtatAtelier[],3),0),"")</f>
        <v/>
      </c>
      <c r="K16" s="11" t="str">
        <f ca="1">IF(K$5= TODAY(),IFERROR(VLOOKUP($C16,tblEtatAtelier[],3),0),"")</f>
        <v/>
      </c>
      <c r="L16" s="11" t="str">
        <f ca="1">IF(L$5= TODAY(),IFERROR(VLOOKUP($C16,tblEtatAtelier[],3),0),"")</f>
        <v/>
      </c>
      <c r="M16" s="11" t="str">
        <f ca="1">IF(M$5= TODAY(),IFERROR(VLOOKUP($C16,tblEtatAtelier[],3),0),"")</f>
        <v/>
      </c>
      <c r="N16" s="11" t="str">
        <f ca="1">IF(N$5= TODAY(),IFERROR(VLOOKUP($C16,tblEtatAtelier[],3),0),"")</f>
        <v/>
      </c>
      <c r="O16" s="11" t="str">
        <f ca="1">IF(O$5= TODAY(),IFERROR(VLOOKUP($C16,tblEtatAtelier[],3),0),"")</f>
        <v/>
      </c>
      <c r="P16" s="11" t="str">
        <f ca="1">IF(P$5= TODAY(),IFERROR(VLOOKUP($C16,tblEtatAtelier[],3),0),"")</f>
        <v/>
      </c>
      <c r="Q16" s="11" t="str">
        <f ca="1">IF(Q$5= TODAY(),IFERROR(VLOOKUP($C16,tblEtatAtelier[],3),0),"")</f>
        <v/>
      </c>
      <c r="R16" s="11" t="str">
        <f ca="1">IF(R$5= TODAY(),IFERROR(VLOOKUP($C16,tblEtatAtelier[],3),0),"")</f>
        <v/>
      </c>
      <c r="S16" s="11" t="str">
        <f ca="1">IF(S$5= TODAY(),IFERROR(VLOOKUP($C16,tblEtatAtelier[],3),0),"")</f>
        <v/>
      </c>
      <c r="T16" s="11" t="str">
        <f ca="1">IF(T$5= TODAY(),IFERROR(VLOOKUP($C16,tblEtatAtelier[],3),0),"")</f>
        <v/>
      </c>
      <c r="U16" s="11" t="str">
        <f ca="1">IF(U$5= TODAY(),IFERROR(VLOOKUP($C16,tblEtatAtelier[],3),0),"")</f>
        <v/>
      </c>
      <c r="V16" s="11" t="str">
        <f ca="1">IF(V$5= TODAY(),IFERROR(VLOOKUP($C16,tblEtatAtelier[],3),0),"")</f>
        <v/>
      </c>
      <c r="W16" s="11" t="str">
        <f ca="1">IF(W$5= TODAY(),IFERROR(VLOOKUP($C16,tblEtatAtelier[],3),0),"")</f>
        <v/>
      </c>
      <c r="X16" s="11" t="str">
        <f ca="1">IF(X$5= TODAY(),IFERROR(VLOOKUP($C16,tblEtatAtelier[],3),0),"")</f>
        <v/>
      </c>
      <c r="Y16" s="11" t="str">
        <f ca="1">IF(Y$5= TODAY(),IFERROR(VLOOKUP($C16,tblEtatAtelier[],3),0),"")</f>
        <v/>
      </c>
      <c r="Z16" s="11" t="str">
        <f ca="1">IF(Z$5= TODAY(),IFERROR(VLOOKUP($C16,tblEtatAtelier[],3),0),"")</f>
        <v/>
      </c>
      <c r="AA16" s="11" t="str">
        <f ca="1">IF(AA$5= TODAY(),IFERROR(VLOOKUP($C16,tblEtatAtelier[],3),0),"")</f>
        <v/>
      </c>
      <c r="AB16" s="11" t="str">
        <f ca="1">IF(AB$5= TODAY(),IFERROR(VLOOKUP($C16,tblEtatAtelier[],3),0),"")</f>
        <v/>
      </c>
      <c r="AC16" s="11" t="str">
        <f ca="1">IF(AC$5= TODAY(),IFERROR(VLOOKUP($C16,tblEtatAtelier[],3),0),"")</f>
        <v/>
      </c>
      <c r="AD16" s="11" t="str">
        <f ca="1">IF(AD$5= TODAY(),IFERROR(VLOOKUP($C16,tblEtatAtelier[],3),0),"")</f>
        <v/>
      </c>
      <c r="AE16" s="11" t="str">
        <f ca="1">IF(AE$5= TODAY(),IFERROR(VLOOKUP($C16,tblEtatAtelier[],3),0),"")</f>
        <v/>
      </c>
      <c r="AF16" s="11" t="str">
        <f ca="1">IF(AF$5= TODAY(),IFERROR(VLOOKUP($C16,tblEtatAtelier[],3),0),"")</f>
        <v/>
      </c>
      <c r="AG16" s="11" t="str">
        <f ca="1">IF(AG$5= TODAY(),IFERROR(VLOOKUP($C16,tblEtatAtelier[],3),0),"")</f>
        <v/>
      </c>
    </row>
    <row r="17" spans="3:33">
      <c r="C17" s="5" t="s">
        <v>11</v>
      </c>
      <c r="D17" s="11" t="str">
        <f ca="1">IF(D$5= TODAY(),IFERROR(VLOOKUP($C17,tblEtatAtelier[],3),0),"")</f>
        <v/>
      </c>
      <c r="E17" s="11" t="str">
        <f ca="1">IF(E$5= TODAY(),IFERROR(VLOOKUP($C17,tblEtatAtelier[],3),0),"")</f>
        <v/>
      </c>
      <c r="F17" s="11" t="str">
        <f ca="1">IF(F$5= TODAY(),IFERROR(VLOOKUP($C17,tblEtatAtelier[],3),0),"")</f>
        <v/>
      </c>
      <c r="G17" s="11" t="str">
        <f ca="1">IF(G$5= TODAY(),IFERROR(VLOOKUP($C17,tblEtatAtelier[],3),0),"")</f>
        <v/>
      </c>
      <c r="H17" s="11" t="str">
        <f ca="1">IF(H$5= TODAY(),IFERROR(VLOOKUP($C17,tblEtatAtelier[],3),0),"")</f>
        <v/>
      </c>
      <c r="I17" s="11">
        <f ca="1">IF(I$5= TODAY(),IFERROR(VLOOKUP($C17,tblEtatAtelier[],3),0),"")</f>
        <v>8</v>
      </c>
      <c r="J17" s="11" t="str">
        <f ca="1">IF(J$5= TODAY(),IFERROR(VLOOKUP($C17,tblEtatAtelier[],3),0),"")</f>
        <v/>
      </c>
      <c r="K17" s="11" t="str">
        <f ca="1">IF(K$5= TODAY(),IFERROR(VLOOKUP($C17,tblEtatAtelier[],3),0),"")</f>
        <v/>
      </c>
      <c r="L17" s="11" t="str">
        <f ca="1">IF(L$5= TODAY(),IFERROR(VLOOKUP($C17,tblEtatAtelier[],3),0),"")</f>
        <v/>
      </c>
      <c r="M17" s="11" t="str">
        <f ca="1">IF(M$5= TODAY(),IFERROR(VLOOKUP($C17,tblEtatAtelier[],3),0),"")</f>
        <v/>
      </c>
      <c r="N17" s="11" t="str">
        <f ca="1">IF(N$5= TODAY(),IFERROR(VLOOKUP($C17,tblEtatAtelier[],3),0),"")</f>
        <v/>
      </c>
      <c r="O17" s="11" t="str">
        <f ca="1">IF(O$5= TODAY(),IFERROR(VLOOKUP($C17,tblEtatAtelier[],3),0),"")</f>
        <v/>
      </c>
      <c r="P17" s="11" t="str">
        <f ca="1">IF(P$5= TODAY(),IFERROR(VLOOKUP($C17,tblEtatAtelier[],3),0),"")</f>
        <v/>
      </c>
      <c r="Q17" s="11" t="str">
        <f ca="1">IF(Q$5= TODAY(),IFERROR(VLOOKUP($C17,tblEtatAtelier[],3),0),"")</f>
        <v/>
      </c>
      <c r="R17" s="11" t="str">
        <f ca="1">IF(R$5= TODAY(),IFERROR(VLOOKUP($C17,tblEtatAtelier[],3),0),"")</f>
        <v/>
      </c>
      <c r="S17" s="11" t="str">
        <f ca="1">IF(S$5= TODAY(),IFERROR(VLOOKUP($C17,tblEtatAtelier[],3),0),"")</f>
        <v/>
      </c>
      <c r="T17" s="11" t="str">
        <f ca="1">IF(T$5= TODAY(),IFERROR(VLOOKUP($C17,tblEtatAtelier[],3),0),"")</f>
        <v/>
      </c>
      <c r="U17" s="11" t="str">
        <f ca="1">IF(U$5= TODAY(),IFERROR(VLOOKUP($C17,tblEtatAtelier[],3),0),"")</f>
        <v/>
      </c>
      <c r="V17" s="11" t="str">
        <f ca="1">IF(V$5= TODAY(),IFERROR(VLOOKUP($C17,tblEtatAtelier[],3),0),"")</f>
        <v/>
      </c>
      <c r="W17" s="11" t="str">
        <f ca="1">IF(W$5= TODAY(),IFERROR(VLOOKUP($C17,tblEtatAtelier[],3),0),"")</f>
        <v/>
      </c>
      <c r="X17" s="11" t="str">
        <f ca="1">IF(X$5= TODAY(),IFERROR(VLOOKUP($C17,tblEtatAtelier[],3),0),"")</f>
        <v/>
      </c>
      <c r="Y17" s="11" t="str">
        <f ca="1">IF(Y$5= TODAY(),IFERROR(VLOOKUP($C17,tblEtatAtelier[],3),0),"")</f>
        <v/>
      </c>
      <c r="Z17" s="11" t="str">
        <f ca="1">IF(Z$5= TODAY(),IFERROR(VLOOKUP($C17,tblEtatAtelier[],3),0),"")</f>
        <v/>
      </c>
      <c r="AA17" s="11" t="str">
        <f ca="1">IF(AA$5= TODAY(),IFERROR(VLOOKUP($C17,tblEtatAtelier[],3),0),"")</f>
        <v/>
      </c>
      <c r="AB17" s="11" t="str">
        <f ca="1">IF(AB$5= TODAY(),IFERROR(VLOOKUP($C17,tblEtatAtelier[],3),0),"")</f>
        <v/>
      </c>
      <c r="AC17" s="11" t="str">
        <f ca="1">IF(AC$5= TODAY(),IFERROR(VLOOKUP($C17,tblEtatAtelier[],3),0),"")</f>
        <v/>
      </c>
      <c r="AD17" s="11" t="str">
        <f ca="1">IF(AD$5= TODAY(),IFERROR(VLOOKUP($C17,tblEtatAtelier[],3),0),"")</f>
        <v/>
      </c>
      <c r="AE17" s="11" t="str">
        <f ca="1">IF(AE$5= TODAY(),IFERROR(VLOOKUP($C17,tblEtatAtelier[],3),0),"")</f>
        <v/>
      </c>
      <c r="AF17" s="11" t="str">
        <f ca="1">IF(AF$5= TODAY(),IFERROR(VLOOKUP($C17,tblEtatAtelier[],3),0),"")</f>
        <v/>
      </c>
      <c r="AG17" s="11" t="str">
        <f ca="1">IF(AG$5= TODAY(),IFERROR(VLOOKUP($C17,tblEtatAtelier[],3),0),"")</f>
        <v/>
      </c>
    </row>
    <row r="18" spans="3:33">
      <c r="C18" s="5" t="s">
        <v>12</v>
      </c>
      <c r="D18" s="11" t="str">
        <f ca="1">IF(D$5= TODAY(),IFERROR(VLOOKUP($C18,tblEtatAtelier[],3),0),"")</f>
        <v/>
      </c>
      <c r="E18" s="11" t="str">
        <f ca="1">IF(E$5= TODAY(),IFERROR(VLOOKUP($C18,tblEtatAtelier[],3),0),"")</f>
        <v/>
      </c>
      <c r="F18" s="11" t="str">
        <f ca="1">IF(F$5= TODAY(),IFERROR(VLOOKUP($C18,tblEtatAtelier[],3),0),"")</f>
        <v/>
      </c>
      <c r="G18" s="11" t="str">
        <f ca="1">IF(G$5= TODAY(),IFERROR(VLOOKUP($C18,tblEtatAtelier[],3),0),"")</f>
        <v/>
      </c>
      <c r="H18" s="11" t="str">
        <f ca="1">IF(H$5= TODAY(),IFERROR(VLOOKUP($C18,tblEtatAtelier[],3),0),"")</f>
        <v/>
      </c>
      <c r="I18" s="11">
        <f ca="1">IF(I$5= TODAY(),IFERROR(VLOOKUP($C18,tblEtatAtelier[],3),0),"")</f>
        <v>8</v>
      </c>
      <c r="J18" s="11" t="str">
        <f ca="1">IF(J$5= TODAY(),IFERROR(VLOOKUP($C18,tblEtatAtelier[],3),0),"")</f>
        <v/>
      </c>
      <c r="K18" s="11" t="str">
        <f ca="1">IF(K$5= TODAY(),IFERROR(VLOOKUP($C18,tblEtatAtelier[],3),0),"")</f>
        <v/>
      </c>
      <c r="L18" s="11" t="str">
        <f ca="1">IF(L$5= TODAY(),IFERROR(VLOOKUP($C18,tblEtatAtelier[],3),0),"")</f>
        <v/>
      </c>
      <c r="M18" s="11" t="str">
        <f ca="1">IF(M$5= TODAY(),IFERROR(VLOOKUP($C18,tblEtatAtelier[],3),0),"")</f>
        <v/>
      </c>
      <c r="N18" s="11" t="str">
        <f ca="1">IF(N$5= TODAY(),IFERROR(VLOOKUP($C18,tblEtatAtelier[],3),0),"")</f>
        <v/>
      </c>
      <c r="O18" s="11" t="str">
        <f ca="1">IF(O$5= TODAY(),IFERROR(VLOOKUP($C18,tblEtatAtelier[],3),0),"")</f>
        <v/>
      </c>
      <c r="P18" s="11" t="str">
        <f ca="1">IF(P$5= TODAY(),IFERROR(VLOOKUP($C18,tblEtatAtelier[],3),0),"")</f>
        <v/>
      </c>
      <c r="Q18" s="11" t="str">
        <f ca="1">IF(Q$5= TODAY(),IFERROR(VLOOKUP($C18,tblEtatAtelier[],3),0),"")</f>
        <v/>
      </c>
      <c r="R18" s="11" t="str">
        <f ca="1">IF(R$5= TODAY(),IFERROR(VLOOKUP($C18,tblEtatAtelier[],3),0),"")</f>
        <v/>
      </c>
      <c r="S18" s="11" t="str">
        <f ca="1">IF(S$5= TODAY(),IFERROR(VLOOKUP($C18,tblEtatAtelier[],3),0),"")</f>
        <v/>
      </c>
      <c r="T18" s="11" t="str">
        <f ca="1">IF(T$5= TODAY(),IFERROR(VLOOKUP($C18,tblEtatAtelier[],3),0),"")</f>
        <v/>
      </c>
      <c r="U18" s="11" t="str">
        <f ca="1">IF(U$5= TODAY(),IFERROR(VLOOKUP($C18,tblEtatAtelier[],3),0),"")</f>
        <v/>
      </c>
      <c r="V18" s="11" t="str">
        <f ca="1">IF(V$5= TODAY(),IFERROR(VLOOKUP($C18,tblEtatAtelier[],3),0),"")</f>
        <v/>
      </c>
      <c r="W18" s="11" t="str">
        <f ca="1">IF(W$5= TODAY(),IFERROR(VLOOKUP($C18,tblEtatAtelier[],3),0),"")</f>
        <v/>
      </c>
      <c r="X18" s="11" t="str">
        <f ca="1">IF(X$5= TODAY(),IFERROR(VLOOKUP($C18,tblEtatAtelier[],3),0),"")</f>
        <v/>
      </c>
      <c r="Y18" s="11" t="str">
        <f ca="1">IF(Y$5= TODAY(),IFERROR(VLOOKUP($C18,tblEtatAtelier[],3),0),"")</f>
        <v/>
      </c>
      <c r="Z18" s="11" t="str">
        <f ca="1">IF(Z$5= TODAY(),IFERROR(VLOOKUP($C18,tblEtatAtelier[],3),0),"")</f>
        <v/>
      </c>
      <c r="AA18" s="11" t="str">
        <f ca="1">IF(AA$5= TODAY(),IFERROR(VLOOKUP($C18,tblEtatAtelier[],3),0),"")</f>
        <v/>
      </c>
      <c r="AB18" s="11" t="str">
        <f ca="1">IF(AB$5= TODAY(),IFERROR(VLOOKUP($C18,tblEtatAtelier[],3),0),"")</f>
        <v/>
      </c>
      <c r="AC18" s="11" t="str">
        <f ca="1">IF(AC$5= TODAY(),IFERROR(VLOOKUP($C18,tblEtatAtelier[],3),0),"")</f>
        <v/>
      </c>
      <c r="AD18" s="11" t="str">
        <f ca="1">IF(AD$5= TODAY(),IFERROR(VLOOKUP($C18,tblEtatAtelier[],3),0),"")</f>
        <v/>
      </c>
      <c r="AE18" s="11" t="str">
        <f ca="1">IF(AE$5= TODAY(),IFERROR(VLOOKUP($C18,tblEtatAtelier[],3),0),"")</f>
        <v/>
      </c>
      <c r="AF18" s="11" t="str">
        <f ca="1">IF(AF$5= TODAY(),IFERROR(VLOOKUP($C18,tblEtatAtelier[],3),0),"")</f>
        <v/>
      </c>
      <c r="AG18" s="11" t="str">
        <f ca="1">IF(AG$5= TODAY(),IFERROR(VLOOKUP($C18,tblEtatAtelier[],3),0),"")</f>
        <v/>
      </c>
    </row>
    <row r="19" spans="3:33">
      <c r="C19" s="5" t="s">
        <v>13</v>
      </c>
      <c r="D19" s="11" t="str">
        <f ca="1">IF(D$5= TODAY(),IFERROR(VLOOKUP($C19,tblEtatAtelier[],3),0),"")</f>
        <v/>
      </c>
      <c r="E19" s="11" t="str">
        <f ca="1">IF(E$5= TODAY(),IFERROR(VLOOKUP($C19,tblEtatAtelier[],3),0),"")</f>
        <v/>
      </c>
      <c r="F19" s="11" t="str">
        <f ca="1">IF(F$5= TODAY(),IFERROR(VLOOKUP($C19,tblEtatAtelier[],3),0),"")</f>
        <v/>
      </c>
      <c r="G19" s="11" t="str">
        <f ca="1">IF(G$5= TODAY(),IFERROR(VLOOKUP($C19,tblEtatAtelier[],3),0),"")</f>
        <v/>
      </c>
      <c r="H19" s="11" t="str">
        <f ca="1">IF(H$5= TODAY(),IFERROR(VLOOKUP($C19,tblEtatAtelier[],3),0),"")</f>
        <v/>
      </c>
      <c r="I19" s="11">
        <f ca="1">IF(I$5= TODAY(),IFERROR(VLOOKUP($C19,tblEtatAtelier[],3),0),"")</f>
        <v>1</v>
      </c>
      <c r="J19" s="11" t="str">
        <f ca="1">IF(J$5= TODAY(),IFERROR(VLOOKUP($C19,tblEtatAtelier[],3),0),"")</f>
        <v/>
      </c>
      <c r="K19" s="11" t="str">
        <f ca="1">IF(K$5= TODAY(),IFERROR(VLOOKUP($C19,tblEtatAtelier[],3),0),"")</f>
        <v/>
      </c>
      <c r="L19" s="11" t="str">
        <f ca="1">IF(L$5= TODAY(),IFERROR(VLOOKUP($C19,tblEtatAtelier[],3),0),"")</f>
        <v/>
      </c>
      <c r="M19" s="11" t="str">
        <f ca="1">IF(M$5= TODAY(),IFERROR(VLOOKUP($C19,tblEtatAtelier[],3),0),"")</f>
        <v/>
      </c>
      <c r="N19" s="11" t="str">
        <f ca="1">IF(N$5= TODAY(),IFERROR(VLOOKUP($C19,tblEtatAtelier[],3),0),"")</f>
        <v/>
      </c>
      <c r="O19" s="11" t="str">
        <f ca="1">IF(O$5= TODAY(),IFERROR(VLOOKUP($C19,tblEtatAtelier[],3),0),"")</f>
        <v/>
      </c>
      <c r="P19" s="11" t="str">
        <f ca="1">IF(P$5= TODAY(),IFERROR(VLOOKUP($C19,tblEtatAtelier[],3),0),"")</f>
        <v/>
      </c>
      <c r="Q19" s="11" t="str">
        <f ca="1">IF(Q$5= TODAY(),IFERROR(VLOOKUP($C19,tblEtatAtelier[],3),0),"")</f>
        <v/>
      </c>
      <c r="R19" s="11" t="str">
        <f ca="1">IF(R$5= TODAY(),IFERROR(VLOOKUP($C19,tblEtatAtelier[],3),0),"")</f>
        <v/>
      </c>
      <c r="S19" s="11" t="str">
        <f ca="1">IF(S$5= TODAY(),IFERROR(VLOOKUP($C19,tblEtatAtelier[],3),0),"")</f>
        <v/>
      </c>
      <c r="T19" s="11" t="str">
        <f ca="1">IF(T$5= TODAY(),IFERROR(VLOOKUP($C19,tblEtatAtelier[],3),0),"")</f>
        <v/>
      </c>
      <c r="U19" s="11" t="str">
        <f ca="1">IF(U$5= TODAY(),IFERROR(VLOOKUP($C19,tblEtatAtelier[],3),0),"")</f>
        <v/>
      </c>
      <c r="V19" s="11" t="str">
        <f ca="1">IF(V$5= TODAY(),IFERROR(VLOOKUP($C19,tblEtatAtelier[],3),0),"")</f>
        <v/>
      </c>
      <c r="W19" s="11" t="str">
        <f ca="1">IF(W$5= TODAY(),IFERROR(VLOOKUP($C19,tblEtatAtelier[],3),0),"")</f>
        <v/>
      </c>
      <c r="X19" s="11" t="str">
        <f ca="1">IF(X$5= TODAY(),IFERROR(VLOOKUP($C19,tblEtatAtelier[],3),0),"")</f>
        <v/>
      </c>
      <c r="Y19" s="11" t="str">
        <f ca="1">IF(Y$5= TODAY(),IFERROR(VLOOKUP($C19,tblEtatAtelier[],3),0),"")</f>
        <v/>
      </c>
      <c r="Z19" s="11" t="str">
        <f ca="1">IF(Z$5= TODAY(),IFERROR(VLOOKUP($C19,tblEtatAtelier[],3),0),"")</f>
        <v/>
      </c>
      <c r="AA19" s="11" t="str">
        <f ca="1">IF(AA$5= TODAY(),IFERROR(VLOOKUP($C19,tblEtatAtelier[],3),0),"")</f>
        <v/>
      </c>
      <c r="AB19" s="11" t="str">
        <f ca="1">IF(AB$5= TODAY(),IFERROR(VLOOKUP($C19,tblEtatAtelier[],3),0),"")</f>
        <v/>
      </c>
      <c r="AC19" s="11" t="str">
        <f ca="1">IF(AC$5= TODAY(),IFERROR(VLOOKUP($C19,tblEtatAtelier[],3),0),"")</f>
        <v/>
      </c>
      <c r="AD19" s="11" t="str">
        <f ca="1">IF(AD$5= TODAY(),IFERROR(VLOOKUP($C19,tblEtatAtelier[],3),0),"")</f>
        <v/>
      </c>
      <c r="AE19" s="11" t="str">
        <f ca="1">IF(AE$5= TODAY(),IFERROR(VLOOKUP($C19,tblEtatAtelier[],3),0),"")</f>
        <v/>
      </c>
      <c r="AF19" s="11" t="str">
        <f ca="1">IF(AF$5= TODAY(),IFERROR(VLOOKUP($C19,tblEtatAtelier[],3),0),"")</f>
        <v/>
      </c>
      <c r="AG19" s="11" t="str">
        <f ca="1">IF(AG$5= TODAY(),IFERROR(VLOOKUP($C19,tblEtatAtelier[],3),0),"")</f>
        <v/>
      </c>
    </row>
    <row r="20" spans="3:33">
      <c r="C20" s="5" t="s">
        <v>14</v>
      </c>
      <c r="D20" s="11" t="str">
        <f ca="1">IF(D$5= TODAY(),IFERROR(VLOOKUP($C20,tblEtatAtelier[],3),0),"")</f>
        <v/>
      </c>
      <c r="E20" s="11" t="str">
        <f ca="1">IF(E$5= TODAY(),IFERROR(VLOOKUP($C20,tblEtatAtelier[],3),0),"")</f>
        <v/>
      </c>
      <c r="F20" s="11" t="str">
        <f ca="1">IF(F$5= TODAY(),IFERROR(VLOOKUP($C20,tblEtatAtelier[],3),0),"")</f>
        <v/>
      </c>
      <c r="G20" s="11" t="str">
        <f ca="1">IF(G$5= TODAY(),IFERROR(VLOOKUP($C20,tblEtatAtelier[],3),0),"")</f>
        <v/>
      </c>
      <c r="H20" s="11" t="str">
        <f ca="1">IF(H$5= TODAY(),IFERROR(VLOOKUP($C20,tblEtatAtelier[],3),0),"")</f>
        <v/>
      </c>
      <c r="I20" s="11">
        <f ca="1">IF(I$5= TODAY(),IFERROR(VLOOKUP($C20,tblEtatAtelier[],3),0),"")</f>
        <v>1</v>
      </c>
      <c r="J20" s="11" t="str">
        <f ca="1">IF(J$5= TODAY(),IFERROR(VLOOKUP($C20,tblEtatAtelier[],3),0),"")</f>
        <v/>
      </c>
      <c r="K20" s="11" t="str">
        <f ca="1">IF(K$5= TODAY(),IFERROR(VLOOKUP($C20,tblEtatAtelier[],3),0),"")</f>
        <v/>
      </c>
      <c r="L20" s="11" t="str">
        <f ca="1">IF(L$5= TODAY(),IFERROR(VLOOKUP($C20,tblEtatAtelier[],3),0),"")</f>
        <v/>
      </c>
      <c r="M20" s="11" t="str">
        <f ca="1">IF(M$5= TODAY(),IFERROR(VLOOKUP($C20,tblEtatAtelier[],3),0),"")</f>
        <v/>
      </c>
      <c r="N20" s="11" t="str">
        <f ca="1">IF(N$5= TODAY(),IFERROR(VLOOKUP($C20,tblEtatAtelier[],3),0),"")</f>
        <v/>
      </c>
      <c r="O20" s="11" t="str">
        <f ca="1">IF(O$5= TODAY(),IFERROR(VLOOKUP($C20,tblEtatAtelier[],3),0),"")</f>
        <v/>
      </c>
      <c r="P20" s="11" t="str">
        <f ca="1">IF(P$5= TODAY(),IFERROR(VLOOKUP($C20,tblEtatAtelier[],3),0),"")</f>
        <v/>
      </c>
      <c r="Q20" s="11" t="str">
        <f ca="1">IF(Q$5= TODAY(),IFERROR(VLOOKUP($C20,tblEtatAtelier[],3),0),"")</f>
        <v/>
      </c>
      <c r="R20" s="11" t="str">
        <f ca="1">IF(R$5= TODAY(),IFERROR(VLOOKUP($C20,tblEtatAtelier[],3),0),"")</f>
        <v/>
      </c>
      <c r="S20" s="11" t="str">
        <f ca="1">IF(S$5= TODAY(),IFERROR(VLOOKUP($C20,tblEtatAtelier[],3),0),"")</f>
        <v/>
      </c>
      <c r="T20" s="11" t="str">
        <f ca="1">IF(T$5= TODAY(),IFERROR(VLOOKUP($C20,tblEtatAtelier[],3),0),"")</f>
        <v/>
      </c>
      <c r="U20" s="11" t="str">
        <f ca="1">IF(U$5= TODAY(),IFERROR(VLOOKUP($C20,tblEtatAtelier[],3),0),"")</f>
        <v/>
      </c>
      <c r="V20" s="11" t="str">
        <f ca="1">IF(V$5= TODAY(),IFERROR(VLOOKUP($C20,tblEtatAtelier[],3),0),"")</f>
        <v/>
      </c>
      <c r="W20" s="11" t="str">
        <f ca="1">IF(W$5= TODAY(),IFERROR(VLOOKUP($C20,tblEtatAtelier[],3),0),"")</f>
        <v/>
      </c>
      <c r="X20" s="11" t="str">
        <f ca="1">IF(X$5= TODAY(),IFERROR(VLOOKUP($C20,tblEtatAtelier[],3),0),"")</f>
        <v/>
      </c>
      <c r="Y20" s="11" t="str">
        <f ca="1">IF(Y$5= TODAY(),IFERROR(VLOOKUP($C20,tblEtatAtelier[],3),0),"")</f>
        <v/>
      </c>
      <c r="Z20" s="11" t="str">
        <f ca="1">IF(Z$5= TODAY(),IFERROR(VLOOKUP($C20,tblEtatAtelier[],3),0),"")</f>
        <v/>
      </c>
      <c r="AA20" s="11" t="str">
        <f ca="1">IF(AA$5= TODAY(),IFERROR(VLOOKUP($C20,tblEtatAtelier[],3),0),"")</f>
        <v/>
      </c>
      <c r="AB20" s="11" t="str">
        <f ca="1">IF(AB$5= TODAY(),IFERROR(VLOOKUP($C20,tblEtatAtelier[],3),0),"")</f>
        <v/>
      </c>
      <c r="AC20" s="11" t="str">
        <f ca="1">IF(AC$5= TODAY(),IFERROR(VLOOKUP($C20,tblEtatAtelier[],3),0),"")</f>
        <v/>
      </c>
      <c r="AD20" s="11" t="str">
        <f ca="1">IF(AD$5= TODAY(),IFERROR(VLOOKUP($C20,tblEtatAtelier[],3),0),"")</f>
        <v/>
      </c>
      <c r="AE20" s="11" t="str">
        <f ca="1">IF(AE$5= TODAY(),IFERROR(VLOOKUP($C20,tblEtatAtelier[],3),0),"")</f>
        <v/>
      </c>
      <c r="AF20" s="11" t="str">
        <f ca="1">IF(AF$5= TODAY(),IFERROR(VLOOKUP($C20,tblEtatAtelier[],3),0),"")</f>
        <v/>
      </c>
      <c r="AG20" s="11" t="str">
        <f ca="1">IF(AG$5= TODAY(),IFERROR(VLOOKUP($C20,tblEtatAtelier[],3),0),"")</f>
        <v/>
      </c>
    </row>
    <row r="21" spans="3:33">
      <c r="C21" s="5" t="s">
        <v>15</v>
      </c>
      <c r="D21" s="11" t="str">
        <f ca="1">IF(D$5= TODAY(),IFERROR(VLOOKUP($C21,tblEtatAtelier[],3),0),"")</f>
        <v/>
      </c>
      <c r="E21" s="11" t="str">
        <f ca="1">IF(E$5= TODAY(),IFERROR(VLOOKUP($C21,tblEtatAtelier[],3),0),"")</f>
        <v/>
      </c>
      <c r="F21" s="11" t="str">
        <f ca="1">IF(F$5= TODAY(),IFERROR(VLOOKUP($C21,tblEtatAtelier[],3),0),"")</f>
        <v/>
      </c>
      <c r="G21" s="11" t="str">
        <f ca="1">IF(G$5= TODAY(),IFERROR(VLOOKUP($C21,tblEtatAtelier[],3),0),"")</f>
        <v/>
      </c>
      <c r="H21" s="11" t="str">
        <f ca="1">IF(H$5= TODAY(),IFERROR(VLOOKUP($C21,tblEtatAtelier[],3),0),"")</f>
        <v/>
      </c>
      <c r="I21" s="11">
        <f ca="1">IF(I$5= TODAY(),IFERROR(VLOOKUP($C21,tblEtatAtelier[],3),0),"")</f>
        <v>1</v>
      </c>
      <c r="J21" s="11" t="str">
        <f ca="1">IF(J$5= TODAY(),IFERROR(VLOOKUP($C21,tblEtatAtelier[],3),0),"")</f>
        <v/>
      </c>
      <c r="K21" s="11" t="str">
        <f ca="1">IF(K$5= TODAY(),IFERROR(VLOOKUP($C21,tblEtatAtelier[],3),0),"")</f>
        <v/>
      </c>
      <c r="L21" s="11" t="str">
        <f ca="1">IF(L$5= TODAY(),IFERROR(VLOOKUP($C21,tblEtatAtelier[],3),0),"")</f>
        <v/>
      </c>
      <c r="M21" s="11" t="str">
        <f ca="1">IF(M$5= TODAY(),IFERROR(VLOOKUP($C21,tblEtatAtelier[],3),0),"")</f>
        <v/>
      </c>
      <c r="N21" s="11" t="str">
        <f ca="1">IF(N$5= TODAY(),IFERROR(VLOOKUP($C21,tblEtatAtelier[],3),0),"")</f>
        <v/>
      </c>
      <c r="O21" s="11" t="str">
        <f ca="1">IF(O$5= TODAY(),IFERROR(VLOOKUP($C21,tblEtatAtelier[],3),0),"")</f>
        <v/>
      </c>
      <c r="P21" s="11" t="str">
        <f ca="1">IF(P$5= TODAY(),IFERROR(VLOOKUP($C21,tblEtatAtelier[],3),0),"")</f>
        <v/>
      </c>
      <c r="Q21" s="11" t="str">
        <f ca="1">IF(Q$5= TODAY(),IFERROR(VLOOKUP($C21,tblEtatAtelier[],3),0),"")</f>
        <v/>
      </c>
      <c r="R21" s="11" t="str">
        <f ca="1">IF(R$5= TODAY(),IFERROR(VLOOKUP($C21,tblEtatAtelier[],3),0),"")</f>
        <v/>
      </c>
      <c r="S21" s="11" t="str">
        <f ca="1">IF(S$5= TODAY(),IFERROR(VLOOKUP($C21,tblEtatAtelier[],3),0),"")</f>
        <v/>
      </c>
      <c r="T21" s="11" t="str">
        <f ca="1">IF(T$5= TODAY(),IFERROR(VLOOKUP($C21,tblEtatAtelier[],3),0),"")</f>
        <v/>
      </c>
      <c r="U21" s="11" t="str">
        <f ca="1">IF(U$5= TODAY(),IFERROR(VLOOKUP($C21,tblEtatAtelier[],3),0),"")</f>
        <v/>
      </c>
      <c r="V21" s="11" t="str">
        <f ca="1">IF(V$5= TODAY(),IFERROR(VLOOKUP($C21,tblEtatAtelier[],3),0),"")</f>
        <v/>
      </c>
      <c r="W21" s="11" t="str">
        <f ca="1">IF(W$5= TODAY(),IFERROR(VLOOKUP($C21,tblEtatAtelier[],3),0),"")</f>
        <v/>
      </c>
      <c r="X21" s="11" t="str">
        <f ca="1">IF(X$5= TODAY(),IFERROR(VLOOKUP($C21,tblEtatAtelier[],3),0),"")</f>
        <v/>
      </c>
      <c r="Y21" s="11" t="str">
        <f ca="1">IF(Y$5= TODAY(),IFERROR(VLOOKUP($C21,tblEtatAtelier[],3),0),"")</f>
        <v/>
      </c>
      <c r="Z21" s="11" t="str">
        <f ca="1">IF(Z$5= TODAY(),IFERROR(VLOOKUP($C21,tblEtatAtelier[],3),0),"")</f>
        <v/>
      </c>
      <c r="AA21" s="11" t="str">
        <f ca="1">IF(AA$5= TODAY(),IFERROR(VLOOKUP($C21,tblEtatAtelier[],3),0),"")</f>
        <v/>
      </c>
      <c r="AB21" s="11" t="str">
        <f ca="1">IF(AB$5= TODAY(),IFERROR(VLOOKUP($C21,tblEtatAtelier[],3),0),"")</f>
        <v/>
      </c>
      <c r="AC21" s="11" t="str">
        <f ca="1">IF(AC$5= TODAY(),IFERROR(VLOOKUP($C21,tblEtatAtelier[],3),0),"")</f>
        <v/>
      </c>
      <c r="AD21" s="11" t="str">
        <f ca="1">IF(AD$5= TODAY(),IFERROR(VLOOKUP($C21,tblEtatAtelier[],3),0),"")</f>
        <v/>
      </c>
      <c r="AE21" s="11" t="str">
        <f ca="1">IF(AE$5= TODAY(),IFERROR(VLOOKUP($C21,tblEtatAtelier[],3),0),"")</f>
        <v/>
      </c>
      <c r="AF21" s="11" t="str">
        <f ca="1">IF(AF$5= TODAY(),IFERROR(VLOOKUP($C21,tblEtatAtelier[],3),0),"")</f>
        <v/>
      </c>
      <c r="AG21" s="11" t="str">
        <f ca="1">IF(AG$5= TODAY(),IFERROR(VLOOKUP($C21,tblEtatAtelier[],3),0),"")</f>
        <v/>
      </c>
    </row>
    <row r="22" spans="3:33">
      <c r="C22" s="5" t="s">
        <v>16</v>
      </c>
      <c r="D22" s="11" t="str">
        <f ca="1">IF(D$5= TODAY(),IFERROR(VLOOKUP($C22,tblEtatAtelier[],3),0),"")</f>
        <v/>
      </c>
      <c r="E22" s="11" t="str">
        <f ca="1">IF(E$5= TODAY(),IFERROR(VLOOKUP($C22,tblEtatAtelier[],3),0),"")</f>
        <v/>
      </c>
      <c r="F22" s="11" t="str">
        <f ca="1">IF(F$5= TODAY(),IFERROR(VLOOKUP($C22,tblEtatAtelier[],3),0),"")</f>
        <v/>
      </c>
      <c r="G22" s="11" t="str">
        <f ca="1">IF(G$5= TODAY(),IFERROR(VLOOKUP($C22,tblEtatAtelier[],3),0),"")</f>
        <v/>
      </c>
      <c r="H22" s="11" t="str">
        <f ca="1">IF(H$5= TODAY(),IFERROR(VLOOKUP($C22,tblEtatAtelier[],3),0),"")</f>
        <v/>
      </c>
      <c r="I22" s="11">
        <f ca="1">IF(I$5= TODAY(),IFERROR(VLOOKUP($C22,tblEtatAtelier[],3),0),"")</f>
        <v>6</v>
      </c>
      <c r="J22" s="11" t="str">
        <f ca="1">IF(J$5= TODAY(),IFERROR(VLOOKUP($C22,tblEtatAtelier[],3),0),"")</f>
        <v/>
      </c>
      <c r="K22" s="11" t="str">
        <f ca="1">IF(K$5= TODAY(),IFERROR(VLOOKUP($C22,tblEtatAtelier[],3),0),"")</f>
        <v/>
      </c>
      <c r="L22" s="11" t="str">
        <f ca="1">IF(L$5= TODAY(),IFERROR(VLOOKUP($C22,tblEtatAtelier[],3),0),"")</f>
        <v/>
      </c>
      <c r="M22" s="11" t="str">
        <f ca="1">IF(M$5= TODAY(),IFERROR(VLOOKUP($C22,tblEtatAtelier[],3),0),"")</f>
        <v/>
      </c>
      <c r="N22" s="11" t="str">
        <f ca="1">IF(N$5= TODAY(),IFERROR(VLOOKUP($C22,tblEtatAtelier[],3),0),"")</f>
        <v/>
      </c>
      <c r="O22" s="11" t="str">
        <f ca="1">IF(O$5= TODAY(),IFERROR(VLOOKUP($C22,tblEtatAtelier[],3),0),"")</f>
        <v/>
      </c>
      <c r="P22" s="11" t="str">
        <f ca="1">IF(P$5= TODAY(),IFERROR(VLOOKUP($C22,tblEtatAtelier[],3),0),"")</f>
        <v/>
      </c>
      <c r="Q22" s="11" t="str">
        <f ca="1">IF(Q$5= TODAY(),IFERROR(VLOOKUP($C22,tblEtatAtelier[],3),0),"")</f>
        <v/>
      </c>
      <c r="R22" s="11" t="str">
        <f ca="1">IF(R$5= TODAY(),IFERROR(VLOOKUP($C22,tblEtatAtelier[],3),0),"")</f>
        <v/>
      </c>
      <c r="S22" s="11" t="str">
        <f ca="1">IF(S$5= TODAY(),IFERROR(VLOOKUP($C22,tblEtatAtelier[],3),0),"")</f>
        <v/>
      </c>
      <c r="T22" s="11" t="str">
        <f ca="1">IF(T$5= TODAY(),IFERROR(VLOOKUP($C22,tblEtatAtelier[],3),0),"")</f>
        <v/>
      </c>
      <c r="U22" s="11" t="str">
        <f ca="1">IF(U$5= TODAY(),IFERROR(VLOOKUP($C22,tblEtatAtelier[],3),0),"")</f>
        <v/>
      </c>
      <c r="V22" s="11" t="str">
        <f ca="1">IF(V$5= TODAY(),IFERROR(VLOOKUP($C22,tblEtatAtelier[],3),0),"")</f>
        <v/>
      </c>
      <c r="W22" s="11" t="str">
        <f ca="1">IF(W$5= TODAY(),IFERROR(VLOOKUP($C22,tblEtatAtelier[],3),0),"")</f>
        <v/>
      </c>
      <c r="X22" s="11" t="str">
        <f ca="1">IF(X$5= TODAY(),IFERROR(VLOOKUP($C22,tblEtatAtelier[],3),0),"")</f>
        <v/>
      </c>
      <c r="Y22" s="11" t="str">
        <f ca="1">IF(Y$5= TODAY(),IFERROR(VLOOKUP($C22,tblEtatAtelier[],3),0),"")</f>
        <v/>
      </c>
      <c r="Z22" s="11" t="str">
        <f ca="1">IF(Z$5= TODAY(),IFERROR(VLOOKUP($C22,tblEtatAtelier[],3),0),"")</f>
        <v/>
      </c>
      <c r="AA22" s="11" t="str">
        <f ca="1">IF(AA$5= TODAY(),IFERROR(VLOOKUP($C22,tblEtatAtelier[],3),0),"")</f>
        <v/>
      </c>
      <c r="AB22" s="11" t="str">
        <f ca="1">IF(AB$5= TODAY(),IFERROR(VLOOKUP($C22,tblEtatAtelier[],3),0),"")</f>
        <v/>
      </c>
      <c r="AC22" s="11" t="str">
        <f ca="1">IF(AC$5= TODAY(),IFERROR(VLOOKUP($C22,tblEtatAtelier[],3),0),"")</f>
        <v/>
      </c>
      <c r="AD22" s="11" t="str">
        <f ca="1">IF(AD$5= TODAY(),IFERROR(VLOOKUP($C22,tblEtatAtelier[],3),0),"")</f>
        <v/>
      </c>
      <c r="AE22" s="11" t="str">
        <f ca="1">IF(AE$5= TODAY(),IFERROR(VLOOKUP($C22,tblEtatAtelier[],3),0),"")</f>
        <v/>
      </c>
      <c r="AF22" s="11" t="str">
        <f ca="1">IF(AF$5= TODAY(),IFERROR(VLOOKUP($C22,tblEtatAtelier[],3),0),"")</f>
        <v/>
      </c>
      <c r="AG22" s="11" t="str">
        <f ca="1">IF(AG$5= TODAY(),IFERROR(VLOOKUP($C22,tblEtatAtelier[],3),0),"")</f>
        <v/>
      </c>
    </row>
    <row r="23" spans="3:33">
      <c r="C23" s="5" t="s">
        <v>17</v>
      </c>
      <c r="D23" s="11" t="str">
        <f ca="1">IF(D$5= TODAY(),IFERROR(VLOOKUP($C23,tblEtatAtelier[],3),0),"")</f>
        <v/>
      </c>
      <c r="E23" s="11" t="str">
        <f ca="1">IF(E$5= TODAY(),IFERROR(VLOOKUP($C23,tblEtatAtelier[],3),0),"")</f>
        <v/>
      </c>
      <c r="F23" s="11" t="str">
        <f ca="1">IF(F$5= TODAY(),IFERROR(VLOOKUP($C23,tblEtatAtelier[],3),0),"")</f>
        <v/>
      </c>
      <c r="G23" s="11" t="str">
        <f ca="1">IF(G$5= TODAY(),IFERROR(VLOOKUP($C23,tblEtatAtelier[],3),0),"")</f>
        <v/>
      </c>
      <c r="H23" s="11" t="str">
        <f ca="1">IF(H$5= TODAY(),IFERROR(VLOOKUP($C23,tblEtatAtelier[],3),0),"")</f>
        <v/>
      </c>
      <c r="I23" s="11">
        <f ca="1">IF(I$5= TODAY(),IFERROR(VLOOKUP($C23,tblEtatAtelier[],3),0),"")</f>
        <v>1</v>
      </c>
      <c r="J23" s="11" t="str">
        <f ca="1">IF(J$5= TODAY(),IFERROR(VLOOKUP($C23,tblEtatAtelier[],3),0),"")</f>
        <v/>
      </c>
      <c r="K23" s="11" t="str">
        <f ca="1">IF(K$5= TODAY(),IFERROR(VLOOKUP($C23,tblEtatAtelier[],3),0),"")</f>
        <v/>
      </c>
      <c r="L23" s="11" t="str">
        <f ca="1">IF(L$5= TODAY(),IFERROR(VLOOKUP($C23,tblEtatAtelier[],3),0),"")</f>
        <v/>
      </c>
      <c r="M23" s="11" t="str">
        <f ca="1">IF(M$5= TODAY(),IFERROR(VLOOKUP($C23,tblEtatAtelier[],3),0),"")</f>
        <v/>
      </c>
      <c r="N23" s="11" t="str">
        <f ca="1">IF(N$5= TODAY(),IFERROR(VLOOKUP($C23,tblEtatAtelier[],3),0),"")</f>
        <v/>
      </c>
      <c r="O23" s="11" t="str">
        <f ca="1">IF(O$5= TODAY(),IFERROR(VLOOKUP($C23,tblEtatAtelier[],3),0),"")</f>
        <v/>
      </c>
      <c r="P23" s="11" t="str">
        <f ca="1">IF(P$5= TODAY(),IFERROR(VLOOKUP($C23,tblEtatAtelier[],3),0),"")</f>
        <v/>
      </c>
      <c r="Q23" s="11" t="str">
        <f ca="1">IF(Q$5= TODAY(),IFERROR(VLOOKUP($C23,tblEtatAtelier[],3),0),"")</f>
        <v/>
      </c>
      <c r="R23" s="11" t="str">
        <f ca="1">IF(R$5= TODAY(),IFERROR(VLOOKUP($C23,tblEtatAtelier[],3),0),"")</f>
        <v/>
      </c>
      <c r="S23" s="11" t="str">
        <f ca="1">IF(S$5= TODAY(),IFERROR(VLOOKUP($C23,tblEtatAtelier[],3),0),"")</f>
        <v/>
      </c>
      <c r="T23" s="11" t="str">
        <f ca="1">IF(T$5= TODAY(),IFERROR(VLOOKUP($C23,tblEtatAtelier[],3),0),"")</f>
        <v/>
      </c>
      <c r="U23" s="11" t="str">
        <f ca="1">IF(U$5= TODAY(),IFERROR(VLOOKUP($C23,tblEtatAtelier[],3),0),"")</f>
        <v/>
      </c>
      <c r="V23" s="11" t="str">
        <f ca="1">IF(V$5= TODAY(),IFERROR(VLOOKUP($C23,tblEtatAtelier[],3),0),"")</f>
        <v/>
      </c>
      <c r="W23" s="11" t="str">
        <f ca="1">IF(W$5= TODAY(),IFERROR(VLOOKUP($C23,tblEtatAtelier[],3),0),"")</f>
        <v/>
      </c>
      <c r="X23" s="11" t="str">
        <f ca="1">IF(X$5= TODAY(),IFERROR(VLOOKUP($C23,tblEtatAtelier[],3),0),"")</f>
        <v/>
      </c>
      <c r="Y23" s="11" t="str">
        <f ca="1">IF(Y$5= TODAY(),IFERROR(VLOOKUP($C23,tblEtatAtelier[],3),0),"")</f>
        <v/>
      </c>
      <c r="Z23" s="11" t="str">
        <f ca="1">IF(Z$5= TODAY(),IFERROR(VLOOKUP($C23,tblEtatAtelier[],3),0),"")</f>
        <v/>
      </c>
      <c r="AA23" s="11" t="str">
        <f ca="1">IF(AA$5= TODAY(),IFERROR(VLOOKUP($C23,tblEtatAtelier[],3),0),"")</f>
        <v/>
      </c>
      <c r="AB23" s="11" t="str">
        <f ca="1">IF(AB$5= TODAY(),IFERROR(VLOOKUP($C23,tblEtatAtelier[],3),0),"")</f>
        <v/>
      </c>
      <c r="AC23" s="11" t="str">
        <f ca="1">IF(AC$5= TODAY(),IFERROR(VLOOKUP($C23,tblEtatAtelier[],3),0),"")</f>
        <v/>
      </c>
      <c r="AD23" s="11" t="str">
        <f ca="1">IF(AD$5= TODAY(),IFERROR(VLOOKUP($C23,tblEtatAtelier[],3),0),"")</f>
        <v/>
      </c>
      <c r="AE23" s="11" t="str">
        <f ca="1">IF(AE$5= TODAY(),IFERROR(VLOOKUP($C23,tblEtatAtelier[],3),0),"")</f>
        <v/>
      </c>
      <c r="AF23" s="11" t="str">
        <f ca="1">IF(AF$5= TODAY(),IFERROR(VLOOKUP($C23,tblEtatAtelier[],3),0),"")</f>
        <v/>
      </c>
      <c r="AG23" s="11" t="str">
        <f ca="1">IF(AG$5= TODAY(),IFERROR(VLOOKUP($C23,tblEtatAtelier[],3),0),"")</f>
        <v/>
      </c>
    </row>
    <row r="24" spans="3:33">
      <c r="C24" s="5" t="s">
        <v>18</v>
      </c>
      <c r="D24" s="11" t="str">
        <f ca="1">IF(D$5= TODAY(),IFERROR(VLOOKUP($C24,tblEtatAtelier[],3),0),"")</f>
        <v/>
      </c>
      <c r="E24" s="11" t="str">
        <f ca="1">IF(E$5= TODAY(),IFERROR(VLOOKUP($C24,tblEtatAtelier[],3),0),"")</f>
        <v/>
      </c>
      <c r="F24" s="11" t="str">
        <f ca="1">IF(F$5= TODAY(),IFERROR(VLOOKUP($C24,tblEtatAtelier[],3),0),"")</f>
        <v/>
      </c>
      <c r="G24" s="11" t="str">
        <f ca="1">IF(G$5= TODAY(),IFERROR(VLOOKUP($C24,tblEtatAtelier[],3),0),"")</f>
        <v/>
      </c>
      <c r="H24" s="11" t="str">
        <f ca="1">IF(H$5= TODAY(),IFERROR(VLOOKUP($C24,tblEtatAtelier[],3),0),"")</f>
        <v/>
      </c>
      <c r="I24" s="11">
        <f ca="1">IF(I$5= TODAY(),IFERROR(VLOOKUP($C24,tblEtatAtelier[],3),0),"")</f>
        <v>1</v>
      </c>
      <c r="J24" s="11" t="str">
        <f ca="1">IF(J$5= TODAY(),IFERROR(VLOOKUP($C24,tblEtatAtelier[],3),0),"")</f>
        <v/>
      </c>
      <c r="K24" s="11" t="str">
        <f ca="1">IF(K$5= TODAY(),IFERROR(VLOOKUP($C24,tblEtatAtelier[],3),0),"")</f>
        <v/>
      </c>
      <c r="L24" s="11" t="str">
        <f ca="1">IF(L$5= TODAY(),IFERROR(VLOOKUP($C24,tblEtatAtelier[],3),0),"")</f>
        <v/>
      </c>
      <c r="M24" s="11" t="str">
        <f ca="1">IF(M$5= TODAY(),IFERROR(VLOOKUP($C24,tblEtatAtelier[],3),0),"")</f>
        <v/>
      </c>
      <c r="N24" s="11" t="str">
        <f ca="1">IF(N$5= TODAY(),IFERROR(VLOOKUP($C24,tblEtatAtelier[],3),0),"")</f>
        <v/>
      </c>
      <c r="O24" s="11" t="str">
        <f ca="1">IF(O$5= TODAY(),IFERROR(VLOOKUP($C24,tblEtatAtelier[],3),0),"")</f>
        <v/>
      </c>
      <c r="P24" s="11" t="str">
        <f ca="1">IF(P$5= TODAY(),IFERROR(VLOOKUP($C24,tblEtatAtelier[],3),0),"")</f>
        <v/>
      </c>
      <c r="Q24" s="11" t="str">
        <f ca="1">IF(Q$5= TODAY(),IFERROR(VLOOKUP($C24,tblEtatAtelier[],3),0),"")</f>
        <v/>
      </c>
      <c r="R24" s="11" t="str">
        <f ca="1">IF(R$5= TODAY(),IFERROR(VLOOKUP($C24,tblEtatAtelier[],3),0),"")</f>
        <v/>
      </c>
      <c r="S24" s="11" t="str">
        <f ca="1">IF(S$5= TODAY(),IFERROR(VLOOKUP($C24,tblEtatAtelier[],3),0),"")</f>
        <v/>
      </c>
      <c r="T24" s="11" t="str">
        <f ca="1">IF(T$5= TODAY(),IFERROR(VLOOKUP($C24,tblEtatAtelier[],3),0),"")</f>
        <v/>
      </c>
      <c r="U24" s="11" t="str">
        <f ca="1">IF(U$5= TODAY(),IFERROR(VLOOKUP($C24,tblEtatAtelier[],3),0),"")</f>
        <v/>
      </c>
      <c r="V24" s="11" t="str">
        <f ca="1">IF(V$5= TODAY(),IFERROR(VLOOKUP($C24,tblEtatAtelier[],3),0),"")</f>
        <v/>
      </c>
      <c r="W24" s="11" t="str">
        <f ca="1">IF(W$5= TODAY(),IFERROR(VLOOKUP($C24,tblEtatAtelier[],3),0),"")</f>
        <v/>
      </c>
      <c r="X24" s="11" t="str">
        <f ca="1">IF(X$5= TODAY(),IFERROR(VLOOKUP($C24,tblEtatAtelier[],3),0),"")</f>
        <v/>
      </c>
      <c r="Y24" s="11" t="str">
        <f ca="1">IF(Y$5= TODAY(),IFERROR(VLOOKUP($C24,tblEtatAtelier[],3),0),"")</f>
        <v/>
      </c>
      <c r="Z24" s="11" t="str">
        <f ca="1">IF(Z$5= TODAY(),IFERROR(VLOOKUP($C24,tblEtatAtelier[],3),0),"")</f>
        <v/>
      </c>
      <c r="AA24" s="11" t="str">
        <f ca="1">IF(AA$5= TODAY(),IFERROR(VLOOKUP($C24,tblEtatAtelier[],3),0),"")</f>
        <v/>
      </c>
      <c r="AB24" s="11" t="str">
        <f ca="1">IF(AB$5= TODAY(),IFERROR(VLOOKUP($C24,tblEtatAtelier[],3),0),"")</f>
        <v/>
      </c>
      <c r="AC24" s="11" t="str">
        <f ca="1">IF(AC$5= TODAY(),IFERROR(VLOOKUP($C24,tblEtatAtelier[],3),0),"")</f>
        <v/>
      </c>
      <c r="AD24" s="11" t="str">
        <f ca="1">IF(AD$5= TODAY(),IFERROR(VLOOKUP($C24,tblEtatAtelier[],3),0),"")</f>
        <v/>
      </c>
      <c r="AE24" s="11" t="str">
        <f ca="1">IF(AE$5= TODAY(),IFERROR(VLOOKUP($C24,tblEtatAtelier[],3),0),"")</f>
        <v/>
      </c>
      <c r="AF24" s="11" t="str">
        <f ca="1">IF(AF$5= TODAY(),IFERROR(VLOOKUP($C24,tblEtatAtelier[],3),0),"")</f>
        <v/>
      </c>
      <c r="AG24" s="11" t="str">
        <f ca="1">IF(AG$5= TODAY(),IFERROR(VLOOKUP($C24,tblEtatAtelier[],3),0),"")</f>
        <v/>
      </c>
    </row>
    <row r="25" spans="3:33">
      <c r="C25" s="5" t="s">
        <v>19</v>
      </c>
      <c r="D25" s="11" t="str">
        <f ca="1">IF(D$5= TODAY(),IFERROR(VLOOKUP($C25,tblEtatAtelier[],3),0),"")</f>
        <v/>
      </c>
      <c r="E25" s="11" t="str">
        <f ca="1">IF(E$5= TODAY(),IFERROR(VLOOKUP($C25,tblEtatAtelier[],3),0),"")</f>
        <v/>
      </c>
      <c r="F25" s="11" t="str">
        <f ca="1">IF(F$5= TODAY(),IFERROR(VLOOKUP($C25,tblEtatAtelier[],3),0),"")</f>
        <v/>
      </c>
      <c r="G25" s="11" t="str">
        <f ca="1">IF(G$5= TODAY(),IFERROR(VLOOKUP($C25,tblEtatAtelier[],3),0),"")</f>
        <v/>
      </c>
      <c r="H25" s="11" t="str">
        <f ca="1">IF(H$5= TODAY(),IFERROR(VLOOKUP($C25,tblEtatAtelier[],3),0),"")</f>
        <v/>
      </c>
      <c r="I25" s="11">
        <f ca="1">IF(I$5= TODAY(),IFERROR(VLOOKUP($C25,tblEtatAtelier[],3),0),"")</f>
        <v>1</v>
      </c>
      <c r="J25" s="11" t="str">
        <f ca="1">IF(J$5= TODAY(),IFERROR(VLOOKUP($C25,tblEtatAtelier[],3),0),"")</f>
        <v/>
      </c>
      <c r="K25" s="11" t="str">
        <f ca="1">IF(K$5= TODAY(),IFERROR(VLOOKUP($C25,tblEtatAtelier[],3),0),"")</f>
        <v/>
      </c>
      <c r="L25" s="11" t="str">
        <f ca="1">IF(L$5= TODAY(),IFERROR(VLOOKUP($C25,tblEtatAtelier[],3),0),"")</f>
        <v/>
      </c>
      <c r="M25" s="11" t="str">
        <f ca="1">IF(M$5= TODAY(),IFERROR(VLOOKUP($C25,tblEtatAtelier[],3),0),"")</f>
        <v/>
      </c>
      <c r="N25" s="11" t="str">
        <f ca="1">IF(N$5= TODAY(),IFERROR(VLOOKUP($C25,tblEtatAtelier[],3),0),"")</f>
        <v/>
      </c>
      <c r="O25" s="11" t="str">
        <f ca="1">IF(O$5= TODAY(),IFERROR(VLOOKUP($C25,tblEtatAtelier[],3),0),"")</f>
        <v/>
      </c>
      <c r="P25" s="11" t="str">
        <f ca="1">IF(P$5= TODAY(),IFERROR(VLOOKUP($C25,tblEtatAtelier[],3),0),"")</f>
        <v/>
      </c>
      <c r="Q25" s="11" t="str">
        <f ca="1">IF(Q$5= TODAY(),IFERROR(VLOOKUP($C25,tblEtatAtelier[],3),0),"")</f>
        <v/>
      </c>
      <c r="R25" s="11" t="str">
        <f ca="1">IF(R$5= TODAY(),IFERROR(VLOOKUP($C25,tblEtatAtelier[],3),0),"")</f>
        <v/>
      </c>
      <c r="S25" s="11" t="str">
        <f ca="1">IF(S$5= TODAY(),IFERROR(VLOOKUP($C25,tblEtatAtelier[],3),0),"")</f>
        <v/>
      </c>
      <c r="T25" s="11" t="str">
        <f ca="1">IF(T$5= TODAY(),IFERROR(VLOOKUP($C25,tblEtatAtelier[],3),0),"")</f>
        <v/>
      </c>
      <c r="U25" s="11" t="str">
        <f ca="1">IF(U$5= TODAY(),IFERROR(VLOOKUP($C25,tblEtatAtelier[],3),0),"")</f>
        <v/>
      </c>
      <c r="V25" s="11" t="str">
        <f ca="1">IF(V$5= TODAY(),IFERROR(VLOOKUP($C25,tblEtatAtelier[],3),0),"")</f>
        <v/>
      </c>
      <c r="W25" s="11" t="str">
        <f ca="1">IF(W$5= TODAY(),IFERROR(VLOOKUP($C25,tblEtatAtelier[],3),0),"")</f>
        <v/>
      </c>
      <c r="X25" s="11" t="str">
        <f ca="1">IF(X$5= TODAY(),IFERROR(VLOOKUP($C25,tblEtatAtelier[],3),0),"")</f>
        <v/>
      </c>
      <c r="Y25" s="11" t="str">
        <f ca="1">IF(Y$5= TODAY(),IFERROR(VLOOKUP($C25,tblEtatAtelier[],3),0),"")</f>
        <v/>
      </c>
      <c r="Z25" s="11" t="str">
        <f ca="1">IF(Z$5= TODAY(),IFERROR(VLOOKUP($C25,tblEtatAtelier[],3),0),"")</f>
        <v/>
      </c>
      <c r="AA25" s="11" t="str">
        <f ca="1">IF(AA$5= TODAY(),IFERROR(VLOOKUP($C25,tblEtatAtelier[],3),0),"")</f>
        <v/>
      </c>
      <c r="AB25" s="11" t="str">
        <f ca="1">IF(AB$5= TODAY(),IFERROR(VLOOKUP($C25,tblEtatAtelier[],3),0),"")</f>
        <v/>
      </c>
      <c r="AC25" s="11" t="str">
        <f ca="1">IF(AC$5= TODAY(),IFERROR(VLOOKUP($C25,tblEtatAtelier[],3),0),"")</f>
        <v/>
      </c>
      <c r="AD25" s="11" t="str">
        <f ca="1">IF(AD$5= TODAY(),IFERROR(VLOOKUP($C25,tblEtatAtelier[],3),0),"")</f>
        <v/>
      </c>
      <c r="AE25" s="11" t="str">
        <f ca="1">IF(AE$5= TODAY(),IFERROR(VLOOKUP($C25,tblEtatAtelier[],3),0),"")</f>
        <v/>
      </c>
      <c r="AF25" s="11" t="str">
        <f ca="1">IF(AF$5= TODAY(),IFERROR(VLOOKUP($C25,tblEtatAtelier[],3),0),"")</f>
        <v/>
      </c>
      <c r="AG25" s="11" t="str">
        <f ca="1">IF(AG$5= TODAY(),IFERROR(VLOOKUP($C25,tblEtatAtelier[],3),0),"")</f>
        <v/>
      </c>
    </row>
    <row r="26" spans="3:33">
      <c r="C26" s="5" t="s">
        <v>20</v>
      </c>
      <c r="D26" s="11" t="str">
        <f ca="1">IF(D$5= TODAY(),IFERROR(VLOOKUP($C26,tblEtatAtelier[],3),0),"")</f>
        <v/>
      </c>
      <c r="E26" s="11" t="str">
        <f ca="1">IF(E$5= TODAY(),IFERROR(VLOOKUP($C26,tblEtatAtelier[],3),0),"")</f>
        <v/>
      </c>
      <c r="F26" s="11" t="str">
        <f ca="1">IF(F$5= TODAY(),IFERROR(VLOOKUP($C26,tblEtatAtelier[],3),0),"")</f>
        <v/>
      </c>
      <c r="G26" s="11" t="str">
        <f ca="1">IF(G$5= TODAY(),IFERROR(VLOOKUP($C26,tblEtatAtelier[],3),0),"")</f>
        <v/>
      </c>
      <c r="H26" s="11" t="str">
        <f ca="1">IF(H$5= TODAY(),IFERROR(VLOOKUP($C26,tblEtatAtelier[],3),0),"")</f>
        <v/>
      </c>
      <c r="I26" s="11">
        <f ca="1">IF(I$5= TODAY(),IFERROR(VLOOKUP($C26,tblEtatAtelier[],3),0),"")</f>
        <v>8</v>
      </c>
      <c r="J26" s="11" t="str">
        <f ca="1">IF(J$5= TODAY(),IFERROR(VLOOKUP($C26,tblEtatAtelier[],3),0),"")</f>
        <v/>
      </c>
      <c r="K26" s="11" t="str">
        <f ca="1">IF(K$5= TODAY(),IFERROR(VLOOKUP($C26,tblEtatAtelier[],3),0),"")</f>
        <v/>
      </c>
      <c r="L26" s="11" t="str">
        <f ca="1">IF(L$5= TODAY(),IFERROR(VLOOKUP($C26,tblEtatAtelier[],3),0),"")</f>
        <v/>
      </c>
      <c r="M26" s="11" t="str">
        <f ca="1">IF(M$5= TODAY(),IFERROR(VLOOKUP($C26,tblEtatAtelier[],3),0),"")</f>
        <v/>
      </c>
      <c r="N26" s="11" t="str">
        <f ca="1">IF(N$5= TODAY(),IFERROR(VLOOKUP($C26,tblEtatAtelier[],3),0),"")</f>
        <v/>
      </c>
      <c r="O26" s="11" t="str">
        <f ca="1">IF(O$5= TODAY(),IFERROR(VLOOKUP($C26,tblEtatAtelier[],3),0),"")</f>
        <v/>
      </c>
      <c r="P26" s="11" t="str">
        <f ca="1">IF(P$5= TODAY(),IFERROR(VLOOKUP($C26,tblEtatAtelier[],3),0),"")</f>
        <v/>
      </c>
      <c r="Q26" s="11" t="str">
        <f ca="1">IF(Q$5= TODAY(),IFERROR(VLOOKUP($C26,tblEtatAtelier[],3),0),"")</f>
        <v/>
      </c>
      <c r="R26" s="11" t="str">
        <f ca="1">IF(R$5= TODAY(),IFERROR(VLOOKUP($C26,tblEtatAtelier[],3),0),"")</f>
        <v/>
      </c>
      <c r="S26" s="11" t="str">
        <f ca="1">IF(S$5= TODAY(),IFERROR(VLOOKUP($C26,tblEtatAtelier[],3),0),"")</f>
        <v/>
      </c>
      <c r="T26" s="11" t="str">
        <f ca="1">IF(T$5= TODAY(),IFERROR(VLOOKUP($C26,tblEtatAtelier[],3),0),"")</f>
        <v/>
      </c>
      <c r="U26" s="11" t="str">
        <f ca="1">IF(U$5= TODAY(),IFERROR(VLOOKUP($C26,tblEtatAtelier[],3),0),"")</f>
        <v/>
      </c>
      <c r="V26" s="11" t="str">
        <f ca="1">IF(V$5= TODAY(),IFERROR(VLOOKUP($C26,tblEtatAtelier[],3),0),"")</f>
        <v/>
      </c>
      <c r="W26" s="11" t="str">
        <f ca="1">IF(W$5= TODAY(),IFERROR(VLOOKUP($C26,tblEtatAtelier[],3),0),"")</f>
        <v/>
      </c>
      <c r="X26" s="11" t="str">
        <f ca="1">IF(X$5= TODAY(),IFERROR(VLOOKUP($C26,tblEtatAtelier[],3),0),"")</f>
        <v/>
      </c>
      <c r="Y26" s="11" t="str">
        <f ca="1">IF(Y$5= TODAY(),IFERROR(VLOOKUP($C26,tblEtatAtelier[],3),0),"")</f>
        <v/>
      </c>
      <c r="Z26" s="11" t="str">
        <f ca="1">IF(Z$5= TODAY(),IFERROR(VLOOKUP($C26,tblEtatAtelier[],3),0),"")</f>
        <v/>
      </c>
      <c r="AA26" s="11" t="str">
        <f ca="1">IF(AA$5= TODAY(),IFERROR(VLOOKUP($C26,tblEtatAtelier[],3),0),"")</f>
        <v/>
      </c>
      <c r="AB26" s="11" t="str">
        <f ca="1">IF(AB$5= TODAY(),IFERROR(VLOOKUP($C26,tblEtatAtelier[],3),0),"")</f>
        <v/>
      </c>
      <c r="AC26" s="11" t="str">
        <f ca="1">IF(AC$5= TODAY(),IFERROR(VLOOKUP($C26,tblEtatAtelier[],3),0),"")</f>
        <v/>
      </c>
      <c r="AD26" s="11" t="str">
        <f ca="1">IF(AD$5= TODAY(),IFERROR(VLOOKUP($C26,tblEtatAtelier[],3),0),"")</f>
        <v/>
      </c>
      <c r="AE26" s="11" t="str">
        <f ca="1">IF(AE$5= TODAY(),IFERROR(VLOOKUP($C26,tblEtatAtelier[],3),0),"")</f>
        <v/>
      </c>
      <c r="AF26" s="11" t="str">
        <f ca="1">IF(AF$5= TODAY(),IFERROR(VLOOKUP($C26,tblEtatAtelier[],3),0),"")</f>
        <v/>
      </c>
      <c r="AG26" s="11" t="str">
        <f ca="1">IF(AG$5= TODAY(),IFERROR(VLOOKUP($C26,tblEtatAtelier[],3),0),"")</f>
        <v/>
      </c>
    </row>
    <row r="27" spans="3:33">
      <c r="C27" s="5" t="s">
        <v>21</v>
      </c>
      <c r="D27" s="11" t="str">
        <f ca="1">IF(D$5= TODAY(),IFERROR(VLOOKUP($C27,tblEtatAtelier[],3),0),"")</f>
        <v/>
      </c>
      <c r="E27" s="11" t="str">
        <f ca="1">IF(E$5= TODAY(),IFERROR(VLOOKUP($C27,tblEtatAtelier[],3),0),"")</f>
        <v/>
      </c>
      <c r="F27" s="11" t="str">
        <f ca="1">IF(F$5= TODAY(),IFERROR(VLOOKUP($C27,tblEtatAtelier[],3),0),"")</f>
        <v/>
      </c>
      <c r="G27" s="11" t="str">
        <f ca="1">IF(G$5= TODAY(),IFERROR(VLOOKUP($C27,tblEtatAtelier[],3),0),"")</f>
        <v/>
      </c>
      <c r="H27" s="11" t="str">
        <f ca="1">IF(H$5= TODAY(),IFERROR(VLOOKUP($C27,tblEtatAtelier[],3),0),"")</f>
        <v/>
      </c>
      <c r="I27" s="11">
        <f ca="1">IF(I$5= TODAY(),IFERROR(VLOOKUP($C27,tblEtatAtelier[],3),0),"")</f>
        <v>8</v>
      </c>
      <c r="J27" s="11" t="str">
        <f ca="1">IF(J$5= TODAY(),IFERROR(VLOOKUP($C27,tblEtatAtelier[],3),0),"")</f>
        <v/>
      </c>
      <c r="K27" s="11" t="str">
        <f ca="1">IF(K$5= TODAY(),IFERROR(VLOOKUP($C27,tblEtatAtelier[],3),0),"")</f>
        <v/>
      </c>
      <c r="L27" s="11" t="str">
        <f ca="1">IF(L$5= TODAY(),IFERROR(VLOOKUP($C27,tblEtatAtelier[],3),0),"")</f>
        <v/>
      </c>
      <c r="M27" s="11" t="str">
        <f ca="1">IF(M$5= TODAY(),IFERROR(VLOOKUP($C27,tblEtatAtelier[],3),0),"")</f>
        <v/>
      </c>
      <c r="N27" s="11" t="str">
        <f ca="1">IF(N$5= TODAY(),IFERROR(VLOOKUP($C27,tblEtatAtelier[],3),0),"")</f>
        <v/>
      </c>
      <c r="O27" s="11" t="str">
        <f ca="1">IF(O$5= TODAY(),IFERROR(VLOOKUP($C27,tblEtatAtelier[],3),0),"")</f>
        <v/>
      </c>
      <c r="P27" s="11" t="str">
        <f ca="1">IF(P$5= TODAY(),IFERROR(VLOOKUP($C27,tblEtatAtelier[],3),0),"")</f>
        <v/>
      </c>
      <c r="Q27" s="11" t="str">
        <f ca="1">IF(Q$5= TODAY(),IFERROR(VLOOKUP($C27,tblEtatAtelier[],3),0),"")</f>
        <v/>
      </c>
      <c r="R27" s="11" t="str">
        <f ca="1">IF(R$5= TODAY(),IFERROR(VLOOKUP($C27,tblEtatAtelier[],3),0),"")</f>
        <v/>
      </c>
      <c r="S27" s="11" t="str">
        <f ca="1">IF(S$5= TODAY(),IFERROR(VLOOKUP($C27,tblEtatAtelier[],3),0),"")</f>
        <v/>
      </c>
      <c r="T27" s="11" t="str">
        <f ca="1">IF(T$5= TODAY(),IFERROR(VLOOKUP($C27,tblEtatAtelier[],3),0),"")</f>
        <v/>
      </c>
      <c r="U27" s="11" t="str">
        <f ca="1">IF(U$5= TODAY(),IFERROR(VLOOKUP($C27,tblEtatAtelier[],3),0),"")</f>
        <v/>
      </c>
      <c r="V27" s="11" t="str">
        <f ca="1">IF(V$5= TODAY(),IFERROR(VLOOKUP($C27,tblEtatAtelier[],3),0),"")</f>
        <v/>
      </c>
      <c r="W27" s="11" t="str">
        <f ca="1">IF(W$5= TODAY(),IFERROR(VLOOKUP($C27,tblEtatAtelier[],3),0),"")</f>
        <v/>
      </c>
      <c r="X27" s="11" t="str">
        <f ca="1">IF(X$5= TODAY(),IFERROR(VLOOKUP($C27,tblEtatAtelier[],3),0),"")</f>
        <v/>
      </c>
      <c r="Y27" s="11" t="str">
        <f ca="1">IF(Y$5= TODAY(),IFERROR(VLOOKUP($C27,tblEtatAtelier[],3),0),"")</f>
        <v/>
      </c>
      <c r="Z27" s="11" t="str">
        <f ca="1">IF(Z$5= TODAY(),IFERROR(VLOOKUP($C27,tblEtatAtelier[],3),0),"")</f>
        <v/>
      </c>
      <c r="AA27" s="11" t="str">
        <f ca="1">IF(AA$5= TODAY(),IFERROR(VLOOKUP($C27,tblEtatAtelier[],3),0),"")</f>
        <v/>
      </c>
      <c r="AB27" s="11" t="str">
        <f ca="1">IF(AB$5= TODAY(),IFERROR(VLOOKUP($C27,tblEtatAtelier[],3),0),"")</f>
        <v/>
      </c>
      <c r="AC27" s="11" t="str">
        <f ca="1">IF(AC$5= TODAY(),IFERROR(VLOOKUP($C27,tblEtatAtelier[],3),0),"")</f>
        <v/>
      </c>
      <c r="AD27" s="11" t="str">
        <f ca="1">IF(AD$5= TODAY(),IFERROR(VLOOKUP($C27,tblEtatAtelier[],3),0),"")</f>
        <v/>
      </c>
      <c r="AE27" s="11" t="str">
        <f ca="1">IF(AE$5= TODAY(),IFERROR(VLOOKUP($C27,tblEtatAtelier[],3),0),"")</f>
        <v/>
      </c>
      <c r="AF27" s="11" t="str">
        <f ca="1">IF(AF$5= TODAY(),IFERROR(VLOOKUP($C27,tblEtatAtelier[],3),0),"")</f>
        <v/>
      </c>
      <c r="AG27" s="11" t="str">
        <f ca="1">IF(AG$5= TODAY(),IFERROR(VLOOKUP($C27,tblEtatAtelier[],3),0),"")</f>
        <v/>
      </c>
    </row>
    <row r="28" spans="3:33">
      <c r="C28" s="5" t="s">
        <v>22</v>
      </c>
      <c r="D28" s="11" t="str">
        <f ca="1">IF(D$5= TODAY(),IFERROR(VLOOKUP($C28,tblEtatAtelier[],3),0),"")</f>
        <v/>
      </c>
      <c r="E28" s="11" t="str">
        <f ca="1">IF(E$5= TODAY(),IFERROR(VLOOKUP($C28,tblEtatAtelier[],3),0),"")</f>
        <v/>
      </c>
      <c r="F28" s="11" t="str">
        <f ca="1">IF(F$5= TODAY(),IFERROR(VLOOKUP($C28,tblEtatAtelier[],3),0),"")</f>
        <v/>
      </c>
      <c r="G28" s="11" t="str">
        <f ca="1">IF(G$5= TODAY(),IFERROR(VLOOKUP($C28,tblEtatAtelier[],3),0),"")</f>
        <v/>
      </c>
      <c r="H28" s="11" t="str">
        <f ca="1">IF(H$5= TODAY(),IFERROR(VLOOKUP($C28,tblEtatAtelier[],3),0),"")</f>
        <v/>
      </c>
      <c r="I28" s="11">
        <f ca="1">IF(I$5= TODAY(),IFERROR(VLOOKUP($C28,tblEtatAtelier[],3),0),"")</f>
        <v>1</v>
      </c>
      <c r="J28" s="11" t="str">
        <f ca="1">IF(J$5= TODAY(),IFERROR(VLOOKUP($C28,tblEtatAtelier[],3),0),"")</f>
        <v/>
      </c>
      <c r="K28" s="11" t="str">
        <f ca="1">IF(K$5= TODAY(),IFERROR(VLOOKUP($C28,tblEtatAtelier[],3),0),"")</f>
        <v/>
      </c>
      <c r="L28" s="11" t="str">
        <f ca="1">IF(L$5= TODAY(),IFERROR(VLOOKUP($C28,tblEtatAtelier[],3),0),"")</f>
        <v/>
      </c>
      <c r="M28" s="11" t="str">
        <f ca="1">IF(M$5= TODAY(),IFERROR(VLOOKUP($C28,tblEtatAtelier[],3),0),"")</f>
        <v/>
      </c>
      <c r="N28" s="11" t="str">
        <f ca="1">IF(N$5= TODAY(),IFERROR(VLOOKUP($C28,tblEtatAtelier[],3),0),"")</f>
        <v/>
      </c>
      <c r="O28" s="11" t="str">
        <f ca="1">IF(O$5= TODAY(),IFERROR(VLOOKUP($C28,tblEtatAtelier[],3),0),"")</f>
        <v/>
      </c>
      <c r="P28" s="11" t="str">
        <f ca="1">IF(P$5= TODAY(),IFERROR(VLOOKUP($C28,tblEtatAtelier[],3),0),"")</f>
        <v/>
      </c>
      <c r="Q28" s="11" t="str">
        <f ca="1">IF(Q$5= TODAY(),IFERROR(VLOOKUP($C28,tblEtatAtelier[],3),0),"")</f>
        <v/>
      </c>
      <c r="R28" s="11" t="str">
        <f ca="1">IF(R$5= TODAY(),IFERROR(VLOOKUP($C28,tblEtatAtelier[],3),0),"")</f>
        <v/>
      </c>
      <c r="S28" s="11" t="str">
        <f ca="1">IF(S$5= TODAY(),IFERROR(VLOOKUP($C28,tblEtatAtelier[],3),0),"")</f>
        <v/>
      </c>
      <c r="T28" s="11" t="str">
        <f ca="1">IF(T$5= TODAY(),IFERROR(VLOOKUP($C28,tblEtatAtelier[],3),0),"")</f>
        <v/>
      </c>
      <c r="U28" s="11" t="str">
        <f ca="1">IF(U$5= TODAY(),IFERROR(VLOOKUP($C28,tblEtatAtelier[],3),0),"")</f>
        <v/>
      </c>
      <c r="V28" s="11" t="str">
        <f ca="1">IF(V$5= TODAY(),IFERROR(VLOOKUP($C28,tblEtatAtelier[],3),0),"")</f>
        <v/>
      </c>
      <c r="W28" s="11" t="str">
        <f ca="1">IF(W$5= TODAY(),IFERROR(VLOOKUP($C28,tblEtatAtelier[],3),0),"")</f>
        <v/>
      </c>
      <c r="X28" s="11" t="str">
        <f ca="1">IF(X$5= TODAY(),IFERROR(VLOOKUP($C28,tblEtatAtelier[],3),0),"")</f>
        <v/>
      </c>
      <c r="Y28" s="11" t="str">
        <f ca="1">IF(Y$5= TODAY(),IFERROR(VLOOKUP($C28,tblEtatAtelier[],3),0),"")</f>
        <v/>
      </c>
      <c r="Z28" s="11" t="str">
        <f ca="1">IF(Z$5= TODAY(),IFERROR(VLOOKUP($C28,tblEtatAtelier[],3),0),"")</f>
        <v/>
      </c>
      <c r="AA28" s="11" t="str">
        <f ca="1">IF(AA$5= TODAY(),IFERROR(VLOOKUP($C28,tblEtatAtelier[],3),0),"")</f>
        <v/>
      </c>
      <c r="AB28" s="11" t="str">
        <f ca="1">IF(AB$5= TODAY(),IFERROR(VLOOKUP($C28,tblEtatAtelier[],3),0),"")</f>
        <v/>
      </c>
      <c r="AC28" s="11" t="str">
        <f ca="1">IF(AC$5= TODAY(),IFERROR(VLOOKUP($C28,tblEtatAtelier[],3),0),"")</f>
        <v/>
      </c>
      <c r="AD28" s="11" t="str">
        <f ca="1">IF(AD$5= TODAY(),IFERROR(VLOOKUP($C28,tblEtatAtelier[],3),0),"")</f>
        <v/>
      </c>
      <c r="AE28" s="11" t="str">
        <f ca="1">IF(AE$5= TODAY(),IFERROR(VLOOKUP($C28,tblEtatAtelier[],3),0),"")</f>
        <v/>
      </c>
      <c r="AF28" s="11" t="str">
        <f ca="1">IF(AF$5= TODAY(),IFERROR(VLOOKUP($C28,tblEtatAtelier[],3),0),"")</f>
        <v/>
      </c>
      <c r="AG28" s="11" t="str">
        <f ca="1">IF(AG$5= TODAY(),IFERROR(VLOOKUP($C28,tblEtatAtelier[],3),0),"")</f>
        <v/>
      </c>
    </row>
    <row r="29" spans="3:33">
      <c r="C29" s="5" t="s">
        <v>23</v>
      </c>
      <c r="D29" s="11" t="str">
        <f ca="1">IF(D$5= TODAY(),IFERROR(VLOOKUP($C29,tblEtatAtelier[],3),0),"")</f>
        <v/>
      </c>
      <c r="E29" s="11" t="str">
        <f ca="1">IF(E$5= TODAY(),IFERROR(VLOOKUP($C29,tblEtatAtelier[],3),0),"")</f>
        <v/>
      </c>
      <c r="F29" s="11" t="str">
        <f ca="1">IF(F$5= TODAY(),IFERROR(VLOOKUP($C29,tblEtatAtelier[],3),0),"")</f>
        <v/>
      </c>
      <c r="G29" s="11" t="str">
        <f ca="1">IF(G$5= TODAY(),IFERROR(VLOOKUP($C29,tblEtatAtelier[],3),0),"")</f>
        <v/>
      </c>
      <c r="H29" s="11" t="str">
        <f ca="1">IF(H$5= TODAY(),IFERROR(VLOOKUP($C29,tblEtatAtelier[],3),0),"")</f>
        <v/>
      </c>
      <c r="I29" s="11">
        <f ca="1">IF(I$5= TODAY(),IFERROR(VLOOKUP($C29,tblEtatAtelier[],3),0),"")</f>
        <v>6</v>
      </c>
      <c r="J29" s="11" t="str">
        <f ca="1">IF(J$5= TODAY(),IFERROR(VLOOKUP($C29,tblEtatAtelier[],3),0),"")</f>
        <v/>
      </c>
      <c r="K29" s="11" t="str">
        <f ca="1">IF(K$5= TODAY(),IFERROR(VLOOKUP($C29,tblEtatAtelier[],3),0),"")</f>
        <v/>
      </c>
      <c r="L29" s="11" t="str">
        <f ca="1">IF(L$5= TODAY(),IFERROR(VLOOKUP($C29,tblEtatAtelier[],3),0),"")</f>
        <v/>
      </c>
      <c r="M29" s="11" t="str">
        <f ca="1">IF(M$5= TODAY(),IFERROR(VLOOKUP($C29,tblEtatAtelier[],3),0),"")</f>
        <v/>
      </c>
      <c r="N29" s="11" t="str">
        <f ca="1">IF(N$5= TODAY(),IFERROR(VLOOKUP($C29,tblEtatAtelier[],3),0),"")</f>
        <v/>
      </c>
      <c r="O29" s="11" t="str">
        <f ca="1">IF(O$5= TODAY(),IFERROR(VLOOKUP($C29,tblEtatAtelier[],3),0),"")</f>
        <v/>
      </c>
      <c r="P29" s="11" t="str">
        <f ca="1">IF(P$5= TODAY(),IFERROR(VLOOKUP($C29,tblEtatAtelier[],3),0),"")</f>
        <v/>
      </c>
      <c r="Q29" s="11" t="str">
        <f ca="1">IF(Q$5= TODAY(),IFERROR(VLOOKUP($C29,tblEtatAtelier[],3),0),"")</f>
        <v/>
      </c>
      <c r="R29" s="11" t="str">
        <f ca="1">IF(R$5= TODAY(),IFERROR(VLOOKUP($C29,tblEtatAtelier[],3),0),"")</f>
        <v/>
      </c>
      <c r="S29" s="11" t="str">
        <f ca="1">IF(S$5= TODAY(),IFERROR(VLOOKUP($C29,tblEtatAtelier[],3),0),"")</f>
        <v/>
      </c>
      <c r="T29" s="11" t="str">
        <f ca="1">IF(T$5= TODAY(),IFERROR(VLOOKUP($C29,tblEtatAtelier[],3),0),"")</f>
        <v/>
      </c>
      <c r="U29" s="11" t="str">
        <f ca="1">IF(U$5= TODAY(),IFERROR(VLOOKUP($C29,tblEtatAtelier[],3),0),"")</f>
        <v/>
      </c>
      <c r="V29" s="11" t="str">
        <f ca="1">IF(V$5= TODAY(),IFERROR(VLOOKUP($C29,tblEtatAtelier[],3),0),"")</f>
        <v/>
      </c>
      <c r="W29" s="11" t="str">
        <f ca="1">IF(W$5= TODAY(),IFERROR(VLOOKUP($C29,tblEtatAtelier[],3),0),"")</f>
        <v/>
      </c>
      <c r="X29" s="11" t="str">
        <f ca="1">IF(X$5= TODAY(),IFERROR(VLOOKUP($C29,tblEtatAtelier[],3),0),"")</f>
        <v/>
      </c>
      <c r="Y29" s="11" t="str">
        <f ca="1">IF(Y$5= TODAY(),IFERROR(VLOOKUP($C29,tblEtatAtelier[],3),0),"")</f>
        <v/>
      </c>
      <c r="Z29" s="11" t="str">
        <f ca="1">IF(Z$5= TODAY(),IFERROR(VLOOKUP($C29,tblEtatAtelier[],3),0),"")</f>
        <v/>
      </c>
      <c r="AA29" s="11" t="str">
        <f ca="1">IF(AA$5= TODAY(),IFERROR(VLOOKUP($C29,tblEtatAtelier[],3),0),"")</f>
        <v/>
      </c>
      <c r="AB29" s="11" t="str">
        <f ca="1">IF(AB$5= TODAY(),IFERROR(VLOOKUP($C29,tblEtatAtelier[],3),0),"")</f>
        <v/>
      </c>
      <c r="AC29" s="11" t="str">
        <f ca="1">IF(AC$5= TODAY(),IFERROR(VLOOKUP($C29,tblEtatAtelier[],3),0),"")</f>
        <v/>
      </c>
      <c r="AD29" s="11" t="str">
        <f ca="1">IF(AD$5= TODAY(),IFERROR(VLOOKUP($C29,tblEtatAtelier[],3),0),"")</f>
        <v/>
      </c>
      <c r="AE29" s="11" t="str">
        <f ca="1">IF(AE$5= TODAY(),IFERROR(VLOOKUP($C29,tblEtatAtelier[],3),0),"")</f>
        <v/>
      </c>
      <c r="AF29" s="11" t="str">
        <f ca="1">IF(AF$5= TODAY(),IFERROR(VLOOKUP($C29,tblEtatAtelier[],3),0),"")</f>
        <v/>
      </c>
      <c r="AG29" s="11" t="str">
        <f ca="1">IF(AG$5= TODAY(),IFERROR(VLOOKUP($C29,tblEtatAtelier[],3),0),"")</f>
        <v/>
      </c>
    </row>
    <row r="30" spans="3:33">
      <c r="C30" s="5" t="s">
        <v>24</v>
      </c>
      <c r="D30" s="11" t="str">
        <f ca="1">IF(D$5= TODAY(),IFERROR(VLOOKUP($C30,tblEtatAtelier[],3),0),"")</f>
        <v/>
      </c>
      <c r="E30" s="11" t="str">
        <f ca="1">IF(E$5= TODAY(),IFERROR(VLOOKUP($C30,tblEtatAtelier[],3),0),"")</f>
        <v/>
      </c>
      <c r="F30" s="11" t="str">
        <f ca="1">IF(F$5= TODAY(),IFERROR(VLOOKUP($C30,tblEtatAtelier[],3),0),"")</f>
        <v/>
      </c>
      <c r="G30" s="11" t="str">
        <f ca="1">IF(G$5= TODAY(),IFERROR(VLOOKUP($C30,tblEtatAtelier[],3),0),"")</f>
        <v/>
      </c>
      <c r="H30" s="11" t="str">
        <f ca="1">IF(H$5= TODAY(),IFERROR(VLOOKUP($C30,tblEtatAtelier[],3),0),"")</f>
        <v/>
      </c>
      <c r="I30" s="11">
        <f ca="1">IF(I$5= TODAY(),IFERROR(VLOOKUP($C30,tblEtatAtelier[],3),0),"")</f>
        <v>6</v>
      </c>
      <c r="J30" s="11" t="str">
        <f ca="1">IF(J$5= TODAY(),IFERROR(VLOOKUP($C30,tblEtatAtelier[],3),0),"")</f>
        <v/>
      </c>
      <c r="K30" s="11" t="str">
        <f ca="1">IF(K$5= TODAY(),IFERROR(VLOOKUP($C30,tblEtatAtelier[],3),0),"")</f>
        <v/>
      </c>
      <c r="L30" s="11" t="str">
        <f ca="1">IF(L$5= TODAY(),IFERROR(VLOOKUP($C30,tblEtatAtelier[],3),0),"")</f>
        <v/>
      </c>
      <c r="M30" s="11" t="str">
        <f ca="1">IF(M$5= TODAY(),IFERROR(VLOOKUP($C30,tblEtatAtelier[],3),0),"")</f>
        <v/>
      </c>
      <c r="N30" s="11" t="str">
        <f ca="1">IF(N$5= TODAY(),IFERROR(VLOOKUP($C30,tblEtatAtelier[],3),0),"")</f>
        <v/>
      </c>
      <c r="O30" s="11" t="str">
        <f ca="1">IF(O$5= TODAY(),IFERROR(VLOOKUP($C30,tblEtatAtelier[],3),0),"")</f>
        <v/>
      </c>
      <c r="P30" s="11" t="str">
        <f ca="1">IF(P$5= TODAY(),IFERROR(VLOOKUP($C30,tblEtatAtelier[],3),0),"")</f>
        <v/>
      </c>
      <c r="Q30" s="11" t="str">
        <f ca="1">IF(Q$5= TODAY(),IFERROR(VLOOKUP($C30,tblEtatAtelier[],3),0),"")</f>
        <v/>
      </c>
      <c r="R30" s="11" t="str">
        <f ca="1">IF(R$5= TODAY(),IFERROR(VLOOKUP($C30,tblEtatAtelier[],3),0),"")</f>
        <v/>
      </c>
      <c r="S30" s="11" t="str">
        <f ca="1">IF(S$5= TODAY(),IFERROR(VLOOKUP($C30,tblEtatAtelier[],3),0),"")</f>
        <v/>
      </c>
      <c r="T30" s="11" t="str">
        <f ca="1">IF(T$5= TODAY(),IFERROR(VLOOKUP($C30,tblEtatAtelier[],3),0),"")</f>
        <v/>
      </c>
      <c r="U30" s="11" t="str">
        <f ca="1">IF(U$5= TODAY(),IFERROR(VLOOKUP($C30,tblEtatAtelier[],3),0),"")</f>
        <v/>
      </c>
      <c r="V30" s="11" t="str">
        <f ca="1">IF(V$5= TODAY(),IFERROR(VLOOKUP($C30,tblEtatAtelier[],3),0),"")</f>
        <v/>
      </c>
      <c r="W30" s="11" t="str">
        <f ca="1">IF(W$5= TODAY(),IFERROR(VLOOKUP($C30,tblEtatAtelier[],3),0),"")</f>
        <v/>
      </c>
      <c r="X30" s="11" t="str">
        <f ca="1">IF(X$5= TODAY(),IFERROR(VLOOKUP($C30,tblEtatAtelier[],3),0),"")</f>
        <v/>
      </c>
      <c r="Y30" s="11" t="str">
        <f ca="1">IF(Y$5= TODAY(),IFERROR(VLOOKUP($C30,tblEtatAtelier[],3),0),"")</f>
        <v/>
      </c>
      <c r="Z30" s="11" t="str">
        <f ca="1">IF(Z$5= TODAY(),IFERROR(VLOOKUP($C30,tblEtatAtelier[],3),0),"")</f>
        <v/>
      </c>
      <c r="AA30" s="11" t="str">
        <f ca="1">IF(AA$5= TODAY(),IFERROR(VLOOKUP($C30,tblEtatAtelier[],3),0),"")</f>
        <v/>
      </c>
      <c r="AB30" s="11" t="str">
        <f ca="1">IF(AB$5= TODAY(),IFERROR(VLOOKUP($C30,tblEtatAtelier[],3),0),"")</f>
        <v/>
      </c>
      <c r="AC30" s="11" t="str">
        <f ca="1">IF(AC$5= TODAY(),IFERROR(VLOOKUP($C30,tblEtatAtelier[],3),0),"")</f>
        <v/>
      </c>
      <c r="AD30" s="11" t="str">
        <f ca="1">IF(AD$5= TODAY(),IFERROR(VLOOKUP($C30,tblEtatAtelier[],3),0),"")</f>
        <v/>
      </c>
      <c r="AE30" s="11" t="str">
        <f ca="1">IF(AE$5= TODAY(),IFERROR(VLOOKUP($C30,tblEtatAtelier[],3),0),"")</f>
        <v/>
      </c>
      <c r="AF30" s="11" t="str">
        <f ca="1">IF(AF$5= TODAY(),IFERROR(VLOOKUP($C30,tblEtatAtelier[],3),0),"")</f>
        <v/>
      </c>
      <c r="AG30" s="11" t="str">
        <f ca="1">IF(AG$5= TODAY(),IFERROR(VLOOKUP($C30,tblEtatAtelier[],3),0),"")</f>
        <v/>
      </c>
    </row>
    <row r="31" spans="3:33">
      <c r="C31" s="5" t="s">
        <v>25</v>
      </c>
      <c r="D31" s="11" t="str">
        <f ca="1">IF(D$5= TODAY(),IFERROR(VLOOKUP($C31,tblEtatAtelier[],3),0),"")</f>
        <v/>
      </c>
      <c r="E31" s="11" t="str">
        <f ca="1">IF(E$5= TODAY(),IFERROR(VLOOKUP($C31,tblEtatAtelier[],3),0),"")</f>
        <v/>
      </c>
      <c r="F31" s="11" t="str">
        <f ca="1">IF(F$5= TODAY(),IFERROR(VLOOKUP($C31,tblEtatAtelier[],3),0),"")</f>
        <v/>
      </c>
      <c r="G31" s="11" t="str">
        <f ca="1">IF(G$5= TODAY(),IFERROR(VLOOKUP($C31,tblEtatAtelier[],3),0),"")</f>
        <v/>
      </c>
      <c r="H31" s="11" t="str">
        <f ca="1">IF(H$5= TODAY(),IFERROR(VLOOKUP($C31,tblEtatAtelier[],3),0),"")</f>
        <v/>
      </c>
      <c r="I31" s="11">
        <f ca="1">IF(I$5= TODAY(),IFERROR(VLOOKUP($C31,tblEtatAtelier[],3),0),"")</f>
        <v>8</v>
      </c>
      <c r="J31" s="11" t="str">
        <f ca="1">IF(J$5= TODAY(),IFERROR(VLOOKUP($C31,tblEtatAtelier[],3),0),"")</f>
        <v/>
      </c>
      <c r="K31" s="11" t="str">
        <f ca="1">IF(K$5= TODAY(),IFERROR(VLOOKUP($C31,tblEtatAtelier[],3),0),"")</f>
        <v/>
      </c>
      <c r="L31" s="11" t="str">
        <f ca="1">IF(L$5= TODAY(),IFERROR(VLOOKUP($C31,tblEtatAtelier[],3),0),"")</f>
        <v/>
      </c>
      <c r="M31" s="11" t="str">
        <f ca="1">IF(M$5= TODAY(),IFERROR(VLOOKUP($C31,tblEtatAtelier[],3),0),"")</f>
        <v/>
      </c>
      <c r="N31" s="11" t="str">
        <f ca="1">IF(N$5= TODAY(),IFERROR(VLOOKUP($C31,tblEtatAtelier[],3),0),"")</f>
        <v/>
      </c>
      <c r="O31" s="11" t="str">
        <f ca="1">IF(O$5= TODAY(),IFERROR(VLOOKUP($C31,tblEtatAtelier[],3),0),"")</f>
        <v/>
      </c>
      <c r="P31" s="11" t="str">
        <f ca="1">IF(P$5= TODAY(),IFERROR(VLOOKUP($C31,tblEtatAtelier[],3),0),"")</f>
        <v/>
      </c>
      <c r="Q31" s="11" t="str">
        <f ca="1">IF(Q$5= TODAY(),IFERROR(VLOOKUP($C31,tblEtatAtelier[],3),0),"")</f>
        <v/>
      </c>
      <c r="R31" s="11" t="str">
        <f ca="1">IF(R$5= TODAY(),IFERROR(VLOOKUP($C31,tblEtatAtelier[],3),0),"")</f>
        <v/>
      </c>
      <c r="S31" s="11" t="str">
        <f ca="1">IF(S$5= TODAY(),IFERROR(VLOOKUP($C31,tblEtatAtelier[],3),0),"")</f>
        <v/>
      </c>
      <c r="T31" s="11" t="str">
        <f ca="1">IF(T$5= TODAY(),IFERROR(VLOOKUP($C31,tblEtatAtelier[],3),0),"")</f>
        <v/>
      </c>
      <c r="U31" s="11" t="str">
        <f ca="1">IF(U$5= TODAY(),IFERROR(VLOOKUP($C31,tblEtatAtelier[],3),0),"")</f>
        <v/>
      </c>
      <c r="V31" s="11" t="str">
        <f ca="1">IF(V$5= TODAY(),IFERROR(VLOOKUP($C31,tblEtatAtelier[],3),0),"")</f>
        <v/>
      </c>
      <c r="W31" s="11" t="str">
        <f ca="1">IF(W$5= TODAY(),IFERROR(VLOOKUP($C31,tblEtatAtelier[],3),0),"")</f>
        <v/>
      </c>
      <c r="X31" s="11" t="str">
        <f ca="1">IF(X$5= TODAY(),IFERROR(VLOOKUP($C31,tblEtatAtelier[],3),0),"")</f>
        <v/>
      </c>
      <c r="Y31" s="11" t="str">
        <f ca="1">IF(Y$5= TODAY(),IFERROR(VLOOKUP($C31,tblEtatAtelier[],3),0),"")</f>
        <v/>
      </c>
      <c r="Z31" s="11" t="str">
        <f ca="1">IF(Z$5= TODAY(),IFERROR(VLOOKUP($C31,tblEtatAtelier[],3),0),"")</f>
        <v/>
      </c>
      <c r="AA31" s="11" t="str">
        <f ca="1">IF(AA$5= TODAY(),IFERROR(VLOOKUP($C31,tblEtatAtelier[],3),0),"")</f>
        <v/>
      </c>
      <c r="AB31" s="11" t="str">
        <f ca="1">IF(AB$5= TODAY(),IFERROR(VLOOKUP($C31,tblEtatAtelier[],3),0),"")</f>
        <v/>
      </c>
      <c r="AC31" s="11" t="str">
        <f ca="1">IF(AC$5= TODAY(),IFERROR(VLOOKUP($C31,tblEtatAtelier[],3),0),"")</f>
        <v/>
      </c>
      <c r="AD31" s="11" t="str">
        <f ca="1">IF(AD$5= TODAY(),IFERROR(VLOOKUP($C31,tblEtatAtelier[],3),0),"")</f>
        <v/>
      </c>
      <c r="AE31" s="11" t="str">
        <f ca="1">IF(AE$5= TODAY(),IFERROR(VLOOKUP($C31,tblEtatAtelier[],3),0),"")</f>
        <v/>
      </c>
      <c r="AF31" s="11" t="str">
        <f ca="1">IF(AF$5= TODAY(),IFERROR(VLOOKUP($C31,tblEtatAtelier[],3),0),"")</f>
        <v/>
      </c>
      <c r="AG31" s="11" t="str">
        <f ca="1">IF(AG$5= TODAY(),IFERROR(VLOOKUP($C31,tblEtatAtelier[],3),0),"")</f>
        <v/>
      </c>
    </row>
    <row r="32" spans="3:33">
      <c r="C32" s="5" t="s">
        <v>26</v>
      </c>
      <c r="D32" s="11" t="str">
        <f ca="1">IF(D$5= TODAY(),IFERROR(VLOOKUP($C32,tblEtatAtelier[],3),0),"")</f>
        <v/>
      </c>
      <c r="E32" s="11" t="str">
        <f ca="1">IF(E$5= TODAY(),IFERROR(VLOOKUP($C32,tblEtatAtelier[],3),0),"")</f>
        <v/>
      </c>
      <c r="F32" s="11" t="str">
        <f ca="1">IF(F$5= TODAY(),IFERROR(VLOOKUP($C32,tblEtatAtelier[],3),0),"")</f>
        <v/>
      </c>
      <c r="G32" s="11" t="str">
        <f ca="1">IF(G$5= TODAY(),IFERROR(VLOOKUP($C32,tblEtatAtelier[],3),0),"")</f>
        <v/>
      </c>
      <c r="H32" s="11" t="str">
        <f ca="1">IF(H$5= TODAY(),IFERROR(VLOOKUP($C32,tblEtatAtelier[],3),0),"")</f>
        <v/>
      </c>
      <c r="I32" s="11">
        <f ca="1">IF(I$5= TODAY(),IFERROR(VLOOKUP($C32,tblEtatAtelier[],3),0),"")</f>
        <v>1</v>
      </c>
      <c r="J32" s="11" t="str">
        <f ca="1">IF(J$5= TODAY(),IFERROR(VLOOKUP($C32,tblEtatAtelier[],3),0),"")</f>
        <v/>
      </c>
      <c r="K32" s="11" t="str">
        <f ca="1">IF(K$5= TODAY(),IFERROR(VLOOKUP($C32,tblEtatAtelier[],3),0),"")</f>
        <v/>
      </c>
      <c r="L32" s="11" t="str">
        <f ca="1">IF(L$5= TODAY(),IFERROR(VLOOKUP($C32,tblEtatAtelier[],3),0),"")</f>
        <v/>
      </c>
      <c r="M32" s="11" t="str">
        <f ca="1">IF(M$5= TODAY(),IFERROR(VLOOKUP($C32,tblEtatAtelier[],3),0),"")</f>
        <v/>
      </c>
      <c r="N32" s="11" t="str">
        <f ca="1">IF(N$5= TODAY(),IFERROR(VLOOKUP($C32,tblEtatAtelier[],3),0),"")</f>
        <v/>
      </c>
      <c r="O32" s="11" t="str">
        <f ca="1">IF(O$5= TODAY(),IFERROR(VLOOKUP($C32,tblEtatAtelier[],3),0),"")</f>
        <v/>
      </c>
      <c r="P32" s="11" t="str">
        <f ca="1">IF(P$5= TODAY(),IFERROR(VLOOKUP($C32,tblEtatAtelier[],3),0),"")</f>
        <v/>
      </c>
      <c r="Q32" s="11" t="str">
        <f ca="1">IF(Q$5= TODAY(),IFERROR(VLOOKUP($C32,tblEtatAtelier[],3),0),"")</f>
        <v/>
      </c>
      <c r="R32" s="11" t="str">
        <f ca="1">IF(R$5= TODAY(),IFERROR(VLOOKUP($C32,tblEtatAtelier[],3),0),"")</f>
        <v/>
      </c>
      <c r="S32" s="11" t="str">
        <f ca="1">IF(S$5= TODAY(),IFERROR(VLOOKUP($C32,tblEtatAtelier[],3),0),"")</f>
        <v/>
      </c>
      <c r="T32" s="11" t="str">
        <f ca="1">IF(T$5= TODAY(),IFERROR(VLOOKUP($C32,tblEtatAtelier[],3),0),"")</f>
        <v/>
      </c>
      <c r="U32" s="11" t="str">
        <f ca="1">IF(U$5= TODAY(),IFERROR(VLOOKUP($C32,tblEtatAtelier[],3),0),"")</f>
        <v/>
      </c>
      <c r="V32" s="11" t="str">
        <f ca="1">IF(V$5= TODAY(),IFERROR(VLOOKUP($C32,tblEtatAtelier[],3),0),"")</f>
        <v/>
      </c>
      <c r="W32" s="11" t="str">
        <f ca="1">IF(W$5= TODAY(),IFERROR(VLOOKUP($C32,tblEtatAtelier[],3),0),"")</f>
        <v/>
      </c>
      <c r="X32" s="11" t="str">
        <f ca="1">IF(X$5= TODAY(),IFERROR(VLOOKUP($C32,tblEtatAtelier[],3),0),"")</f>
        <v/>
      </c>
      <c r="Y32" s="11" t="str">
        <f ca="1">IF(Y$5= TODAY(),IFERROR(VLOOKUP($C32,tblEtatAtelier[],3),0),"")</f>
        <v/>
      </c>
      <c r="Z32" s="11" t="str">
        <f ca="1">IF(Z$5= TODAY(),IFERROR(VLOOKUP($C32,tblEtatAtelier[],3),0),"")</f>
        <v/>
      </c>
      <c r="AA32" s="11" t="str">
        <f ca="1">IF(AA$5= TODAY(),IFERROR(VLOOKUP($C32,tblEtatAtelier[],3),0),"")</f>
        <v/>
      </c>
      <c r="AB32" s="11" t="str">
        <f ca="1">IF(AB$5= TODAY(),IFERROR(VLOOKUP($C32,tblEtatAtelier[],3),0),"")</f>
        <v/>
      </c>
      <c r="AC32" s="11" t="str">
        <f ca="1">IF(AC$5= TODAY(),IFERROR(VLOOKUP($C32,tblEtatAtelier[],3),0),"")</f>
        <v/>
      </c>
      <c r="AD32" s="11" t="str">
        <f ca="1">IF(AD$5= TODAY(),IFERROR(VLOOKUP($C32,tblEtatAtelier[],3),0),"")</f>
        <v/>
      </c>
      <c r="AE32" s="11" t="str">
        <f ca="1">IF(AE$5= TODAY(),IFERROR(VLOOKUP($C32,tblEtatAtelier[],3),0),"")</f>
        <v/>
      </c>
      <c r="AF32" s="11" t="str">
        <f ca="1">IF(AF$5= TODAY(),IFERROR(VLOOKUP($C32,tblEtatAtelier[],3),0),"")</f>
        <v/>
      </c>
      <c r="AG32" s="11" t="str">
        <f ca="1">IF(AG$5= TODAY(),IFERROR(VLOOKUP($C32,tblEtatAtelier[],3),0),"")</f>
        <v/>
      </c>
    </row>
    <row r="33" spans="3:33">
      <c r="C33" s="5" t="s">
        <v>27</v>
      </c>
      <c r="D33" s="11" t="str">
        <f ca="1">IF(D$5= TODAY(),IFERROR(VLOOKUP($C33,tblEtatAtelier[],3),0),"")</f>
        <v/>
      </c>
      <c r="E33" s="11" t="str">
        <f ca="1">IF(E$5= TODAY(),IFERROR(VLOOKUP($C33,tblEtatAtelier[],3),0),"")</f>
        <v/>
      </c>
      <c r="F33" s="11" t="str">
        <f ca="1">IF(F$5= TODAY(),IFERROR(VLOOKUP($C33,tblEtatAtelier[],3),0),"")</f>
        <v/>
      </c>
      <c r="G33" s="11" t="str">
        <f ca="1">IF(G$5= TODAY(),IFERROR(VLOOKUP($C33,tblEtatAtelier[],3),0),"")</f>
        <v/>
      </c>
      <c r="H33" s="11" t="str">
        <f ca="1">IF(H$5= TODAY(),IFERROR(VLOOKUP($C33,tblEtatAtelier[],3),0),"")</f>
        <v/>
      </c>
      <c r="I33" s="11">
        <f ca="1">IF(I$5= TODAY(),IFERROR(VLOOKUP($C33,tblEtatAtelier[],3),0),"")</f>
        <v>1</v>
      </c>
      <c r="J33" s="11" t="str">
        <f ca="1">IF(J$5= TODAY(),IFERROR(VLOOKUP($C33,tblEtatAtelier[],3),0),"")</f>
        <v/>
      </c>
      <c r="K33" s="11" t="str">
        <f ca="1">IF(K$5= TODAY(),IFERROR(VLOOKUP($C33,tblEtatAtelier[],3),0),"")</f>
        <v/>
      </c>
      <c r="L33" s="11" t="str">
        <f ca="1">IF(L$5= TODAY(),IFERROR(VLOOKUP($C33,tblEtatAtelier[],3),0),"")</f>
        <v/>
      </c>
      <c r="M33" s="11" t="str">
        <f ca="1">IF(M$5= TODAY(),IFERROR(VLOOKUP($C33,tblEtatAtelier[],3),0),"")</f>
        <v/>
      </c>
      <c r="N33" s="11" t="str">
        <f ca="1">IF(N$5= TODAY(),IFERROR(VLOOKUP($C33,tblEtatAtelier[],3),0),"")</f>
        <v/>
      </c>
      <c r="O33" s="11" t="str">
        <f ca="1">IF(O$5= TODAY(),IFERROR(VLOOKUP($C33,tblEtatAtelier[],3),0),"")</f>
        <v/>
      </c>
      <c r="P33" s="11" t="str">
        <f ca="1">IF(P$5= TODAY(),IFERROR(VLOOKUP($C33,tblEtatAtelier[],3),0),"")</f>
        <v/>
      </c>
      <c r="Q33" s="11" t="str">
        <f ca="1">IF(Q$5= TODAY(),IFERROR(VLOOKUP($C33,tblEtatAtelier[],3),0),"")</f>
        <v/>
      </c>
      <c r="R33" s="11" t="str">
        <f ca="1">IF(R$5= TODAY(),IFERROR(VLOOKUP($C33,tblEtatAtelier[],3),0),"")</f>
        <v/>
      </c>
      <c r="S33" s="11" t="str">
        <f ca="1">IF(S$5= TODAY(),IFERROR(VLOOKUP($C33,tblEtatAtelier[],3),0),"")</f>
        <v/>
      </c>
      <c r="T33" s="11" t="str">
        <f ca="1">IF(T$5= TODAY(),IFERROR(VLOOKUP($C33,tblEtatAtelier[],3),0),"")</f>
        <v/>
      </c>
      <c r="U33" s="11" t="str">
        <f ca="1">IF(U$5= TODAY(),IFERROR(VLOOKUP($C33,tblEtatAtelier[],3),0),"")</f>
        <v/>
      </c>
      <c r="V33" s="11" t="str">
        <f ca="1">IF(V$5= TODAY(),IFERROR(VLOOKUP($C33,tblEtatAtelier[],3),0),"")</f>
        <v/>
      </c>
      <c r="W33" s="11" t="str">
        <f ca="1">IF(W$5= TODAY(),IFERROR(VLOOKUP($C33,tblEtatAtelier[],3),0),"")</f>
        <v/>
      </c>
      <c r="X33" s="11" t="str">
        <f ca="1">IF(X$5= TODAY(),IFERROR(VLOOKUP($C33,tblEtatAtelier[],3),0),"")</f>
        <v/>
      </c>
      <c r="Y33" s="11" t="str">
        <f ca="1">IF(Y$5= TODAY(),IFERROR(VLOOKUP($C33,tblEtatAtelier[],3),0),"")</f>
        <v/>
      </c>
      <c r="Z33" s="11" t="str">
        <f ca="1">IF(Z$5= TODAY(),IFERROR(VLOOKUP($C33,tblEtatAtelier[],3),0),"")</f>
        <v/>
      </c>
      <c r="AA33" s="11" t="str">
        <f ca="1">IF(AA$5= TODAY(),IFERROR(VLOOKUP($C33,tblEtatAtelier[],3),0),"")</f>
        <v/>
      </c>
      <c r="AB33" s="11" t="str">
        <f ca="1">IF(AB$5= TODAY(),IFERROR(VLOOKUP($C33,tblEtatAtelier[],3),0),"")</f>
        <v/>
      </c>
      <c r="AC33" s="11" t="str">
        <f ca="1">IF(AC$5= TODAY(),IFERROR(VLOOKUP($C33,tblEtatAtelier[],3),0),"")</f>
        <v/>
      </c>
      <c r="AD33" s="11" t="str">
        <f ca="1">IF(AD$5= TODAY(),IFERROR(VLOOKUP($C33,tblEtatAtelier[],3),0),"")</f>
        <v/>
      </c>
      <c r="AE33" s="11" t="str">
        <f ca="1">IF(AE$5= TODAY(),IFERROR(VLOOKUP($C33,tblEtatAtelier[],3),0),"")</f>
        <v/>
      </c>
      <c r="AF33" s="11" t="str">
        <f ca="1">IF(AF$5= TODAY(),IFERROR(VLOOKUP($C33,tblEtatAtelier[],3),0),"")</f>
        <v/>
      </c>
      <c r="AG33" s="11" t="str">
        <f ca="1">IF(AG$5= TODAY(),IFERROR(VLOOKUP($C33,tblEtatAtelier[],3),0),"")</f>
        <v/>
      </c>
    </row>
    <row r="34" spans="3:33">
      <c r="C34" s="5" t="s">
        <v>28</v>
      </c>
      <c r="D34" s="11" t="str">
        <f ca="1">IF(D$5= TODAY(),IFERROR(VLOOKUP($C34,tblEtatAtelier[],3),0),"")</f>
        <v/>
      </c>
      <c r="E34" s="11" t="str">
        <f ca="1">IF(E$5= TODAY(),IFERROR(VLOOKUP($C34,tblEtatAtelier[],3),0),"")</f>
        <v/>
      </c>
      <c r="F34" s="11" t="str">
        <f ca="1">IF(F$5= TODAY(),IFERROR(VLOOKUP($C34,tblEtatAtelier[],3),0),"")</f>
        <v/>
      </c>
      <c r="G34" s="11" t="str">
        <f ca="1">IF(G$5= TODAY(),IFERROR(VLOOKUP($C34,tblEtatAtelier[],3),0),"")</f>
        <v/>
      </c>
      <c r="H34" s="11" t="str">
        <f ca="1">IF(H$5= TODAY(),IFERROR(VLOOKUP($C34,tblEtatAtelier[],3),0),"")</f>
        <v/>
      </c>
      <c r="I34" s="11">
        <f ca="1">IF(I$5= TODAY(),IFERROR(VLOOKUP($C34,tblEtatAtelier[],3),0),"")</f>
        <v>1</v>
      </c>
      <c r="J34" s="11" t="str">
        <f ca="1">IF(J$5= TODAY(),IFERROR(VLOOKUP($C34,tblEtatAtelier[],3),0),"")</f>
        <v/>
      </c>
      <c r="K34" s="11" t="str">
        <f ca="1">IF(K$5= TODAY(),IFERROR(VLOOKUP($C34,tblEtatAtelier[],3),0),"")</f>
        <v/>
      </c>
      <c r="L34" s="11" t="str">
        <f ca="1">IF(L$5= TODAY(),IFERROR(VLOOKUP($C34,tblEtatAtelier[],3),0),"")</f>
        <v/>
      </c>
      <c r="M34" s="11" t="str">
        <f ca="1">IF(M$5= TODAY(),IFERROR(VLOOKUP($C34,tblEtatAtelier[],3),0),"")</f>
        <v/>
      </c>
      <c r="N34" s="11" t="str">
        <f ca="1">IF(N$5= TODAY(),IFERROR(VLOOKUP($C34,tblEtatAtelier[],3),0),"")</f>
        <v/>
      </c>
      <c r="O34" s="11" t="str">
        <f ca="1">IF(O$5= TODAY(),IFERROR(VLOOKUP($C34,tblEtatAtelier[],3),0),"")</f>
        <v/>
      </c>
      <c r="P34" s="11" t="str">
        <f ca="1">IF(P$5= TODAY(),IFERROR(VLOOKUP($C34,tblEtatAtelier[],3),0),"")</f>
        <v/>
      </c>
      <c r="Q34" s="11" t="str">
        <f ca="1">IF(Q$5= TODAY(),IFERROR(VLOOKUP($C34,tblEtatAtelier[],3),0),"")</f>
        <v/>
      </c>
      <c r="R34" s="11" t="str">
        <f ca="1">IF(R$5= TODAY(),IFERROR(VLOOKUP($C34,tblEtatAtelier[],3),0),"")</f>
        <v/>
      </c>
      <c r="S34" s="11" t="str">
        <f ca="1">IF(S$5= TODAY(),IFERROR(VLOOKUP($C34,tblEtatAtelier[],3),0),"")</f>
        <v/>
      </c>
      <c r="T34" s="11" t="str">
        <f ca="1">IF(T$5= TODAY(),IFERROR(VLOOKUP($C34,tblEtatAtelier[],3),0),"")</f>
        <v/>
      </c>
      <c r="U34" s="11" t="str">
        <f ca="1">IF(U$5= TODAY(),IFERROR(VLOOKUP($C34,tblEtatAtelier[],3),0),"")</f>
        <v/>
      </c>
      <c r="V34" s="11" t="str">
        <f ca="1">IF(V$5= TODAY(),IFERROR(VLOOKUP($C34,tblEtatAtelier[],3),0),"")</f>
        <v/>
      </c>
      <c r="W34" s="11" t="str">
        <f ca="1">IF(W$5= TODAY(),IFERROR(VLOOKUP($C34,tblEtatAtelier[],3),0),"")</f>
        <v/>
      </c>
      <c r="X34" s="11" t="str">
        <f ca="1">IF(X$5= TODAY(),IFERROR(VLOOKUP($C34,tblEtatAtelier[],3),0),"")</f>
        <v/>
      </c>
      <c r="Y34" s="11" t="str">
        <f ca="1">IF(Y$5= TODAY(),IFERROR(VLOOKUP($C34,tblEtatAtelier[],3),0),"")</f>
        <v/>
      </c>
      <c r="Z34" s="11" t="str">
        <f ca="1">IF(Z$5= TODAY(),IFERROR(VLOOKUP($C34,tblEtatAtelier[],3),0),"")</f>
        <v/>
      </c>
      <c r="AA34" s="11" t="str">
        <f ca="1">IF(AA$5= TODAY(),IFERROR(VLOOKUP($C34,tblEtatAtelier[],3),0),"")</f>
        <v/>
      </c>
      <c r="AB34" s="11" t="str">
        <f ca="1">IF(AB$5= TODAY(),IFERROR(VLOOKUP($C34,tblEtatAtelier[],3),0),"")</f>
        <v/>
      </c>
      <c r="AC34" s="11" t="str">
        <f ca="1">IF(AC$5= TODAY(),IFERROR(VLOOKUP($C34,tblEtatAtelier[],3),0),"")</f>
        <v/>
      </c>
      <c r="AD34" s="11" t="str">
        <f ca="1">IF(AD$5= TODAY(),IFERROR(VLOOKUP($C34,tblEtatAtelier[],3),0),"")</f>
        <v/>
      </c>
      <c r="AE34" s="11" t="str">
        <f ca="1">IF(AE$5= TODAY(),IFERROR(VLOOKUP($C34,tblEtatAtelier[],3),0),"")</f>
        <v/>
      </c>
      <c r="AF34" s="11" t="str">
        <f ca="1">IF(AF$5= TODAY(),IFERROR(VLOOKUP($C34,tblEtatAtelier[],3),0),"")</f>
        <v/>
      </c>
      <c r="AG34" s="11" t="str">
        <f ca="1">IF(AG$5= TODAY(),IFERROR(VLOOKUP($C34,tblEtatAtelier[],3),0),"")</f>
        <v/>
      </c>
    </row>
    <row r="35" spans="3:33">
      <c r="C35" s="5" t="s">
        <v>29</v>
      </c>
      <c r="D35" s="11" t="str">
        <f ca="1">IF(D$5= TODAY(),IFERROR(VLOOKUP($C35,tblEtatAtelier[],3),0),"")</f>
        <v/>
      </c>
      <c r="E35" s="11" t="str">
        <f ca="1">IF(E$5= TODAY(),IFERROR(VLOOKUP($C35,tblEtatAtelier[],3),0),"")</f>
        <v/>
      </c>
      <c r="F35" s="11" t="str">
        <f ca="1">IF(F$5= TODAY(),IFERROR(VLOOKUP($C35,tblEtatAtelier[],3),0),"")</f>
        <v/>
      </c>
      <c r="G35" s="11" t="str">
        <f ca="1">IF(G$5= TODAY(),IFERROR(VLOOKUP($C35,tblEtatAtelier[],3),0),"")</f>
        <v/>
      </c>
      <c r="H35" s="11" t="str">
        <f ca="1">IF(H$5= TODAY(),IFERROR(VLOOKUP($C35,tblEtatAtelier[],3),0),"")</f>
        <v/>
      </c>
      <c r="I35" s="11">
        <f ca="1">IF(I$5= TODAY(),IFERROR(VLOOKUP($C35,tblEtatAtelier[],3),0),"")</f>
        <v>8</v>
      </c>
      <c r="J35" s="11" t="str">
        <f ca="1">IF(J$5= TODAY(),IFERROR(VLOOKUP($C35,tblEtatAtelier[],3),0),"")</f>
        <v/>
      </c>
      <c r="K35" s="11" t="str">
        <f ca="1">IF(K$5= TODAY(),IFERROR(VLOOKUP($C35,tblEtatAtelier[],3),0),"")</f>
        <v/>
      </c>
      <c r="L35" s="11" t="str">
        <f ca="1">IF(L$5= TODAY(),IFERROR(VLOOKUP($C35,tblEtatAtelier[],3),0),"")</f>
        <v/>
      </c>
      <c r="M35" s="11" t="str">
        <f ca="1">IF(M$5= TODAY(),IFERROR(VLOOKUP($C35,tblEtatAtelier[],3),0),"")</f>
        <v/>
      </c>
      <c r="N35" s="11" t="str">
        <f ca="1">IF(N$5= TODAY(),IFERROR(VLOOKUP($C35,tblEtatAtelier[],3),0),"")</f>
        <v/>
      </c>
      <c r="O35" s="11" t="str">
        <f ca="1">IF(O$5= TODAY(),IFERROR(VLOOKUP($C35,tblEtatAtelier[],3),0),"")</f>
        <v/>
      </c>
      <c r="P35" s="11" t="str">
        <f ca="1">IF(P$5= TODAY(),IFERROR(VLOOKUP($C35,tblEtatAtelier[],3),0),"")</f>
        <v/>
      </c>
      <c r="Q35" s="11" t="str">
        <f ca="1">IF(Q$5= TODAY(),IFERROR(VLOOKUP($C35,tblEtatAtelier[],3),0),"")</f>
        <v/>
      </c>
      <c r="R35" s="11" t="str">
        <f ca="1">IF(R$5= TODAY(),IFERROR(VLOOKUP($C35,tblEtatAtelier[],3),0),"")</f>
        <v/>
      </c>
      <c r="S35" s="11" t="str">
        <f ca="1">IF(S$5= TODAY(),IFERROR(VLOOKUP($C35,tblEtatAtelier[],3),0),"")</f>
        <v/>
      </c>
      <c r="T35" s="11" t="str">
        <f ca="1">IF(T$5= TODAY(),IFERROR(VLOOKUP($C35,tblEtatAtelier[],3),0),"")</f>
        <v/>
      </c>
      <c r="U35" s="11" t="str">
        <f ca="1">IF(U$5= TODAY(),IFERROR(VLOOKUP($C35,tblEtatAtelier[],3),0),"")</f>
        <v/>
      </c>
      <c r="V35" s="11" t="str">
        <f ca="1">IF(V$5= TODAY(),IFERROR(VLOOKUP($C35,tblEtatAtelier[],3),0),"")</f>
        <v/>
      </c>
      <c r="W35" s="11" t="str">
        <f ca="1">IF(W$5= TODAY(),IFERROR(VLOOKUP($C35,tblEtatAtelier[],3),0),"")</f>
        <v/>
      </c>
      <c r="X35" s="11" t="str">
        <f ca="1">IF(X$5= TODAY(),IFERROR(VLOOKUP($C35,tblEtatAtelier[],3),0),"")</f>
        <v/>
      </c>
      <c r="Y35" s="11" t="str">
        <f ca="1">IF(Y$5= TODAY(),IFERROR(VLOOKUP($C35,tblEtatAtelier[],3),0),"")</f>
        <v/>
      </c>
      <c r="Z35" s="11" t="str">
        <f ca="1">IF(Z$5= TODAY(),IFERROR(VLOOKUP($C35,tblEtatAtelier[],3),0),"")</f>
        <v/>
      </c>
      <c r="AA35" s="11" t="str">
        <f ca="1">IF(AA$5= TODAY(),IFERROR(VLOOKUP($C35,tblEtatAtelier[],3),0),"")</f>
        <v/>
      </c>
      <c r="AB35" s="11" t="str">
        <f ca="1">IF(AB$5= TODAY(),IFERROR(VLOOKUP($C35,tblEtatAtelier[],3),0),"")</f>
        <v/>
      </c>
      <c r="AC35" s="11" t="str">
        <f ca="1">IF(AC$5= TODAY(),IFERROR(VLOOKUP($C35,tblEtatAtelier[],3),0),"")</f>
        <v/>
      </c>
      <c r="AD35" s="11" t="str">
        <f ca="1">IF(AD$5= TODAY(),IFERROR(VLOOKUP($C35,tblEtatAtelier[],3),0),"")</f>
        <v/>
      </c>
      <c r="AE35" s="11" t="str">
        <f ca="1">IF(AE$5= TODAY(),IFERROR(VLOOKUP($C35,tblEtatAtelier[],3),0),"")</f>
        <v/>
      </c>
      <c r="AF35" s="11" t="str">
        <f ca="1">IF(AF$5= TODAY(),IFERROR(VLOOKUP($C35,tblEtatAtelier[],3),0),"")</f>
        <v/>
      </c>
      <c r="AG35" s="11" t="str">
        <f ca="1">IF(AG$5= TODAY(),IFERROR(VLOOKUP($C35,tblEtatAtelier[],3),0),"")</f>
        <v/>
      </c>
    </row>
    <row r="36" spans="3:33">
      <c r="C36" s="5" t="s">
        <v>30</v>
      </c>
      <c r="D36" s="11" t="str">
        <f ca="1">IF(D$5= TODAY(),IFERROR(VLOOKUP($C36,tblEtatAtelier[],3),0),"")</f>
        <v/>
      </c>
      <c r="E36" s="11" t="str">
        <f ca="1">IF(E$5= TODAY(),IFERROR(VLOOKUP($C36,tblEtatAtelier[],3),0),"")</f>
        <v/>
      </c>
      <c r="F36" s="11" t="str">
        <f ca="1">IF(F$5= TODAY(),IFERROR(VLOOKUP($C36,tblEtatAtelier[],3),0),"")</f>
        <v/>
      </c>
      <c r="G36" s="11" t="str">
        <f ca="1">IF(G$5= TODAY(),IFERROR(VLOOKUP($C36,tblEtatAtelier[],3),0),"")</f>
        <v/>
      </c>
      <c r="H36" s="11" t="str">
        <f ca="1">IF(H$5= TODAY(),IFERROR(VLOOKUP($C36,tblEtatAtelier[],3),0),"")</f>
        <v/>
      </c>
      <c r="I36" s="11">
        <f ca="1">IF(I$5= TODAY(),IFERROR(VLOOKUP($C36,tblEtatAtelier[],3),0),"")</f>
        <v>8</v>
      </c>
      <c r="J36" s="11" t="str">
        <f ca="1">IF(J$5= TODAY(),IFERROR(VLOOKUP($C36,tblEtatAtelier[],3),0),"")</f>
        <v/>
      </c>
      <c r="K36" s="11" t="str">
        <f ca="1">IF(K$5= TODAY(),IFERROR(VLOOKUP($C36,tblEtatAtelier[],3),0),"")</f>
        <v/>
      </c>
      <c r="L36" s="11" t="str">
        <f ca="1">IF(L$5= TODAY(),IFERROR(VLOOKUP($C36,tblEtatAtelier[],3),0),"")</f>
        <v/>
      </c>
      <c r="M36" s="11" t="str">
        <f ca="1">IF(M$5= TODAY(),IFERROR(VLOOKUP($C36,tblEtatAtelier[],3),0),"")</f>
        <v/>
      </c>
      <c r="N36" s="11" t="str">
        <f ca="1">IF(N$5= TODAY(),IFERROR(VLOOKUP($C36,tblEtatAtelier[],3),0),"")</f>
        <v/>
      </c>
      <c r="O36" s="11" t="str">
        <f ca="1">IF(O$5= TODAY(),IFERROR(VLOOKUP($C36,tblEtatAtelier[],3),0),"")</f>
        <v/>
      </c>
      <c r="P36" s="11" t="str">
        <f ca="1">IF(P$5= TODAY(),IFERROR(VLOOKUP($C36,tblEtatAtelier[],3),0),"")</f>
        <v/>
      </c>
      <c r="Q36" s="11" t="str">
        <f ca="1">IF(Q$5= TODAY(),IFERROR(VLOOKUP($C36,tblEtatAtelier[],3),0),"")</f>
        <v/>
      </c>
      <c r="R36" s="11" t="str">
        <f ca="1">IF(R$5= TODAY(),IFERROR(VLOOKUP($C36,tblEtatAtelier[],3),0),"")</f>
        <v/>
      </c>
      <c r="S36" s="11" t="str">
        <f ca="1">IF(S$5= TODAY(),IFERROR(VLOOKUP($C36,tblEtatAtelier[],3),0),"")</f>
        <v/>
      </c>
      <c r="T36" s="11" t="str">
        <f ca="1">IF(T$5= TODAY(),IFERROR(VLOOKUP($C36,tblEtatAtelier[],3),0),"")</f>
        <v/>
      </c>
      <c r="U36" s="11" t="str">
        <f ca="1">IF(U$5= TODAY(),IFERROR(VLOOKUP($C36,tblEtatAtelier[],3),0),"")</f>
        <v/>
      </c>
      <c r="V36" s="11" t="str">
        <f ca="1">IF(V$5= TODAY(),IFERROR(VLOOKUP($C36,tblEtatAtelier[],3),0),"")</f>
        <v/>
      </c>
      <c r="W36" s="11" t="str">
        <f ca="1">IF(W$5= TODAY(),IFERROR(VLOOKUP($C36,tblEtatAtelier[],3),0),"")</f>
        <v/>
      </c>
      <c r="X36" s="11" t="str">
        <f ca="1">IF(X$5= TODAY(),IFERROR(VLOOKUP($C36,tblEtatAtelier[],3),0),"")</f>
        <v/>
      </c>
      <c r="Y36" s="11" t="str">
        <f ca="1">IF(Y$5= TODAY(),IFERROR(VLOOKUP($C36,tblEtatAtelier[],3),0),"")</f>
        <v/>
      </c>
      <c r="Z36" s="11" t="str">
        <f ca="1">IF(Z$5= TODAY(),IFERROR(VLOOKUP($C36,tblEtatAtelier[],3),0),"")</f>
        <v/>
      </c>
      <c r="AA36" s="11" t="str">
        <f ca="1">IF(AA$5= TODAY(),IFERROR(VLOOKUP($C36,tblEtatAtelier[],3),0),"")</f>
        <v/>
      </c>
      <c r="AB36" s="11" t="str">
        <f ca="1">IF(AB$5= TODAY(),IFERROR(VLOOKUP($C36,tblEtatAtelier[],3),0),"")</f>
        <v/>
      </c>
      <c r="AC36" s="11" t="str">
        <f ca="1">IF(AC$5= TODAY(),IFERROR(VLOOKUP($C36,tblEtatAtelier[],3),0),"")</f>
        <v/>
      </c>
      <c r="AD36" s="11" t="str">
        <f ca="1">IF(AD$5= TODAY(),IFERROR(VLOOKUP($C36,tblEtatAtelier[],3),0),"")</f>
        <v/>
      </c>
      <c r="AE36" s="11" t="str">
        <f ca="1">IF(AE$5= TODAY(),IFERROR(VLOOKUP($C36,tblEtatAtelier[],3),0),"")</f>
        <v/>
      </c>
      <c r="AF36" s="11" t="str">
        <f ca="1">IF(AF$5= TODAY(),IFERROR(VLOOKUP($C36,tblEtatAtelier[],3),0),"")</f>
        <v/>
      </c>
      <c r="AG36" s="11" t="str">
        <f ca="1">IF(AG$5= TODAY(),IFERROR(VLOOKUP($C36,tblEtatAtelier[],3),0),"")</f>
        <v/>
      </c>
    </row>
    <row r="37" spans="3:33">
      <c r="C37" s="5" t="s">
        <v>31</v>
      </c>
      <c r="D37" s="11" t="str">
        <f ca="1">IF(D$5= TODAY(),IFERROR(VLOOKUP($C37,tblEtatAtelier[],3),0),"")</f>
        <v/>
      </c>
      <c r="E37" s="11" t="str">
        <f ca="1">IF(E$5= TODAY(),IFERROR(VLOOKUP($C37,tblEtatAtelier[],3),0),"")</f>
        <v/>
      </c>
      <c r="F37" s="11" t="str">
        <f ca="1">IF(F$5= TODAY(),IFERROR(VLOOKUP($C37,tblEtatAtelier[],3),0),"")</f>
        <v/>
      </c>
      <c r="G37" s="11" t="str">
        <f ca="1">IF(G$5= TODAY(),IFERROR(VLOOKUP($C37,tblEtatAtelier[],3),0),"")</f>
        <v/>
      </c>
      <c r="H37" s="11" t="str">
        <f ca="1">IF(H$5= TODAY(),IFERROR(VLOOKUP($C37,tblEtatAtelier[],3),0),"")</f>
        <v/>
      </c>
      <c r="I37" s="11">
        <f ca="1">IF(I$5= TODAY(),IFERROR(VLOOKUP($C37,tblEtatAtelier[],3),0),"")</f>
        <v>1</v>
      </c>
      <c r="J37" s="11" t="str">
        <f ca="1">IF(J$5= TODAY(),IFERROR(VLOOKUP($C37,tblEtatAtelier[],3),0),"")</f>
        <v/>
      </c>
      <c r="K37" s="11" t="str">
        <f ca="1">IF(K$5= TODAY(),IFERROR(VLOOKUP($C37,tblEtatAtelier[],3),0),"")</f>
        <v/>
      </c>
      <c r="L37" s="11" t="str">
        <f ca="1">IF(L$5= TODAY(),IFERROR(VLOOKUP($C37,tblEtatAtelier[],3),0),"")</f>
        <v/>
      </c>
      <c r="M37" s="11" t="str">
        <f ca="1">IF(M$5= TODAY(),IFERROR(VLOOKUP($C37,tblEtatAtelier[],3),0),"")</f>
        <v/>
      </c>
      <c r="N37" s="11" t="str">
        <f ca="1">IF(N$5= TODAY(),IFERROR(VLOOKUP($C37,tblEtatAtelier[],3),0),"")</f>
        <v/>
      </c>
      <c r="O37" s="11" t="str">
        <f ca="1">IF(O$5= TODAY(),IFERROR(VLOOKUP($C37,tblEtatAtelier[],3),0),"")</f>
        <v/>
      </c>
      <c r="P37" s="11" t="str">
        <f ca="1">IF(P$5= TODAY(),IFERROR(VLOOKUP($C37,tblEtatAtelier[],3),0),"")</f>
        <v/>
      </c>
      <c r="Q37" s="11" t="str">
        <f ca="1">IF(Q$5= TODAY(),IFERROR(VLOOKUP($C37,tblEtatAtelier[],3),0),"")</f>
        <v/>
      </c>
      <c r="R37" s="11" t="str">
        <f ca="1">IF(R$5= TODAY(),IFERROR(VLOOKUP($C37,tblEtatAtelier[],3),0),"")</f>
        <v/>
      </c>
      <c r="S37" s="11" t="str">
        <f ca="1">IF(S$5= TODAY(),IFERROR(VLOOKUP($C37,tblEtatAtelier[],3),0),"")</f>
        <v/>
      </c>
      <c r="T37" s="11" t="str">
        <f ca="1">IF(T$5= TODAY(),IFERROR(VLOOKUP($C37,tblEtatAtelier[],3),0),"")</f>
        <v/>
      </c>
      <c r="U37" s="11" t="str">
        <f ca="1">IF(U$5= TODAY(),IFERROR(VLOOKUP($C37,tblEtatAtelier[],3),0),"")</f>
        <v/>
      </c>
      <c r="V37" s="11" t="str">
        <f ca="1">IF(V$5= TODAY(),IFERROR(VLOOKUP($C37,tblEtatAtelier[],3),0),"")</f>
        <v/>
      </c>
      <c r="W37" s="11" t="str">
        <f ca="1">IF(W$5= TODAY(),IFERROR(VLOOKUP($C37,tblEtatAtelier[],3),0),"")</f>
        <v/>
      </c>
      <c r="X37" s="11" t="str">
        <f ca="1">IF(X$5= TODAY(),IFERROR(VLOOKUP($C37,tblEtatAtelier[],3),0),"")</f>
        <v/>
      </c>
      <c r="Y37" s="11" t="str">
        <f ca="1">IF(Y$5= TODAY(),IFERROR(VLOOKUP($C37,tblEtatAtelier[],3),0),"")</f>
        <v/>
      </c>
      <c r="Z37" s="11" t="str">
        <f ca="1">IF(Z$5= TODAY(),IFERROR(VLOOKUP($C37,tblEtatAtelier[],3),0),"")</f>
        <v/>
      </c>
      <c r="AA37" s="11" t="str">
        <f ca="1">IF(AA$5= TODAY(),IFERROR(VLOOKUP($C37,tblEtatAtelier[],3),0),"")</f>
        <v/>
      </c>
      <c r="AB37" s="11" t="str">
        <f ca="1">IF(AB$5= TODAY(),IFERROR(VLOOKUP($C37,tblEtatAtelier[],3),0),"")</f>
        <v/>
      </c>
      <c r="AC37" s="11" t="str">
        <f ca="1">IF(AC$5= TODAY(),IFERROR(VLOOKUP($C37,tblEtatAtelier[],3),0),"")</f>
        <v/>
      </c>
      <c r="AD37" s="11" t="str">
        <f ca="1">IF(AD$5= TODAY(),IFERROR(VLOOKUP($C37,tblEtatAtelier[],3),0),"")</f>
        <v/>
      </c>
      <c r="AE37" s="11" t="str">
        <f ca="1">IF(AE$5= TODAY(),IFERROR(VLOOKUP($C37,tblEtatAtelier[],3),0),"")</f>
        <v/>
      </c>
      <c r="AF37" s="11" t="str">
        <f ca="1">IF(AF$5= TODAY(),IFERROR(VLOOKUP($C37,tblEtatAtelier[],3),0),"")</f>
        <v/>
      </c>
      <c r="AG37" s="11" t="str">
        <f ca="1">IF(AG$5= TODAY(),IFERROR(VLOOKUP($C37,tblEtatAtelier[],3),0),"")</f>
        <v/>
      </c>
    </row>
    <row r="38" spans="3:33">
      <c r="C38" s="5" t="s">
        <v>32</v>
      </c>
      <c r="D38" s="11" t="str">
        <f ca="1">IF(D$5= TODAY(),IFERROR(VLOOKUP($C38,tblEtatAtelier[],3),0),"")</f>
        <v/>
      </c>
      <c r="E38" s="11" t="str">
        <f ca="1">IF(E$5= TODAY(),IFERROR(VLOOKUP($C38,tblEtatAtelier[],3),0),"")</f>
        <v/>
      </c>
      <c r="F38" s="11" t="str">
        <f ca="1">IF(F$5= TODAY(),IFERROR(VLOOKUP($C38,tblEtatAtelier[],3),0),"")</f>
        <v/>
      </c>
      <c r="G38" s="11" t="str">
        <f ca="1">IF(G$5= TODAY(),IFERROR(VLOOKUP($C38,tblEtatAtelier[],3),0),"")</f>
        <v/>
      </c>
      <c r="H38" s="11" t="str">
        <f ca="1">IF(H$5= TODAY(),IFERROR(VLOOKUP($C38,tblEtatAtelier[],3),0),"")</f>
        <v/>
      </c>
      <c r="I38" s="11">
        <f ca="1">IF(I$5= TODAY(),IFERROR(VLOOKUP($C38,tblEtatAtelier[],3),0),"")</f>
        <v>1</v>
      </c>
      <c r="J38" s="11" t="str">
        <f ca="1">IF(J$5= TODAY(),IFERROR(VLOOKUP($C38,tblEtatAtelier[],3),0),"")</f>
        <v/>
      </c>
      <c r="K38" s="11" t="str">
        <f ca="1">IF(K$5= TODAY(),IFERROR(VLOOKUP($C38,tblEtatAtelier[],3),0),"")</f>
        <v/>
      </c>
      <c r="L38" s="11" t="str">
        <f ca="1">IF(L$5= TODAY(),IFERROR(VLOOKUP($C38,tblEtatAtelier[],3),0),"")</f>
        <v/>
      </c>
      <c r="M38" s="11" t="str">
        <f ca="1">IF(M$5= TODAY(),IFERROR(VLOOKUP($C38,tblEtatAtelier[],3),0),"")</f>
        <v/>
      </c>
      <c r="N38" s="11" t="str">
        <f ca="1">IF(N$5= TODAY(),IFERROR(VLOOKUP($C38,tblEtatAtelier[],3),0),"")</f>
        <v/>
      </c>
      <c r="O38" s="11" t="str">
        <f ca="1">IF(O$5= TODAY(),IFERROR(VLOOKUP($C38,tblEtatAtelier[],3),0),"")</f>
        <v/>
      </c>
      <c r="P38" s="11" t="str">
        <f ca="1">IF(P$5= TODAY(),IFERROR(VLOOKUP($C38,tblEtatAtelier[],3),0),"")</f>
        <v/>
      </c>
      <c r="Q38" s="11" t="str">
        <f ca="1">IF(Q$5= TODAY(),IFERROR(VLOOKUP($C38,tblEtatAtelier[],3),0),"")</f>
        <v/>
      </c>
      <c r="R38" s="11" t="str">
        <f ca="1">IF(R$5= TODAY(),IFERROR(VLOOKUP($C38,tblEtatAtelier[],3),0),"")</f>
        <v/>
      </c>
      <c r="S38" s="11" t="str">
        <f ca="1">IF(S$5= TODAY(),IFERROR(VLOOKUP($C38,tblEtatAtelier[],3),0),"")</f>
        <v/>
      </c>
      <c r="T38" s="11" t="str">
        <f ca="1">IF(T$5= TODAY(),IFERROR(VLOOKUP($C38,tblEtatAtelier[],3),0),"")</f>
        <v/>
      </c>
      <c r="U38" s="11" t="str">
        <f ca="1">IF(U$5= TODAY(),IFERROR(VLOOKUP($C38,tblEtatAtelier[],3),0),"")</f>
        <v/>
      </c>
      <c r="V38" s="11" t="str">
        <f ca="1">IF(V$5= TODAY(),IFERROR(VLOOKUP($C38,tblEtatAtelier[],3),0),"")</f>
        <v/>
      </c>
      <c r="W38" s="11" t="str">
        <f ca="1">IF(W$5= TODAY(),IFERROR(VLOOKUP($C38,tblEtatAtelier[],3),0),"")</f>
        <v/>
      </c>
      <c r="X38" s="11" t="str">
        <f ca="1">IF(X$5= TODAY(),IFERROR(VLOOKUP($C38,tblEtatAtelier[],3),0),"")</f>
        <v/>
      </c>
      <c r="Y38" s="11" t="str">
        <f ca="1">IF(Y$5= TODAY(),IFERROR(VLOOKUP($C38,tblEtatAtelier[],3),0),"")</f>
        <v/>
      </c>
      <c r="Z38" s="11" t="str">
        <f ca="1">IF(Z$5= TODAY(),IFERROR(VLOOKUP($C38,tblEtatAtelier[],3),0),"")</f>
        <v/>
      </c>
      <c r="AA38" s="11" t="str">
        <f ca="1">IF(AA$5= TODAY(),IFERROR(VLOOKUP($C38,tblEtatAtelier[],3),0),"")</f>
        <v/>
      </c>
      <c r="AB38" s="11" t="str">
        <f ca="1">IF(AB$5= TODAY(),IFERROR(VLOOKUP($C38,tblEtatAtelier[],3),0),"")</f>
        <v/>
      </c>
      <c r="AC38" s="11" t="str">
        <f ca="1">IF(AC$5= TODAY(),IFERROR(VLOOKUP($C38,tblEtatAtelier[],3),0),"")</f>
        <v/>
      </c>
      <c r="AD38" s="11" t="str">
        <f ca="1">IF(AD$5= TODAY(),IFERROR(VLOOKUP($C38,tblEtatAtelier[],3),0),"")</f>
        <v/>
      </c>
      <c r="AE38" s="11" t="str">
        <f ca="1">IF(AE$5= TODAY(),IFERROR(VLOOKUP($C38,tblEtatAtelier[],3),0),"")</f>
        <v/>
      </c>
      <c r="AF38" s="11" t="str">
        <f ca="1">IF(AF$5= TODAY(),IFERROR(VLOOKUP($C38,tblEtatAtelier[],3),0),"")</f>
        <v/>
      </c>
      <c r="AG38" s="11" t="str">
        <f ca="1">IF(AG$5= TODAY(),IFERROR(VLOOKUP($C38,tblEtatAtelier[],3),0),"")</f>
        <v/>
      </c>
    </row>
    <row r="39" spans="3:33">
      <c r="C39" s="5" t="s">
        <v>33</v>
      </c>
      <c r="D39" s="11" t="str">
        <f ca="1">IF(D$5= TODAY(),IFERROR(VLOOKUP($C39,tblEtatAtelier[],3),0),"")</f>
        <v/>
      </c>
      <c r="E39" s="11" t="str">
        <f ca="1">IF(E$5= TODAY(),IFERROR(VLOOKUP($C39,tblEtatAtelier[],3),0),"")</f>
        <v/>
      </c>
      <c r="F39" s="11" t="str">
        <f ca="1">IF(F$5= TODAY(),IFERROR(VLOOKUP($C39,tblEtatAtelier[],3),0),"")</f>
        <v/>
      </c>
      <c r="G39" s="11" t="str">
        <f ca="1">IF(G$5= TODAY(),IFERROR(VLOOKUP($C39,tblEtatAtelier[],3),0),"")</f>
        <v/>
      </c>
      <c r="H39" s="11" t="str">
        <f ca="1">IF(H$5= TODAY(),IFERROR(VLOOKUP($C39,tblEtatAtelier[],3),0),"")</f>
        <v/>
      </c>
      <c r="I39" s="11">
        <f ca="1">IF(I$5= TODAY(),IFERROR(VLOOKUP($C39,tblEtatAtelier[],3),0),"")</f>
        <v>1</v>
      </c>
      <c r="J39" s="11" t="str">
        <f ca="1">IF(J$5= TODAY(),IFERROR(VLOOKUP($C39,tblEtatAtelier[],3),0),"")</f>
        <v/>
      </c>
      <c r="K39" s="11" t="str">
        <f ca="1">IF(K$5= TODAY(),IFERROR(VLOOKUP($C39,tblEtatAtelier[],3),0),"")</f>
        <v/>
      </c>
      <c r="L39" s="11" t="str">
        <f ca="1">IF(L$5= TODAY(),IFERROR(VLOOKUP($C39,tblEtatAtelier[],3),0),"")</f>
        <v/>
      </c>
      <c r="M39" s="11" t="str">
        <f ca="1">IF(M$5= TODAY(),IFERROR(VLOOKUP($C39,tblEtatAtelier[],3),0),"")</f>
        <v/>
      </c>
      <c r="N39" s="11" t="str">
        <f ca="1">IF(N$5= TODAY(),IFERROR(VLOOKUP($C39,tblEtatAtelier[],3),0),"")</f>
        <v/>
      </c>
      <c r="O39" s="11" t="str">
        <f ca="1">IF(O$5= TODAY(),IFERROR(VLOOKUP($C39,tblEtatAtelier[],3),0),"")</f>
        <v/>
      </c>
      <c r="P39" s="11" t="str">
        <f ca="1">IF(P$5= TODAY(),IFERROR(VLOOKUP($C39,tblEtatAtelier[],3),0),"")</f>
        <v/>
      </c>
      <c r="Q39" s="11" t="str">
        <f ca="1">IF(Q$5= TODAY(),IFERROR(VLOOKUP($C39,tblEtatAtelier[],3),0),"")</f>
        <v/>
      </c>
      <c r="R39" s="11" t="str">
        <f ca="1">IF(R$5= TODAY(),IFERROR(VLOOKUP($C39,tblEtatAtelier[],3),0),"")</f>
        <v/>
      </c>
      <c r="S39" s="11" t="str">
        <f ca="1">IF(S$5= TODAY(),IFERROR(VLOOKUP($C39,tblEtatAtelier[],3),0),"")</f>
        <v/>
      </c>
      <c r="T39" s="11" t="str">
        <f ca="1">IF(T$5= TODAY(),IFERROR(VLOOKUP($C39,tblEtatAtelier[],3),0),"")</f>
        <v/>
      </c>
      <c r="U39" s="11" t="str">
        <f ca="1">IF(U$5= TODAY(),IFERROR(VLOOKUP($C39,tblEtatAtelier[],3),0),"")</f>
        <v/>
      </c>
      <c r="V39" s="11" t="str">
        <f ca="1">IF(V$5= TODAY(),IFERROR(VLOOKUP($C39,tblEtatAtelier[],3),0),"")</f>
        <v/>
      </c>
      <c r="W39" s="11" t="str">
        <f ca="1">IF(W$5= TODAY(),IFERROR(VLOOKUP($C39,tblEtatAtelier[],3),0),"")</f>
        <v/>
      </c>
      <c r="X39" s="11" t="str">
        <f ca="1">IF(X$5= TODAY(),IFERROR(VLOOKUP($C39,tblEtatAtelier[],3),0),"")</f>
        <v/>
      </c>
      <c r="Y39" s="11" t="str">
        <f ca="1">IF(Y$5= TODAY(),IFERROR(VLOOKUP($C39,tblEtatAtelier[],3),0),"")</f>
        <v/>
      </c>
      <c r="Z39" s="11" t="str">
        <f ca="1">IF(Z$5= TODAY(),IFERROR(VLOOKUP($C39,tblEtatAtelier[],3),0),"")</f>
        <v/>
      </c>
      <c r="AA39" s="11" t="str">
        <f ca="1">IF(AA$5= TODAY(),IFERROR(VLOOKUP($C39,tblEtatAtelier[],3),0),"")</f>
        <v/>
      </c>
      <c r="AB39" s="11" t="str">
        <f ca="1">IF(AB$5= TODAY(),IFERROR(VLOOKUP($C39,tblEtatAtelier[],3),0),"")</f>
        <v/>
      </c>
      <c r="AC39" s="11" t="str">
        <f ca="1">IF(AC$5= TODAY(),IFERROR(VLOOKUP($C39,tblEtatAtelier[],3),0),"")</f>
        <v/>
      </c>
      <c r="AD39" s="11" t="str">
        <f ca="1">IF(AD$5= TODAY(),IFERROR(VLOOKUP($C39,tblEtatAtelier[],3),0),"")</f>
        <v/>
      </c>
      <c r="AE39" s="11" t="str">
        <f ca="1">IF(AE$5= TODAY(),IFERROR(VLOOKUP($C39,tblEtatAtelier[],3),0),"")</f>
        <v/>
      </c>
      <c r="AF39" s="11" t="str">
        <f ca="1">IF(AF$5= TODAY(),IFERROR(VLOOKUP($C39,tblEtatAtelier[],3),0),"")</f>
        <v/>
      </c>
      <c r="AG39" s="11" t="str">
        <f ca="1">IF(AG$5= TODAY(),IFERROR(VLOOKUP($C39,tblEtatAtelier[],3),0),"")</f>
        <v/>
      </c>
    </row>
    <row r="40" spans="3:33">
      <c r="C40" s="5" t="s">
        <v>34</v>
      </c>
      <c r="D40" s="11" t="str">
        <f ca="1">IF(D$5= TODAY(),IFERROR(VLOOKUP($C40,tblEtatAtelier[],3),0),"")</f>
        <v/>
      </c>
      <c r="E40" s="11" t="str">
        <f ca="1">IF(E$5= TODAY(),IFERROR(VLOOKUP($C40,tblEtatAtelier[],3),0),"")</f>
        <v/>
      </c>
      <c r="F40" s="11" t="str">
        <f ca="1">IF(F$5= TODAY(),IFERROR(VLOOKUP($C40,tblEtatAtelier[],3),0),"")</f>
        <v/>
      </c>
      <c r="G40" s="11" t="str">
        <f ca="1">IF(G$5= TODAY(),IFERROR(VLOOKUP($C40,tblEtatAtelier[],3),0),"")</f>
        <v/>
      </c>
      <c r="H40" s="11" t="str">
        <f ca="1">IF(H$5= TODAY(),IFERROR(VLOOKUP($C40,tblEtatAtelier[],3),0),"")</f>
        <v/>
      </c>
      <c r="I40" s="11">
        <f ca="1">IF(I$5= TODAY(),IFERROR(VLOOKUP($C40,tblEtatAtelier[],3),0),"")</f>
        <v>1</v>
      </c>
      <c r="J40" s="11" t="str">
        <f ca="1">IF(J$5= TODAY(),IFERROR(VLOOKUP($C40,tblEtatAtelier[],3),0),"")</f>
        <v/>
      </c>
      <c r="K40" s="11" t="str">
        <f ca="1">IF(K$5= TODAY(),IFERROR(VLOOKUP($C40,tblEtatAtelier[],3),0),"")</f>
        <v/>
      </c>
      <c r="L40" s="11" t="str">
        <f ca="1">IF(L$5= TODAY(),IFERROR(VLOOKUP($C40,tblEtatAtelier[],3),0),"")</f>
        <v/>
      </c>
      <c r="M40" s="11" t="str">
        <f ca="1">IF(M$5= TODAY(),IFERROR(VLOOKUP($C40,tblEtatAtelier[],3),0),"")</f>
        <v/>
      </c>
      <c r="N40" s="11" t="str">
        <f ca="1">IF(N$5= TODAY(),IFERROR(VLOOKUP($C40,tblEtatAtelier[],3),0),"")</f>
        <v/>
      </c>
      <c r="O40" s="11" t="str">
        <f ca="1">IF(O$5= TODAY(),IFERROR(VLOOKUP($C40,tblEtatAtelier[],3),0),"")</f>
        <v/>
      </c>
      <c r="P40" s="11" t="str">
        <f ca="1">IF(P$5= TODAY(),IFERROR(VLOOKUP($C40,tblEtatAtelier[],3),0),"")</f>
        <v/>
      </c>
      <c r="Q40" s="11" t="str">
        <f ca="1">IF(Q$5= TODAY(),IFERROR(VLOOKUP($C40,tblEtatAtelier[],3),0),"")</f>
        <v/>
      </c>
      <c r="R40" s="11" t="str">
        <f ca="1">IF(R$5= TODAY(),IFERROR(VLOOKUP($C40,tblEtatAtelier[],3),0),"")</f>
        <v/>
      </c>
      <c r="S40" s="11" t="str">
        <f ca="1">IF(S$5= TODAY(),IFERROR(VLOOKUP($C40,tblEtatAtelier[],3),0),"")</f>
        <v/>
      </c>
      <c r="T40" s="11" t="str">
        <f ca="1">IF(T$5= TODAY(),IFERROR(VLOOKUP($C40,tblEtatAtelier[],3),0),"")</f>
        <v/>
      </c>
      <c r="U40" s="11" t="str">
        <f ca="1">IF(U$5= TODAY(),IFERROR(VLOOKUP($C40,tblEtatAtelier[],3),0),"")</f>
        <v/>
      </c>
      <c r="V40" s="11" t="str">
        <f ca="1">IF(V$5= TODAY(),IFERROR(VLOOKUP($C40,tblEtatAtelier[],3),0),"")</f>
        <v/>
      </c>
      <c r="W40" s="11" t="str">
        <f ca="1">IF(W$5= TODAY(),IFERROR(VLOOKUP($C40,tblEtatAtelier[],3),0),"")</f>
        <v/>
      </c>
      <c r="X40" s="11" t="str">
        <f ca="1">IF(X$5= TODAY(),IFERROR(VLOOKUP($C40,tblEtatAtelier[],3),0),"")</f>
        <v/>
      </c>
      <c r="Y40" s="11" t="str">
        <f ca="1">IF(Y$5= TODAY(),IFERROR(VLOOKUP($C40,tblEtatAtelier[],3),0),"")</f>
        <v/>
      </c>
      <c r="Z40" s="11" t="str">
        <f ca="1">IF(Z$5= TODAY(),IFERROR(VLOOKUP($C40,tblEtatAtelier[],3),0),"")</f>
        <v/>
      </c>
      <c r="AA40" s="11" t="str">
        <f ca="1">IF(AA$5= TODAY(),IFERROR(VLOOKUP($C40,tblEtatAtelier[],3),0),"")</f>
        <v/>
      </c>
      <c r="AB40" s="11" t="str">
        <f ca="1">IF(AB$5= TODAY(),IFERROR(VLOOKUP($C40,tblEtatAtelier[],3),0),"")</f>
        <v/>
      </c>
      <c r="AC40" s="11" t="str">
        <f ca="1">IF(AC$5= TODAY(),IFERROR(VLOOKUP($C40,tblEtatAtelier[],3),0),"")</f>
        <v/>
      </c>
      <c r="AD40" s="11" t="str">
        <f ca="1">IF(AD$5= TODAY(),IFERROR(VLOOKUP($C40,tblEtatAtelier[],3),0),"")</f>
        <v/>
      </c>
      <c r="AE40" s="11" t="str">
        <f ca="1">IF(AE$5= TODAY(),IFERROR(VLOOKUP($C40,tblEtatAtelier[],3),0),"")</f>
        <v/>
      </c>
      <c r="AF40" s="11" t="str">
        <f ca="1">IF(AF$5= TODAY(),IFERROR(VLOOKUP($C40,tblEtatAtelier[],3),0),"")</f>
        <v/>
      </c>
      <c r="AG40" s="11" t="str">
        <f ca="1">IF(AG$5= TODAY(),IFERROR(VLOOKUP($C40,tblEtatAtelier[],3),0),"")</f>
        <v/>
      </c>
    </row>
    <row r="41" spans="3:33">
      <c r="C41" s="5" t="s">
        <v>35</v>
      </c>
      <c r="D41" s="11" t="str">
        <f ca="1">IF(D$5= TODAY(),IFERROR(VLOOKUP($C41,tblEtatAtelier[],3),0),"")</f>
        <v/>
      </c>
      <c r="E41" s="11" t="str">
        <f ca="1">IF(E$5= TODAY(),IFERROR(VLOOKUP($C41,tblEtatAtelier[],3),0),"")</f>
        <v/>
      </c>
      <c r="F41" s="11" t="str">
        <f ca="1">IF(F$5= TODAY(),IFERROR(VLOOKUP($C41,tblEtatAtelier[],3),0),"")</f>
        <v/>
      </c>
      <c r="G41" s="11" t="str">
        <f ca="1">IF(G$5= TODAY(),IFERROR(VLOOKUP($C41,tblEtatAtelier[],3),0),"")</f>
        <v/>
      </c>
      <c r="H41" s="11" t="str">
        <f ca="1">IF(H$5= TODAY(),IFERROR(VLOOKUP($C41,tblEtatAtelier[],3),0),"")</f>
        <v/>
      </c>
      <c r="I41" s="11">
        <f ca="1">IF(I$5= TODAY(),IFERROR(VLOOKUP($C41,tblEtatAtelier[],3),0),"")</f>
        <v>6</v>
      </c>
      <c r="J41" s="11" t="str">
        <f ca="1">IF(J$5= TODAY(),IFERROR(VLOOKUP($C41,tblEtatAtelier[],3),0),"")</f>
        <v/>
      </c>
      <c r="K41" s="11" t="str">
        <f ca="1">IF(K$5= TODAY(),IFERROR(VLOOKUP($C41,tblEtatAtelier[],3),0),"")</f>
        <v/>
      </c>
      <c r="L41" s="11" t="str">
        <f ca="1">IF(L$5= TODAY(),IFERROR(VLOOKUP($C41,tblEtatAtelier[],3),0),"")</f>
        <v/>
      </c>
      <c r="M41" s="11" t="str">
        <f ca="1">IF(M$5= TODAY(),IFERROR(VLOOKUP($C41,tblEtatAtelier[],3),0),"")</f>
        <v/>
      </c>
      <c r="N41" s="11" t="str">
        <f ca="1">IF(N$5= TODAY(),IFERROR(VLOOKUP($C41,tblEtatAtelier[],3),0),"")</f>
        <v/>
      </c>
      <c r="O41" s="11" t="str">
        <f ca="1">IF(O$5= TODAY(),IFERROR(VLOOKUP($C41,tblEtatAtelier[],3),0),"")</f>
        <v/>
      </c>
      <c r="P41" s="11" t="str">
        <f ca="1">IF(P$5= TODAY(),IFERROR(VLOOKUP($C41,tblEtatAtelier[],3),0),"")</f>
        <v/>
      </c>
      <c r="Q41" s="11" t="str">
        <f ca="1">IF(Q$5= TODAY(),IFERROR(VLOOKUP($C41,tblEtatAtelier[],3),0),"")</f>
        <v/>
      </c>
      <c r="R41" s="11" t="str">
        <f ca="1">IF(R$5= TODAY(),IFERROR(VLOOKUP($C41,tblEtatAtelier[],3),0),"")</f>
        <v/>
      </c>
      <c r="S41" s="11" t="str">
        <f ca="1">IF(S$5= TODAY(),IFERROR(VLOOKUP($C41,tblEtatAtelier[],3),0),"")</f>
        <v/>
      </c>
      <c r="T41" s="11" t="str">
        <f ca="1">IF(T$5= TODAY(),IFERROR(VLOOKUP($C41,tblEtatAtelier[],3),0),"")</f>
        <v/>
      </c>
      <c r="U41" s="11" t="str">
        <f ca="1">IF(U$5= TODAY(),IFERROR(VLOOKUP($C41,tblEtatAtelier[],3),0),"")</f>
        <v/>
      </c>
      <c r="V41" s="11" t="str">
        <f ca="1">IF(V$5= TODAY(),IFERROR(VLOOKUP($C41,tblEtatAtelier[],3),0),"")</f>
        <v/>
      </c>
      <c r="W41" s="11" t="str">
        <f ca="1">IF(W$5= TODAY(),IFERROR(VLOOKUP($C41,tblEtatAtelier[],3),0),"")</f>
        <v/>
      </c>
      <c r="X41" s="11" t="str">
        <f ca="1">IF(X$5= TODAY(),IFERROR(VLOOKUP($C41,tblEtatAtelier[],3),0),"")</f>
        <v/>
      </c>
      <c r="Y41" s="11" t="str">
        <f ca="1">IF(Y$5= TODAY(),IFERROR(VLOOKUP($C41,tblEtatAtelier[],3),0),"")</f>
        <v/>
      </c>
      <c r="Z41" s="11" t="str">
        <f ca="1">IF(Z$5= TODAY(),IFERROR(VLOOKUP($C41,tblEtatAtelier[],3),0),"")</f>
        <v/>
      </c>
      <c r="AA41" s="11" t="str">
        <f ca="1">IF(AA$5= TODAY(),IFERROR(VLOOKUP($C41,tblEtatAtelier[],3),0),"")</f>
        <v/>
      </c>
      <c r="AB41" s="11" t="str">
        <f ca="1">IF(AB$5= TODAY(),IFERROR(VLOOKUP($C41,tblEtatAtelier[],3),0),"")</f>
        <v/>
      </c>
      <c r="AC41" s="11" t="str">
        <f ca="1">IF(AC$5= TODAY(),IFERROR(VLOOKUP($C41,tblEtatAtelier[],3),0),"")</f>
        <v/>
      </c>
      <c r="AD41" s="11" t="str">
        <f ca="1">IF(AD$5= TODAY(),IFERROR(VLOOKUP($C41,tblEtatAtelier[],3),0),"")</f>
        <v/>
      </c>
      <c r="AE41" s="11" t="str">
        <f ca="1">IF(AE$5= TODAY(),IFERROR(VLOOKUP($C41,tblEtatAtelier[],3),0),"")</f>
        <v/>
      </c>
      <c r="AF41" s="11" t="str">
        <f ca="1">IF(AF$5= TODAY(),IFERROR(VLOOKUP($C41,tblEtatAtelier[],3),0),"")</f>
        <v/>
      </c>
      <c r="AG41" s="11" t="str">
        <f ca="1">IF(AG$5= TODAY(),IFERROR(VLOOKUP($C41,tblEtatAtelier[],3),0),"")</f>
        <v/>
      </c>
    </row>
    <row r="42" spans="3:33">
      <c r="C42" s="5" t="s">
        <v>36</v>
      </c>
      <c r="D42" s="11" t="str">
        <f ca="1">IF(D$5= TODAY(),IFERROR(VLOOKUP($C42,tblEtatAtelier[],3),0),"")</f>
        <v/>
      </c>
      <c r="E42" s="11" t="str">
        <f ca="1">IF(E$5= TODAY(),IFERROR(VLOOKUP($C42,tblEtatAtelier[],3),0),"")</f>
        <v/>
      </c>
      <c r="F42" s="11" t="str">
        <f ca="1">IF(F$5= TODAY(),IFERROR(VLOOKUP($C42,tblEtatAtelier[],3),0),"")</f>
        <v/>
      </c>
      <c r="G42" s="11" t="str">
        <f ca="1">IF(G$5= TODAY(),IFERROR(VLOOKUP($C42,tblEtatAtelier[],3),0),"")</f>
        <v/>
      </c>
      <c r="H42" s="11" t="str">
        <f ca="1">IF(H$5= TODAY(),IFERROR(VLOOKUP($C42,tblEtatAtelier[],3),0),"")</f>
        <v/>
      </c>
      <c r="I42" s="11">
        <f ca="1">IF(I$5= TODAY(),IFERROR(VLOOKUP($C42,tblEtatAtelier[],3),0),"")</f>
        <v>6</v>
      </c>
      <c r="J42" s="11" t="str">
        <f ca="1">IF(J$5= TODAY(),IFERROR(VLOOKUP($C42,tblEtatAtelier[],3),0),"")</f>
        <v/>
      </c>
      <c r="K42" s="11" t="str">
        <f ca="1">IF(K$5= TODAY(),IFERROR(VLOOKUP($C42,tblEtatAtelier[],3),0),"")</f>
        <v/>
      </c>
      <c r="L42" s="11" t="str">
        <f ca="1">IF(L$5= TODAY(),IFERROR(VLOOKUP($C42,tblEtatAtelier[],3),0),"")</f>
        <v/>
      </c>
      <c r="M42" s="11" t="str">
        <f ca="1">IF(M$5= TODAY(),IFERROR(VLOOKUP($C42,tblEtatAtelier[],3),0),"")</f>
        <v/>
      </c>
      <c r="N42" s="11" t="str">
        <f ca="1">IF(N$5= TODAY(),IFERROR(VLOOKUP($C42,tblEtatAtelier[],3),0),"")</f>
        <v/>
      </c>
      <c r="O42" s="11" t="str">
        <f ca="1">IF(O$5= TODAY(),IFERROR(VLOOKUP($C42,tblEtatAtelier[],3),0),"")</f>
        <v/>
      </c>
      <c r="P42" s="11" t="str">
        <f ca="1">IF(P$5= TODAY(),IFERROR(VLOOKUP($C42,tblEtatAtelier[],3),0),"")</f>
        <v/>
      </c>
      <c r="Q42" s="11" t="str">
        <f ca="1">IF(Q$5= TODAY(),IFERROR(VLOOKUP($C42,tblEtatAtelier[],3),0),"")</f>
        <v/>
      </c>
      <c r="R42" s="11" t="str">
        <f ca="1">IF(R$5= TODAY(),IFERROR(VLOOKUP($C42,tblEtatAtelier[],3),0),"")</f>
        <v/>
      </c>
      <c r="S42" s="11" t="str">
        <f ca="1">IF(S$5= TODAY(),IFERROR(VLOOKUP($C42,tblEtatAtelier[],3),0),"")</f>
        <v/>
      </c>
      <c r="T42" s="11" t="str">
        <f ca="1">IF(T$5= TODAY(),IFERROR(VLOOKUP($C42,tblEtatAtelier[],3),0),"")</f>
        <v/>
      </c>
      <c r="U42" s="11" t="str">
        <f ca="1">IF(U$5= TODAY(),IFERROR(VLOOKUP($C42,tblEtatAtelier[],3),0),"")</f>
        <v/>
      </c>
      <c r="V42" s="11" t="str">
        <f ca="1">IF(V$5= TODAY(),IFERROR(VLOOKUP($C42,tblEtatAtelier[],3),0),"")</f>
        <v/>
      </c>
      <c r="W42" s="11" t="str">
        <f ca="1">IF(W$5= TODAY(),IFERROR(VLOOKUP($C42,tblEtatAtelier[],3),0),"")</f>
        <v/>
      </c>
      <c r="X42" s="11" t="str">
        <f ca="1">IF(X$5= TODAY(),IFERROR(VLOOKUP($C42,tblEtatAtelier[],3),0),"")</f>
        <v/>
      </c>
      <c r="Y42" s="11" t="str">
        <f ca="1">IF(Y$5= TODAY(),IFERROR(VLOOKUP($C42,tblEtatAtelier[],3),0),"")</f>
        <v/>
      </c>
      <c r="Z42" s="11" t="str">
        <f ca="1">IF(Z$5= TODAY(),IFERROR(VLOOKUP($C42,tblEtatAtelier[],3),0),"")</f>
        <v/>
      </c>
      <c r="AA42" s="11" t="str">
        <f ca="1">IF(AA$5= TODAY(),IFERROR(VLOOKUP($C42,tblEtatAtelier[],3),0),"")</f>
        <v/>
      </c>
      <c r="AB42" s="11" t="str">
        <f ca="1">IF(AB$5= TODAY(),IFERROR(VLOOKUP($C42,tblEtatAtelier[],3),0),"")</f>
        <v/>
      </c>
      <c r="AC42" s="11" t="str">
        <f ca="1">IF(AC$5= TODAY(),IFERROR(VLOOKUP($C42,tblEtatAtelier[],3),0),"")</f>
        <v/>
      </c>
      <c r="AD42" s="11" t="str">
        <f ca="1">IF(AD$5= TODAY(),IFERROR(VLOOKUP($C42,tblEtatAtelier[],3),0),"")</f>
        <v/>
      </c>
      <c r="AE42" s="11" t="str">
        <f ca="1">IF(AE$5= TODAY(),IFERROR(VLOOKUP($C42,tblEtatAtelier[],3),0),"")</f>
        <v/>
      </c>
      <c r="AF42" s="11" t="str">
        <f ca="1">IF(AF$5= TODAY(),IFERROR(VLOOKUP($C42,tblEtatAtelier[],3),0),"")</f>
        <v/>
      </c>
      <c r="AG42" s="11" t="str">
        <f ca="1">IF(AG$5= TODAY(),IFERROR(VLOOKUP($C42,tblEtatAtelier[],3),0),"")</f>
        <v/>
      </c>
    </row>
    <row r="43" spans="3:33">
      <c r="C43" s="5" t="s">
        <v>37</v>
      </c>
      <c r="D43" s="11" t="str">
        <f ca="1">IF(D$5= TODAY(),IFERROR(VLOOKUP($C43,tblEtatAtelier[],3),0),"")</f>
        <v/>
      </c>
      <c r="E43" s="11" t="str">
        <f ca="1">IF(E$5= TODAY(),IFERROR(VLOOKUP($C43,tblEtatAtelier[],3),0),"")</f>
        <v/>
      </c>
      <c r="F43" s="11" t="str">
        <f ca="1">IF(F$5= TODAY(),IFERROR(VLOOKUP($C43,tblEtatAtelier[],3),0),"")</f>
        <v/>
      </c>
      <c r="G43" s="11" t="str">
        <f ca="1">IF(G$5= TODAY(),IFERROR(VLOOKUP($C43,tblEtatAtelier[],3),0),"")</f>
        <v/>
      </c>
      <c r="H43" s="11" t="str">
        <f ca="1">IF(H$5= TODAY(),IFERROR(VLOOKUP($C43,tblEtatAtelier[],3),0),"")</f>
        <v/>
      </c>
      <c r="I43" s="11">
        <f ca="1">IF(I$5= TODAY(),IFERROR(VLOOKUP($C43,tblEtatAtelier[],3),0),"")</f>
        <v>6</v>
      </c>
      <c r="J43" s="11" t="str">
        <f ca="1">IF(J$5= TODAY(),IFERROR(VLOOKUP($C43,tblEtatAtelier[],3),0),"")</f>
        <v/>
      </c>
      <c r="K43" s="11" t="str">
        <f ca="1">IF(K$5= TODAY(),IFERROR(VLOOKUP($C43,tblEtatAtelier[],3),0),"")</f>
        <v/>
      </c>
      <c r="L43" s="11" t="str">
        <f ca="1">IF(L$5= TODAY(),IFERROR(VLOOKUP($C43,tblEtatAtelier[],3),0),"")</f>
        <v/>
      </c>
      <c r="M43" s="11" t="str">
        <f ca="1">IF(M$5= TODAY(),IFERROR(VLOOKUP($C43,tblEtatAtelier[],3),0),"")</f>
        <v/>
      </c>
      <c r="N43" s="11" t="str">
        <f ca="1">IF(N$5= TODAY(),IFERROR(VLOOKUP($C43,tblEtatAtelier[],3),0),"")</f>
        <v/>
      </c>
      <c r="O43" s="11" t="str">
        <f ca="1">IF(O$5= TODAY(),IFERROR(VLOOKUP($C43,tblEtatAtelier[],3),0),"")</f>
        <v/>
      </c>
      <c r="P43" s="11" t="str">
        <f ca="1">IF(P$5= TODAY(),IFERROR(VLOOKUP($C43,tblEtatAtelier[],3),0),"")</f>
        <v/>
      </c>
      <c r="Q43" s="11" t="str">
        <f ca="1">IF(Q$5= TODAY(),IFERROR(VLOOKUP($C43,tblEtatAtelier[],3),0),"")</f>
        <v/>
      </c>
      <c r="R43" s="11" t="str">
        <f ca="1">IF(R$5= TODAY(),IFERROR(VLOOKUP($C43,tblEtatAtelier[],3),0),"")</f>
        <v/>
      </c>
      <c r="S43" s="11" t="str">
        <f ca="1">IF(S$5= TODAY(),IFERROR(VLOOKUP($C43,tblEtatAtelier[],3),0),"")</f>
        <v/>
      </c>
      <c r="T43" s="11" t="str">
        <f ca="1">IF(T$5= TODAY(),IFERROR(VLOOKUP($C43,tblEtatAtelier[],3),0),"")</f>
        <v/>
      </c>
      <c r="U43" s="11" t="str">
        <f ca="1">IF(U$5= TODAY(),IFERROR(VLOOKUP($C43,tblEtatAtelier[],3),0),"")</f>
        <v/>
      </c>
      <c r="V43" s="11" t="str">
        <f ca="1">IF(V$5= TODAY(),IFERROR(VLOOKUP($C43,tblEtatAtelier[],3),0),"")</f>
        <v/>
      </c>
      <c r="W43" s="11" t="str">
        <f ca="1">IF(W$5= TODAY(),IFERROR(VLOOKUP($C43,tblEtatAtelier[],3),0),"")</f>
        <v/>
      </c>
      <c r="X43" s="11" t="str">
        <f ca="1">IF(X$5= TODAY(),IFERROR(VLOOKUP($C43,tblEtatAtelier[],3),0),"")</f>
        <v/>
      </c>
      <c r="Y43" s="11" t="str">
        <f ca="1">IF(Y$5= TODAY(),IFERROR(VLOOKUP($C43,tblEtatAtelier[],3),0),"")</f>
        <v/>
      </c>
      <c r="Z43" s="11" t="str">
        <f ca="1">IF(Z$5= TODAY(),IFERROR(VLOOKUP($C43,tblEtatAtelier[],3),0),"")</f>
        <v/>
      </c>
      <c r="AA43" s="11" t="str">
        <f ca="1">IF(AA$5= TODAY(),IFERROR(VLOOKUP($C43,tblEtatAtelier[],3),0),"")</f>
        <v/>
      </c>
      <c r="AB43" s="11" t="str">
        <f ca="1">IF(AB$5= TODAY(),IFERROR(VLOOKUP($C43,tblEtatAtelier[],3),0),"")</f>
        <v/>
      </c>
      <c r="AC43" s="11" t="str">
        <f ca="1">IF(AC$5= TODAY(),IFERROR(VLOOKUP($C43,tblEtatAtelier[],3),0),"")</f>
        <v/>
      </c>
      <c r="AD43" s="11" t="str">
        <f ca="1">IF(AD$5= TODAY(),IFERROR(VLOOKUP($C43,tblEtatAtelier[],3),0),"")</f>
        <v/>
      </c>
      <c r="AE43" s="11" t="str">
        <f ca="1">IF(AE$5= TODAY(),IFERROR(VLOOKUP($C43,tblEtatAtelier[],3),0),"")</f>
        <v/>
      </c>
      <c r="AF43" s="11" t="str">
        <f ca="1">IF(AF$5= TODAY(),IFERROR(VLOOKUP($C43,tblEtatAtelier[],3),0),"")</f>
        <v/>
      </c>
      <c r="AG43" s="11" t="str">
        <f ca="1">IF(AG$5= TODAY(),IFERROR(VLOOKUP($C43,tblEtatAtelier[],3),0),"")</f>
        <v/>
      </c>
    </row>
    <row r="44" spans="3:33">
      <c r="C44" s="5" t="s">
        <v>38</v>
      </c>
      <c r="D44" s="11" t="str">
        <f ca="1">IF(D$5= TODAY(),IFERROR(VLOOKUP($C44,tblEtatAtelier[],3),0),"")</f>
        <v/>
      </c>
      <c r="E44" s="11" t="str">
        <f ca="1">IF(E$5= TODAY(),IFERROR(VLOOKUP($C44,tblEtatAtelier[],3),0),"")</f>
        <v/>
      </c>
      <c r="F44" s="11" t="str">
        <f ca="1">IF(F$5= TODAY(),IFERROR(VLOOKUP($C44,tblEtatAtelier[],3),0),"")</f>
        <v/>
      </c>
      <c r="G44" s="11" t="str">
        <f ca="1">IF(G$5= TODAY(),IFERROR(VLOOKUP($C44,tblEtatAtelier[],3),0),"")</f>
        <v/>
      </c>
      <c r="H44" s="11" t="str">
        <f ca="1">IF(H$5= TODAY(),IFERROR(VLOOKUP($C44,tblEtatAtelier[],3),0),"")</f>
        <v/>
      </c>
      <c r="I44" s="11">
        <f ca="1">IF(I$5= TODAY(),IFERROR(VLOOKUP($C44,tblEtatAtelier[],3),0),"")</f>
        <v>8</v>
      </c>
      <c r="J44" s="11" t="str">
        <f ca="1">IF(J$5= TODAY(),IFERROR(VLOOKUP($C44,tblEtatAtelier[],3),0),"")</f>
        <v/>
      </c>
      <c r="K44" s="11" t="str">
        <f ca="1">IF(K$5= TODAY(),IFERROR(VLOOKUP($C44,tblEtatAtelier[],3),0),"")</f>
        <v/>
      </c>
      <c r="L44" s="11" t="str">
        <f ca="1">IF(L$5= TODAY(),IFERROR(VLOOKUP($C44,tblEtatAtelier[],3),0),"")</f>
        <v/>
      </c>
      <c r="M44" s="11" t="str">
        <f ca="1">IF(M$5= TODAY(),IFERROR(VLOOKUP($C44,tblEtatAtelier[],3),0),"")</f>
        <v/>
      </c>
      <c r="N44" s="11" t="str">
        <f ca="1">IF(N$5= TODAY(),IFERROR(VLOOKUP($C44,tblEtatAtelier[],3),0),"")</f>
        <v/>
      </c>
      <c r="O44" s="11" t="str">
        <f ca="1">IF(O$5= TODAY(),IFERROR(VLOOKUP($C44,tblEtatAtelier[],3),0),"")</f>
        <v/>
      </c>
      <c r="P44" s="11" t="str">
        <f ca="1">IF(P$5= TODAY(),IFERROR(VLOOKUP($C44,tblEtatAtelier[],3),0),"")</f>
        <v/>
      </c>
      <c r="Q44" s="11" t="str">
        <f ca="1">IF(Q$5= TODAY(),IFERROR(VLOOKUP($C44,tblEtatAtelier[],3),0),"")</f>
        <v/>
      </c>
      <c r="R44" s="11" t="str">
        <f ca="1">IF(R$5= TODAY(),IFERROR(VLOOKUP($C44,tblEtatAtelier[],3),0),"")</f>
        <v/>
      </c>
      <c r="S44" s="11" t="str">
        <f ca="1">IF(S$5= TODAY(),IFERROR(VLOOKUP($C44,tblEtatAtelier[],3),0),"")</f>
        <v/>
      </c>
      <c r="T44" s="11" t="str">
        <f ca="1">IF(T$5= TODAY(),IFERROR(VLOOKUP($C44,tblEtatAtelier[],3),0),"")</f>
        <v/>
      </c>
      <c r="U44" s="11" t="str">
        <f ca="1">IF(U$5= TODAY(),IFERROR(VLOOKUP($C44,tblEtatAtelier[],3),0),"")</f>
        <v/>
      </c>
      <c r="V44" s="11" t="str">
        <f ca="1">IF(V$5= TODAY(),IFERROR(VLOOKUP($C44,tblEtatAtelier[],3),0),"")</f>
        <v/>
      </c>
      <c r="W44" s="11" t="str">
        <f ca="1">IF(W$5= TODAY(),IFERROR(VLOOKUP($C44,tblEtatAtelier[],3),0),"")</f>
        <v/>
      </c>
      <c r="X44" s="11" t="str">
        <f ca="1">IF(X$5= TODAY(),IFERROR(VLOOKUP($C44,tblEtatAtelier[],3),0),"")</f>
        <v/>
      </c>
      <c r="Y44" s="11" t="str">
        <f ca="1">IF(Y$5= TODAY(),IFERROR(VLOOKUP($C44,tblEtatAtelier[],3),0),"")</f>
        <v/>
      </c>
      <c r="Z44" s="11" t="str">
        <f ca="1">IF(Z$5= TODAY(),IFERROR(VLOOKUP($C44,tblEtatAtelier[],3),0),"")</f>
        <v/>
      </c>
      <c r="AA44" s="11" t="str">
        <f ca="1">IF(AA$5= TODAY(),IFERROR(VLOOKUP($C44,tblEtatAtelier[],3),0),"")</f>
        <v/>
      </c>
      <c r="AB44" s="11" t="str">
        <f ca="1">IF(AB$5= TODAY(),IFERROR(VLOOKUP($C44,tblEtatAtelier[],3),0),"")</f>
        <v/>
      </c>
      <c r="AC44" s="11" t="str">
        <f ca="1">IF(AC$5= TODAY(),IFERROR(VLOOKUP($C44,tblEtatAtelier[],3),0),"")</f>
        <v/>
      </c>
      <c r="AD44" s="11" t="str">
        <f ca="1">IF(AD$5= TODAY(),IFERROR(VLOOKUP($C44,tblEtatAtelier[],3),0),"")</f>
        <v/>
      </c>
      <c r="AE44" s="11" t="str">
        <f ca="1">IF(AE$5= TODAY(),IFERROR(VLOOKUP($C44,tblEtatAtelier[],3),0),"")</f>
        <v/>
      </c>
      <c r="AF44" s="11" t="str">
        <f ca="1">IF(AF$5= TODAY(),IFERROR(VLOOKUP($C44,tblEtatAtelier[],3),0),"")</f>
        <v/>
      </c>
      <c r="AG44" s="11" t="str">
        <f ca="1">IF(AG$5= TODAY(),IFERROR(VLOOKUP($C44,tblEtatAtelier[],3),0),"")</f>
        <v/>
      </c>
    </row>
    <row r="45" spans="3:33">
      <c r="C45" s="5" t="s">
        <v>39</v>
      </c>
      <c r="D45" s="11" t="str">
        <f ca="1">IF(D$5= TODAY(),IFERROR(VLOOKUP($C45,tblEtatAtelier[],3),0),"")</f>
        <v/>
      </c>
      <c r="E45" s="11" t="str">
        <f ca="1">IF(E$5= TODAY(),IFERROR(VLOOKUP($C45,tblEtatAtelier[],3),0),"")</f>
        <v/>
      </c>
      <c r="F45" s="11" t="str">
        <f ca="1">IF(F$5= TODAY(),IFERROR(VLOOKUP($C45,tblEtatAtelier[],3),0),"")</f>
        <v/>
      </c>
      <c r="G45" s="11" t="str">
        <f ca="1">IF(G$5= TODAY(),IFERROR(VLOOKUP($C45,tblEtatAtelier[],3),0),"")</f>
        <v/>
      </c>
      <c r="H45" s="11" t="str">
        <f ca="1">IF(H$5= TODAY(),IFERROR(VLOOKUP($C45,tblEtatAtelier[],3),0),"")</f>
        <v/>
      </c>
      <c r="I45" s="11">
        <f ca="1">IF(I$5= TODAY(),IFERROR(VLOOKUP($C45,tblEtatAtelier[],3),0),"")</f>
        <v>8</v>
      </c>
      <c r="J45" s="11" t="str">
        <f ca="1">IF(J$5= TODAY(),IFERROR(VLOOKUP($C45,tblEtatAtelier[],3),0),"")</f>
        <v/>
      </c>
      <c r="K45" s="11" t="str">
        <f ca="1">IF(K$5= TODAY(),IFERROR(VLOOKUP($C45,tblEtatAtelier[],3),0),"")</f>
        <v/>
      </c>
      <c r="L45" s="11" t="str">
        <f ca="1">IF(L$5= TODAY(),IFERROR(VLOOKUP($C45,tblEtatAtelier[],3),0),"")</f>
        <v/>
      </c>
      <c r="M45" s="11" t="str">
        <f ca="1">IF(M$5= TODAY(),IFERROR(VLOOKUP($C45,tblEtatAtelier[],3),0),"")</f>
        <v/>
      </c>
      <c r="N45" s="11" t="str">
        <f ca="1">IF(N$5= TODAY(),IFERROR(VLOOKUP($C45,tblEtatAtelier[],3),0),"")</f>
        <v/>
      </c>
      <c r="O45" s="11" t="str">
        <f ca="1">IF(O$5= TODAY(),IFERROR(VLOOKUP($C45,tblEtatAtelier[],3),0),"")</f>
        <v/>
      </c>
      <c r="P45" s="11" t="str">
        <f ca="1">IF(P$5= TODAY(),IFERROR(VLOOKUP($C45,tblEtatAtelier[],3),0),"")</f>
        <v/>
      </c>
      <c r="Q45" s="11" t="str">
        <f ca="1">IF(Q$5= TODAY(),IFERROR(VLOOKUP($C45,tblEtatAtelier[],3),0),"")</f>
        <v/>
      </c>
      <c r="R45" s="11" t="str">
        <f ca="1">IF(R$5= TODAY(),IFERROR(VLOOKUP($C45,tblEtatAtelier[],3),0),"")</f>
        <v/>
      </c>
      <c r="S45" s="11" t="str">
        <f ca="1">IF(S$5= TODAY(),IFERROR(VLOOKUP($C45,tblEtatAtelier[],3),0),"")</f>
        <v/>
      </c>
      <c r="T45" s="11" t="str">
        <f ca="1">IF(T$5= TODAY(),IFERROR(VLOOKUP($C45,tblEtatAtelier[],3),0),"")</f>
        <v/>
      </c>
      <c r="U45" s="11" t="str">
        <f ca="1">IF(U$5= TODAY(),IFERROR(VLOOKUP($C45,tblEtatAtelier[],3),0),"")</f>
        <v/>
      </c>
      <c r="V45" s="11" t="str">
        <f ca="1">IF(V$5= TODAY(),IFERROR(VLOOKUP($C45,tblEtatAtelier[],3),0),"")</f>
        <v/>
      </c>
      <c r="W45" s="11" t="str">
        <f ca="1">IF(W$5= TODAY(),IFERROR(VLOOKUP($C45,tblEtatAtelier[],3),0),"")</f>
        <v/>
      </c>
      <c r="X45" s="11" t="str">
        <f ca="1">IF(X$5= TODAY(),IFERROR(VLOOKUP($C45,tblEtatAtelier[],3),0),"")</f>
        <v/>
      </c>
      <c r="Y45" s="11" t="str">
        <f ca="1">IF(Y$5= TODAY(),IFERROR(VLOOKUP($C45,tblEtatAtelier[],3),0),"")</f>
        <v/>
      </c>
      <c r="Z45" s="11" t="str">
        <f ca="1">IF(Z$5= TODAY(),IFERROR(VLOOKUP($C45,tblEtatAtelier[],3),0),"")</f>
        <v/>
      </c>
      <c r="AA45" s="11" t="str">
        <f ca="1">IF(AA$5= TODAY(),IFERROR(VLOOKUP($C45,tblEtatAtelier[],3),0),"")</f>
        <v/>
      </c>
      <c r="AB45" s="11" t="str">
        <f ca="1">IF(AB$5= TODAY(),IFERROR(VLOOKUP($C45,tblEtatAtelier[],3),0),"")</f>
        <v/>
      </c>
      <c r="AC45" s="11" t="str">
        <f ca="1">IF(AC$5= TODAY(),IFERROR(VLOOKUP($C45,tblEtatAtelier[],3),0),"")</f>
        <v/>
      </c>
      <c r="AD45" s="11" t="str">
        <f ca="1">IF(AD$5= TODAY(),IFERROR(VLOOKUP($C45,tblEtatAtelier[],3),0),"")</f>
        <v/>
      </c>
      <c r="AE45" s="11" t="str">
        <f ca="1">IF(AE$5= TODAY(),IFERROR(VLOOKUP($C45,tblEtatAtelier[],3),0),"")</f>
        <v/>
      </c>
      <c r="AF45" s="11" t="str">
        <f ca="1">IF(AF$5= TODAY(),IFERROR(VLOOKUP($C45,tblEtatAtelier[],3),0),"")</f>
        <v/>
      </c>
      <c r="AG45" s="11" t="str">
        <f ca="1">IF(AG$5= TODAY(),IFERROR(VLOOKUP($C45,tblEtatAtelier[],3),0),"")</f>
        <v/>
      </c>
    </row>
    <row r="46" spans="3:33">
      <c r="C46" s="5" t="s">
        <v>40</v>
      </c>
      <c r="D46" s="11" t="str">
        <f ca="1">IF(D$5= TODAY(),IFERROR(VLOOKUP($C46,tblEtatAtelier[],3),0),"")</f>
        <v/>
      </c>
      <c r="E46" s="11" t="str">
        <f ca="1">IF(E$5= TODAY(),IFERROR(VLOOKUP($C46,tblEtatAtelier[],3),0),"")</f>
        <v/>
      </c>
      <c r="F46" s="11" t="str">
        <f ca="1">IF(F$5= TODAY(),IFERROR(VLOOKUP($C46,tblEtatAtelier[],3),0),"")</f>
        <v/>
      </c>
      <c r="G46" s="11" t="str">
        <f ca="1">IF(G$5= TODAY(),IFERROR(VLOOKUP($C46,tblEtatAtelier[],3),0),"")</f>
        <v/>
      </c>
      <c r="H46" s="11" t="str">
        <f ca="1">IF(H$5= TODAY(),IFERROR(VLOOKUP($C46,tblEtatAtelier[],3),0),"")</f>
        <v/>
      </c>
      <c r="I46" s="11">
        <f ca="1">IF(I$5= TODAY(),IFERROR(VLOOKUP($C46,tblEtatAtelier[],3),0),"")</f>
        <v>3</v>
      </c>
      <c r="J46" s="11" t="str">
        <f ca="1">IF(J$5= TODAY(),IFERROR(VLOOKUP($C46,tblEtatAtelier[],3),0),"")</f>
        <v/>
      </c>
      <c r="K46" s="11" t="str">
        <f ca="1">IF(K$5= TODAY(),IFERROR(VLOOKUP($C46,tblEtatAtelier[],3),0),"")</f>
        <v/>
      </c>
      <c r="L46" s="11" t="str">
        <f ca="1">IF(L$5= TODAY(),IFERROR(VLOOKUP($C46,tblEtatAtelier[],3),0),"")</f>
        <v/>
      </c>
      <c r="M46" s="11" t="str">
        <f ca="1">IF(M$5= TODAY(),IFERROR(VLOOKUP($C46,tblEtatAtelier[],3),0),"")</f>
        <v/>
      </c>
      <c r="N46" s="11" t="str">
        <f ca="1">IF(N$5= TODAY(),IFERROR(VLOOKUP($C46,tblEtatAtelier[],3),0),"")</f>
        <v/>
      </c>
      <c r="O46" s="11" t="str">
        <f ca="1">IF(O$5= TODAY(),IFERROR(VLOOKUP($C46,tblEtatAtelier[],3),0),"")</f>
        <v/>
      </c>
      <c r="P46" s="11" t="str">
        <f ca="1">IF(P$5= TODAY(),IFERROR(VLOOKUP($C46,tblEtatAtelier[],3),0),"")</f>
        <v/>
      </c>
      <c r="Q46" s="11" t="str">
        <f ca="1">IF(Q$5= TODAY(),IFERROR(VLOOKUP($C46,tblEtatAtelier[],3),0),"")</f>
        <v/>
      </c>
      <c r="R46" s="11" t="str">
        <f ca="1">IF(R$5= TODAY(),IFERROR(VLOOKUP($C46,tblEtatAtelier[],3),0),"")</f>
        <v/>
      </c>
      <c r="S46" s="11" t="str">
        <f ca="1">IF(S$5= TODAY(),IFERROR(VLOOKUP($C46,tblEtatAtelier[],3),0),"")</f>
        <v/>
      </c>
      <c r="T46" s="11" t="str">
        <f ca="1">IF(T$5= TODAY(),IFERROR(VLOOKUP($C46,tblEtatAtelier[],3),0),"")</f>
        <v/>
      </c>
      <c r="U46" s="11" t="str">
        <f ca="1">IF(U$5= TODAY(),IFERROR(VLOOKUP($C46,tblEtatAtelier[],3),0),"")</f>
        <v/>
      </c>
      <c r="V46" s="11" t="str">
        <f ca="1">IF(V$5= TODAY(),IFERROR(VLOOKUP($C46,tblEtatAtelier[],3),0),"")</f>
        <v/>
      </c>
      <c r="W46" s="11" t="str">
        <f ca="1">IF(W$5= TODAY(),IFERROR(VLOOKUP($C46,tblEtatAtelier[],3),0),"")</f>
        <v/>
      </c>
      <c r="X46" s="11" t="str">
        <f ca="1">IF(X$5= TODAY(),IFERROR(VLOOKUP($C46,tblEtatAtelier[],3),0),"")</f>
        <v/>
      </c>
      <c r="Y46" s="11" t="str">
        <f ca="1">IF(Y$5= TODAY(),IFERROR(VLOOKUP($C46,tblEtatAtelier[],3),0),"")</f>
        <v/>
      </c>
      <c r="Z46" s="11" t="str">
        <f ca="1">IF(Z$5= TODAY(),IFERROR(VLOOKUP($C46,tblEtatAtelier[],3),0),"")</f>
        <v/>
      </c>
      <c r="AA46" s="11" t="str">
        <f ca="1">IF(AA$5= TODAY(),IFERROR(VLOOKUP($C46,tblEtatAtelier[],3),0),"")</f>
        <v/>
      </c>
      <c r="AB46" s="11" t="str">
        <f ca="1">IF(AB$5= TODAY(),IFERROR(VLOOKUP($C46,tblEtatAtelier[],3),0),"")</f>
        <v/>
      </c>
      <c r="AC46" s="11" t="str">
        <f ca="1">IF(AC$5= TODAY(),IFERROR(VLOOKUP($C46,tblEtatAtelier[],3),0),"")</f>
        <v/>
      </c>
      <c r="AD46" s="11" t="str">
        <f ca="1">IF(AD$5= TODAY(),IFERROR(VLOOKUP($C46,tblEtatAtelier[],3),0),"")</f>
        <v/>
      </c>
      <c r="AE46" s="11" t="str">
        <f ca="1">IF(AE$5= TODAY(),IFERROR(VLOOKUP($C46,tblEtatAtelier[],3),0),"")</f>
        <v/>
      </c>
      <c r="AF46" s="11" t="str">
        <f ca="1">IF(AF$5= TODAY(),IFERROR(VLOOKUP($C46,tblEtatAtelier[],3),0),"")</f>
        <v/>
      </c>
      <c r="AG46" s="11" t="str">
        <f ca="1">IF(AG$5= TODAY(),IFERROR(VLOOKUP($C46,tblEtatAtelier[],3),0),"")</f>
        <v/>
      </c>
    </row>
  </sheetData>
  <mergeCells count="1">
    <mergeCell ref="F2:X3"/>
  </mergeCells>
  <conditionalFormatting sqref="D7:AG46">
    <cfRule type="expression" dxfId="15" priority="3">
      <formula xml:space="preserve"> MATCH($C7 &amp; D$5 &amp; "1", plagePosteDateEtape,0)&gt;0</formula>
    </cfRule>
  </conditionalFormatting>
  <conditionalFormatting sqref="C7:AG46">
    <cfRule type="expression" dxfId="14" priority="2">
      <formula xml:space="preserve"> MATCH($C7 &amp; D$5 &amp; "2", plagePosteDateEtape,0)&gt;0</formula>
    </cfRule>
    <cfRule type="expression" dxfId="13" priority="1">
      <formula xml:space="preserve"> MATCH($C7 &amp; D$5 &amp; "3", plagePosteDateEtape,0)&gt;0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K15"/>
  <sheetViews>
    <sheetView workbookViewId="0">
      <selection activeCell="B2" sqref="B2"/>
    </sheetView>
  </sheetViews>
  <sheetFormatPr baseColWidth="10" defaultRowHeight="15"/>
  <cols>
    <col min="1" max="1" width="21.7109375" customWidth="1"/>
    <col min="3" max="3" width="22.7109375" customWidth="1"/>
  </cols>
  <sheetData>
    <row r="1" spans="1:11">
      <c r="A1" t="s">
        <v>125</v>
      </c>
    </row>
    <row r="2" spans="1:11">
      <c r="B2" s="12">
        <v>41699</v>
      </c>
    </row>
    <row r="4" spans="1:11">
      <c r="D4" s="12">
        <f>paramAPartirDu</f>
        <v>41699</v>
      </c>
      <c r="E4" s="12">
        <f>D4+1</f>
        <v>41700</v>
      </c>
      <c r="F4" s="12">
        <f t="shared" ref="F4:K4" si="0">E4+1</f>
        <v>41701</v>
      </c>
      <c r="G4" s="12">
        <f t="shared" si="0"/>
        <v>41702</v>
      </c>
      <c r="H4" s="12">
        <f t="shared" si="0"/>
        <v>41703</v>
      </c>
      <c r="I4" s="12">
        <f t="shared" si="0"/>
        <v>41704</v>
      </c>
      <c r="J4" s="12">
        <f t="shared" si="0"/>
        <v>41705</v>
      </c>
      <c r="K4" s="12">
        <f t="shared" si="0"/>
        <v>41706</v>
      </c>
    </row>
    <row r="6" spans="1:11">
      <c r="C6" t="s">
        <v>96</v>
      </c>
      <c r="D6" t="s">
        <v>41</v>
      </c>
      <c r="E6" t="s">
        <v>42</v>
      </c>
      <c r="F6" t="s">
        <v>43</v>
      </c>
      <c r="G6" t="s">
        <v>44</v>
      </c>
      <c r="H6" t="s">
        <v>45</v>
      </c>
      <c r="I6" t="s">
        <v>46</v>
      </c>
      <c r="J6" t="s">
        <v>47</v>
      </c>
      <c r="K6" t="s">
        <v>48</v>
      </c>
    </row>
    <row r="7" spans="1:11">
      <c r="C7" t="str">
        <f>Techniciens!G5</f>
        <v xml:space="preserve">ACHAQ ABDELMOUNIM </v>
      </c>
      <c r="D7" s="11"/>
      <c r="E7" s="11"/>
      <c r="F7" s="11"/>
      <c r="G7" s="11"/>
      <c r="H7" s="11"/>
      <c r="I7" s="11"/>
      <c r="J7" s="11"/>
      <c r="K7" s="11"/>
    </row>
    <row r="8" spans="1:11">
      <c r="C8" t="str">
        <f>Techniciens!G6</f>
        <v xml:space="preserve">KAIBACH DRISS </v>
      </c>
      <c r="D8" s="11"/>
      <c r="E8" s="11"/>
      <c r="F8" s="11"/>
      <c r="G8" s="11"/>
      <c r="H8" s="11"/>
      <c r="I8" s="11"/>
      <c r="J8" s="11"/>
      <c r="K8" s="11"/>
    </row>
    <row r="9" spans="1:11">
      <c r="C9" t="str">
        <f>Techniciens!G7</f>
        <v xml:space="preserve">ED DBALI  REDOUANE </v>
      </c>
      <c r="D9" s="11"/>
      <c r="E9" s="11"/>
      <c r="F9" s="11"/>
      <c r="G9" s="11"/>
      <c r="H9" s="11"/>
      <c r="I9" s="11"/>
      <c r="J9" s="11"/>
      <c r="K9" s="11"/>
    </row>
    <row r="10" spans="1:11">
      <c r="C10" t="str">
        <f>Techniciens!G8</f>
        <v xml:space="preserve">SLAHMI  OMAR </v>
      </c>
      <c r="D10" s="11"/>
      <c r="E10" s="11"/>
      <c r="F10" s="11"/>
      <c r="G10" s="11"/>
      <c r="H10" s="11"/>
      <c r="I10" s="11"/>
      <c r="J10" s="11"/>
      <c r="K10" s="11"/>
    </row>
    <row r="11" spans="1:11">
      <c r="C11" t="str">
        <f>Techniciens!G9</f>
        <v xml:space="preserve">BELATIK  ABDESLAM </v>
      </c>
      <c r="D11" s="11"/>
      <c r="E11" s="11"/>
      <c r="F11" s="11"/>
      <c r="G11" s="11"/>
      <c r="H11" s="11"/>
      <c r="I11" s="11"/>
      <c r="J11" s="11"/>
      <c r="K11" s="11"/>
    </row>
    <row r="12" spans="1:11">
      <c r="C12" t="str">
        <f>Techniciens!G10</f>
        <v>CHAFIK  CHOUERIF</v>
      </c>
      <c r="D12" s="11"/>
      <c r="E12" s="11"/>
      <c r="F12" s="11"/>
      <c r="G12" s="11"/>
      <c r="H12" s="11"/>
      <c r="I12" s="11"/>
      <c r="J12" s="11"/>
      <c r="K12" s="11"/>
    </row>
    <row r="13" spans="1:11">
      <c r="C13" t="str">
        <f>Techniciens!G11</f>
        <v xml:space="preserve">RL OMRANI  KHALID </v>
      </c>
      <c r="D13" s="11"/>
      <c r="E13" s="11"/>
      <c r="F13" s="11"/>
      <c r="G13" s="11"/>
      <c r="H13" s="11"/>
      <c r="I13" s="11"/>
      <c r="J13" s="11"/>
      <c r="K13" s="11"/>
    </row>
    <row r="14" spans="1:11">
      <c r="C14" t="str">
        <f>Techniciens!G12</f>
        <v>ED DBALI  EL HOUCINE</v>
      </c>
      <c r="D14" s="11"/>
      <c r="E14" s="11"/>
      <c r="F14" s="11"/>
      <c r="G14" s="11"/>
      <c r="H14" s="11"/>
      <c r="I14" s="11"/>
      <c r="J14" s="11"/>
      <c r="K14" s="11"/>
    </row>
    <row r="15" spans="1:11">
      <c r="C15" t="str">
        <f>Techniciens!G13</f>
        <v>EL HAFIDY YOUNES</v>
      </c>
      <c r="D15" s="11"/>
      <c r="E15" s="11"/>
      <c r="F15" s="11"/>
      <c r="G15" s="11"/>
      <c r="H15" s="11"/>
      <c r="I15" s="11"/>
      <c r="J15" s="11"/>
      <c r="K15" s="11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B2:F30"/>
  <sheetViews>
    <sheetView workbookViewId="0">
      <selection activeCell="B13" sqref="B13"/>
    </sheetView>
  </sheetViews>
  <sheetFormatPr baseColWidth="10" defaultRowHeight="15"/>
  <cols>
    <col min="2" max="3" width="20.7109375" customWidth="1"/>
    <col min="4" max="4" width="20.5703125" customWidth="1"/>
    <col min="5" max="5" width="11.5703125" style="1" customWidth="1"/>
    <col min="6" max="6" width="20" style="1" customWidth="1"/>
  </cols>
  <sheetData>
    <row r="2" spans="2:6">
      <c r="B2" s="13">
        <f ca="1">TODAY()</f>
        <v>41704</v>
      </c>
      <c r="C2" s="13"/>
    </row>
    <row r="4" spans="2:6">
      <c r="D4" s="15" t="s">
        <v>129</v>
      </c>
      <c r="E4" s="1" t="s">
        <v>127</v>
      </c>
      <c r="F4" s="1" t="s">
        <v>128</v>
      </c>
    </row>
    <row r="5" spans="2:6">
      <c r="D5" s="15" t="str">
        <f>"Poste "&amp;$E5</f>
        <v>Poste 11</v>
      </c>
      <c r="E5" s="1">
        <v>11</v>
      </c>
      <c r="F5" s="1">
        <v>8</v>
      </c>
    </row>
    <row r="6" spans="2:6">
      <c r="D6" s="15" t="str">
        <f>"Poste "&amp;$E6</f>
        <v>Poste 13</v>
      </c>
      <c r="E6" s="1">
        <v>13</v>
      </c>
      <c r="F6" s="1">
        <v>8</v>
      </c>
    </row>
    <row r="7" spans="2:6">
      <c r="D7" s="15" t="str">
        <f>"Poste "&amp;$E7</f>
        <v>Poste 13</v>
      </c>
      <c r="E7" s="1">
        <v>13</v>
      </c>
      <c r="F7" s="1">
        <v>1</v>
      </c>
    </row>
    <row r="8" spans="2:6">
      <c r="D8" s="15" t="str">
        <f>"Poste "&amp;$E8</f>
        <v>Poste 16</v>
      </c>
      <c r="E8" s="1">
        <v>16</v>
      </c>
      <c r="F8" s="1">
        <v>6</v>
      </c>
    </row>
    <row r="9" spans="2:6">
      <c r="D9" s="15" t="str">
        <f>"Poste "&amp;$E9</f>
        <v>Poste 17</v>
      </c>
      <c r="E9" s="1">
        <v>17</v>
      </c>
      <c r="F9" s="1">
        <v>1</v>
      </c>
    </row>
    <row r="10" spans="2:6">
      <c r="D10" s="15" t="str">
        <f>"Poste "&amp;$E10</f>
        <v>Poste 2</v>
      </c>
      <c r="E10" s="1">
        <v>2</v>
      </c>
      <c r="F10" s="1">
        <v>6</v>
      </c>
    </row>
    <row r="11" spans="2:6">
      <c r="D11" s="15" t="str">
        <f>"Poste "&amp;$E11</f>
        <v>Poste 20</v>
      </c>
      <c r="E11" s="1">
        <v>20</v>
      </c>
      <c r="F11" s="1">
        <v>8</v>
      </c>
    </row>
    <row r="12" spans="2:6">
      <c r="D12" s="15" t="str">
        <f>"Poste "&amp;$E12</f>
        <v>Poste 22</v>
      </c>
      <c r="E12" s="1">
        <v>22</v>
      </c>
      <c r="F12" s="1">
        <v>1</v>
      </c>
    </row>
    <row r="13" spans="2:6">
      <c r="D13" s="15" t="str">
        <f>"Poste "&amp;$E13</f>
        <v>Poste 23</v>
      </c>
      <c r="E13" s="1">
        <v>23</v>
      </c>
      <c r="F13" s="1">
        <v>6</v>
      </c>
    </row>
    <row r="14" spans="2:6">
      <c r="D14" s="15" t="str">
        <f>"Poste "&amp;$E14</f>
        <v>Poste 25</v>
      </c>
      <c r="E14" s="1">
        <v>25</v>
      </c>
      <c r="F14" s="1">
        <v>8</v>
      </c>
    </row>
    <row r="15" spans="2:6">
      <c r="D15" s="15" t="str">
        <f>"Poste "&amp;$E15</f>
        <v>Poste 26</v>
      </c>
      <c r="E15" s="1">
        <v>26</v>
      </c>
      <c r="F15" s="1">
        <v>1</v>
      </c>
    </row>
    <row r="16" spans="2:6">
      <c r="D16" s="15" t="str">
        <f>"Poste "&amp;$E16</f>
        <v>Poste 27</v>
      </c>
      <c r="E16" s="1">
        <v>27</v>
      </c>
      <c r="F16" s="1">
        <v>1</v>
      </c>
    </row>
    <row r="17" spans="4:6">
      <c r="D17" s="15" t="str">
        <f>"Poste "&amp;$E17</f>
        <v>Poste 28</v>
      </c>
      <c r="E17" s="1">
        <v>28</v>
      </c>
      <c r="F17" s="1">
        <v>1</v>
      </c>
    </row>
    <row r="18" spans="4:6">
      <c r="D18" s="15" t="str">
        <f>"Poste "&amp;$E18</f>
        <v>Poste 29</v>
      </c>
      <c r="E18" s="1">
        <v>29</v>
      </c>
      <c r="F18" s="1">
        <v>8</v>
      </c>
    </row>
    <row r="19" spans="4:6">
      <c r="D19" s="15" t="str">
        <f>"Poste "&amp;$E19</f>
        <v>Poste 3</v>
      </c>
      <c r="E19" s="1">
        <v>3</v>
      </c>
      <c r="F19" s="1">
        <v>8</v>
      </c>
    </row>
    <row r="20" spans="4:6">
      <c r="D20" s="15" t="str">
        <f>"Poste "&amp;$E20</f>
        <v>Poste 31</v>
      </c>
      <c r="E20" s="1">
        <v>31</v>
      </c>
      <c r="F20" s="1">
        <v>1</v>
      </c>
    </row>
    <row r="21" spans="4:6">
      <c r="D21" s="15" t="str">
        <f>"Poste "&amp;$E21</f>
        <v>Poste 34</v>
      </c>
      <c r="E21" s="1">
        <v>34</v>
      </c>
      <c r="F21" s="1">
        <v>1</v>
      </c>
    </row>
    <row r="22" spans="4:6">
      <c r="D22" s="15" t="str">
        <f>"Poste "&amp;$E22</f>
        <v>Poste 35</v>
      </c>
      <c r="E22" s="1">
        <v>35</v>
      </c>
      <c r="F22" s="1">
        <v>6</v>
      </c>
    </row>
    <row r="23" spans="4:6">
      <c r="D23" s="15" t="str">
        <f>"Poste "&amp;$E23</f>
        <v>Poste 37</v>
      </c>
      <c r="E23" s="1">
        <v>37</v>
      </c>
      <c r="F23" s="1">
        <v>6</v>
      </c>
    </row>
    <row r="24" spans="4:6">
      <c r="D24" s="15" t="str">
        <f>"Poste "&amp;$E24</f>
        <v>Poste 38</v>
      </c>
      <c r="E24" s="1">
        <v>38</v>
      </c>
      <c r="F24" s="1">
        <v>8</v>
      </c>
    </row>
    <row r="25" spans="4:6">
      <c r="D25" s="15" t="str">
        <f>"Poste "&amp;$E25</f>
        <v>Poste 4</v>
      </c>
      <c r="E25" s="1">
        <v>4</v>
      </c>
      <c r="F25" s="1">
        <v>3</v>
      </c>
    </row>
    <row r="26" spans="4:6">
      <c r="D26" s="15" t="str">
        <f>"Poste "&amp;$E26</f>
        <v>Poste 5</v>
      </c>
      <c r="E26" s="1">
        <v>5</v>
      </c>
      <c r="F26" s="1">
        <v>3</v>
      </c>
    </row>
    <row r="27" spans="4:6">
      <c r="D27" s="15" t="str">
        <f>"Poste "&amp;$E27</f>
        <v>Poste 6</v>
      </c>
      <c r="E27" s="1">
        <v>6</v>
      </c>
      <c r="F27" s="1">
        <v>6</v>
      </c>
    </row>
    <row r="28" spans="4:6">
      <c r="D28" s="15" t="str">
        <f>"Poste "&amp;$E28</f>
        <v>Poste 7</v>
      </c>
      <c r="E28" s="1">
        <v>7</v>
      </c>
      <c r="F28" s="1">
        <v>6</v>
      </c>
    </row>
    <row r="29" spans="4:6">
      <c r="D29" s="15" t="str">
        <f>"Poste "&amp;$E29</f>
        <v>Poste 8</v>
      </c>
      <c r="E29" s="1">
        <v>8</v>
      </c>
      <c r="F29" s="1">
        <v>6</v>
      </c>
    </row>
    <row r="30" spans="4:6">
      <c r="D30" s="15" t="str">
        <f>"Poste "&amp;$E30</f>
        <v>Poste 9</v>
      </c>
      <c r="E30" s="1">
        <v>9</v>
      </c>
      <c r="F30" s="1">
        <v>6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dimension ref="D4:G13"/>
  <sheetViews>
    <sheetView workbookViewId="0">
      <selection activeCell="D9" sqref="D9"/>
    </sheetView>
  </sheetViews>
  <sheetFormatPr baseColWidth="10" defaultRowHeight="15"/>
  <cols>
    <col min="4" max="4" width="11.5703125" customWidth="1"/>
    <col min="5" max="5" width="24.42578125" customWidth="1"/>
    <col min="6" max="6" width="20.7109375" customWidth="1"/>
    <col min="7" max="7" width="30.7109375" customWidth="1"/>
  </cols>
  <sheetData>
    <row r="4" spans="4:7">
      <c r="D4" t="s">
        <v>93</v>
      </c>
      <c r="E4" t="s">
        <v>94</v>
      </c>
      <c r="F4" t="s">
        <v>95</v>
      </c>
      <c r="G4" t="s">
        <v>96</v>
      </c>
    </row>
    <row r="5" spans="4:7">
      <c r="D5" t="s">
        <v>114</v>
      </c>
      <c r="E5" t="s">
        <v>99</v>
      </c>
      <c r="F5" t="s">
        <v>100</v>
      </c>
      <c r="G5" t="str">
        <f>[Nom]&amp;" "&amp;[Prénom]</f>
        <v xml:space="preserve">ACHAQ ABDELMOUNIM </v>
      </c>
    </row>
    <row r="6" spans="4:7">
      <c r="D6" t="s">
        <v>113</v>
      </c>
      <c r="E6" t="s">
        <v>101</v>
      </c>
      <c r="F6" t="s">
        <v>102</v>
      </c>
      <c r="G6" t="str">
        <f>[Nom]&amp;" "&amp;[Prénom]</f>
        <v xml:space="preserve">KAIBACH DRISS </v>
      </c>
    </row>
    <row r="7" spans="4:7">
      <c r="D7" t="s">
        <v>124</v>
      </c>
      <c r="E7" s="10" t="s">
        <v>103</v>
      </c>
      <c r="F7" t="s">
        <v>104</v>
      </c>
      <c r="G7" t="str">
        <f>[Nom]&amp;" "&amp;[Prénom]</f>
        <v xml:space="preserve">ED DBALI  REDOUANE </v>
      </c>
    </row>
    <row r="8" spans="4:7">
      <c r="D8" t="s">
        <v>122</v>
      </c>
      <c r="E8" s="10" t="s">
        <v>105</v>
      </c>
      <c r="F8" t="s">
        <v>106</v>
      </c>
      <c r="G8" t="str">
        <f>[Nom]&amp;" "&amp;[Prénom]</f>
        <v xml:space="preserve">SLAHMI  OMAR </v>
      </c>
    </row>
    <row r="9" spans="4:7">
      <c r="D9" s="9" t="s">
        <v>118</v>
      </c>
      <c r="E9" s="10" t="s">
        <v>107</v>
      </c>
      <c r="F9" s="9" t="s">
        <v>108</v>
      </c>
      <c r="G9" s="9" t="str">
        <f>[Nom]&amp;" "&amp;[Prénom]</f>
        <v xml:space="preserve">BELATIK  ABDESLAM </v>
      </c>
    </row>
    <row r="10" spans="4:7">
      <c r="D10" t="s">
        <v>123</v>
      </c>
      <c r="E10" s="10" t="s">
        <v>109</v>
      </c>
      <c r="F10" t="s">
        <v>110</v>
      </c>
      <c r="G10" t="str">
        <f>[Nom]&amp;" "&amp;[Prénom]</f>
        <v>CHAFIK  CHOUERIF</v>
      </c>
    </row>
    <row r="11" spans="4:7">
      <c r="D11" t="s">
        <v>115</v>
      </c>
      <c r="E11" s="10" t="s">
        <v>111</v>
      </c>
      <c r="F11" t="s">
        <v>112</v>
      </c>
      <c r="G11" t="str">
        <f>[Nom]&amp;" "&amp;[Prénom]</f>
        <v xml:space="preserve">RL OMRANI  KHALID </v>
      </c>
    </row>
    <row r="12" spans="4:7">
      <c r="D12" s="9" t="s">
        <v>116</v>
      </c>
      <c r="E12" s="9" t="s">
        <v>103</v>
      </c>
      <c r="F12" s="9" t="s">
        <v>117</v>
      </c>
      <c r="G12" s="9" t="str">
        <f>[Nom]&amp;" "&amp;[Prénom]</f>
        <v>ED DBALI  EL HOUCINE</v>
      </c>
    </row>
    <row r="13" spans="4:7">
      <c r="D13" s="9" t="s">
        <v>121</v>
      </c>
      <c r="E13" s="9" t="s">
        <v>119</v>
      </c>
      <c r="F13" s="9" t="s">
        <v>120</v>
      </c>
      <c r="G13" s="9" t="str">
        <f>[Nom]&amp;" "&amp;[Prénom]</f>
        <v>EL HAFIDY YOUNES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dimension ref="A1:B1"/>
  <sheetViews>
    <sheetView workbookViewId="0">
      <selection activeCell="A2" sqref="A2"/>
    </sheetView>
  </sheetViews>
  <sheetFormatPr baseColWidth="10" defaultRowHeight="15"/>
  <cols>
    <col min="1" max="1" width="16.7109375" customWidth="1"/>
  </cols>
  <sheetData>
    <row r="1" spans="1:2">
      <c r="A1" t="s">
        <v>97</v>
      </c>
      <c r="B1" t="s">
        <v>98</v>
      </c>
    </row>
  </sheetData>
  <dataValidations count="1">
    <dataValidation type="list" allowBlank="1" showInputMessage="1" showErrorMessage="1" sqref="A2">
      <formula1>plageNomPrenom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dimension ref="B2:M22"/>
  <sheetViews>
    <sheetView workbookViewId="0">
      <selection activeCell="I8" sqref="I8:I16"/>
    </sheetView>
  </sheetViews>
  <sheetFormatPr baseColWidth="10" defaultRowHeight="15"/>
  <cols>
    <col min="7" max="7" width="19.7109375" customWidth="1"/>
    <col min="8" max="8" width="8.5703125" customWidth="1"/>
    <col min="9" max="9" width="47.5703125" customWidth="1"/>
  </cols>
  <sheetData>
    <row r="2" spans="2:13" ht="15" customHeight="1">
      <c r="B2" s="2" t="s">
        <v>71</v>
      </c>
      <c r="C2" s="2"/>
      <c r="D2" s="2"/>
      <c r="E2" s="2"/>
    </row>
    <row r="3" spans="2:13" ht="15" customHeight="1">
      <c r="B3" s="2"/>
      <c r="C3" s="2"/>
      <c r="D3" s="2"/>
      <c r="E3" s="2"/>
    </row>
    <row r="7" spans="2:13" ht="18.75">
      <c r="G7" s="8" t="s">
        <v>90</v>
      </c>
      <c r="H7" s="8" t="s">
        <v>92</v>
      </c>
      <c r="I7" s="8" t="s">
        <v>91</v>
      </c>
      <c r="J7" s="8"/>
      <c r="K7" s="8"/>
      <c r="L7" s="8"/>
      <c r="M7" s="8"/>
    </row>
    <row r="8" spans="2:13" ht="15" customHeight="1">
      <c r="G8" s="7" t="s">
        <v>72</v>
      </c>
      <c r="H8" s="7">
        <v>1</v>
      </c>
      <c r="I8" s="6" t="s">
        <v>73</v>
      </c>
      <c r="J8" s="6"/>
      <c r="K8" s="6"/>
      <c r="L8" s="6"/>
      <c r="M8" s="6"/>
    </row>
    <row r="9" spans="2:13" ht="15" customHeight="1">
      <c r="G9" s="7"/>
      <c r="H9" s="7">
        <v>2</v>
      </c>
      <c r="I9" s="6" t="s">
        <v>74</v>
      </c>
      <c r="J9" s="6"/>
      <c r="K9" s="6"/>
      <c r="L9" s="6"/>
      <c r="M9" s="6"/>
    </row>
    <row r="10" spans="2:13" ht="15" customHeight="1">
      <c r="G10" s="7"/>
      <c r="H10" s="7">
        <v>3</v>
      </c>
      <c r="I10" s="6" t="s">
        <v>75</v>
      </c>
      <c r="J10" s="6"/>
      <c r="K10" s="6"/>
      <c r="L10" s="6"/>
      <c r="M10" s="6"/>
    </row>
    <row r="11" spans="2:13" ht="15" customHeight="1">
      <c r="G11" s="7" t="s">
        <v>76</v>
      </c>
      <c r="H11" s="7">
        <v>4</v>
      </c>
      <c r="I11" s="3" t="s">
        <v>77</v>
      </c>
      <c r="J11" s="3"/>
      <c r="K11" s="3"/>
      <c r="L11" s="3"/>
      <c r="M11" s="3"/>
    </row>
    <row r="12" spans="2:13" ht="15" customHeight="1">
      <c r="G12" s="7"/>
      <c r="H12" s="7">
        <v>5</v>
      </c>
      <c r="I12" s="3" t="s">
        <v>78</v>
      </c>
      <c r="J12" s="3"/>
      <c r="K12" s="3"/>
      <c r="L12" s="3"/>
      <c r="M12" s="3"/>
    </row>
    <row r="13" spans="2:13" ht="15" customHeight="1">
      <c r="G13" s="7"/>
      <c r="H13" s="7">
        <v>6</v>
      </c>
      <c r="I13" s="3" t="s">
        <v>79</v>
      </c>
      <c r="J13" s="3"/>
      <c r="K13" s="3"/>
      <c r="L13" s="3"/>
      <c r="M13" s="3"/>
    </row>
    <row r="14" spans="2:13" ht="15" customHeight="1">
      <c r="G14" s="7" t="s">
        <v>80</v>
      </c>
      <c r="H14" s="7">
        <v>7</v>
      </c>
      <c r="I14" s="3" t="s">
        <v>81</v>
      </c>
      <c r="J14" s="3"/>
      <c r="K14" s="3"/>
      <c r="L14" s="3"/>
      <c r="M14" s="3"/>
    </row>
    <row r="15" spans="2:13" ht="15" customHeight="1">
      <c r="G15" s="7"/>
      <c r="H15" s="7">
        <v>8</v>
      </c>
      <c r="I15" s="3" t="s">
        <v>82</v>
      </c>
      <c r="J15" s="3"/>
      <c r="K15" s="3"/>
      <c r="L15" s="3"/>
      <c r="M15" s="3"/>
    </row>
    <row r="16" spans="2:13" ht="15" customHeight="1">
      <c r="G16" s="7"/>
      <c r="H16" s="7">
        <v>9</v>
      </c>
      <c r="I16" s="3" t="s">
        <v>83</v>
      </c>
      <c r="J16" s="3"/>
      <c r="K16" s="3"/>
      <c r="L16" s="3"/>
      <c r="M16" s="3"/>
    </row>
    <row r="17" spans="7:13" ht="15" customHeight="1">
      <c r="G17" s="7"/>
      <c r="H17" s="7"/>
      <c r="I17" s="3"/>
      <c r="J17" s="3"/>
      <c r="K17" s="3"/>
      <c r="L17" s="3"/>
      <c r="M17" s="3"/>
    </row>
    <row r="18" spans="7:13" ht="15" customHeight="1">
      <c r="G18" s="7" t="s">
        <v>84</v>
      </c>
      <c r="H18" s="7"/>
      <c r="I18" s="4" t="s">
        <v>85</v>
      </c>
      <c r="J18" s="4"/>
      <c r="K18" s="4"/>
      <c r="L18" s="4"/>
      <c r="M18" s="4"/>
    </row>
    <row r="19" spans="7:13" ht="15" customHeight="1">
      <c r="G19" s="7"/>
      <c r="H19" s="7"/>
      <c r="I19" s="4" t="s">
        <v>86</v>
      </c>
      <c r="J19" s="4"/>
      <c r="K19" s="4"/>
      <c r="L19" s="4"/>
      <c r="M19" s="4"/>
    </row>
    <row r="20" spans="7:13" ht="15" customHeight="1">
      <c r="G20" s="7"/>
      <c r="H20" s="7"/>
      <c r="I20" s="4" t="s">
        <v>87</v>
      </c>
      <c r="J20" s="4"/>
      <c r="K20" s="4"/>
      <c r="L20" s="4"/>
      <c r="M20" s="4"/>
    </row>
    <row r="21" spans="7:13" ht="15" customHeight="1">
      <c r="G21" s="7"/>
      <c r="H21" s="7"/>
      <c r="I21" s="4" t="s">
        <v>88</v>
      </c>
      <c r="J21" s="4"/>
      <c r="K21" s="4"/>
      <c r="L21" s="4"/>
      <c r="M21" s="4"/>
    </row>
    <row r="22" spans="7:13" ht="15" customHeight="1">
      <c r="G22" s="7"/>
      <c r="H22" s="7"/>
      <c r="I22" s="4" t="s">
        <v>89</v>
      </c>
      <c r="J22" s="4"/>
      <c r="K22" s="4"/>
      <c r="L22" s="4"/>
      <c r="M22" s="4"/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Feuil1</vt:lpstr>
      <vt:lpstr>Planning Interventions</vt:lpstr>
      <vt:lpstr>Planning Techniciens</vt:lpstr>
      <vt:lpstr>Etat Atelier</vt:lpstr>
      <vt:lpstr>Techniciens</vt:lpstr>
      <vt:lpstr>Absences</vt:lpstr>
      <vt:lpstr>Etapes d'intervention</vt:lpstr>
      <vt:lpstr>paramAPartirDu</vt:lpstr>
      <vt:lpstr>paramAPartirDu1</vt:lpstr>
      <vt:lpstr>paramAPartirDuP2</vt:lpstr>
      <vt:lpstr>plageEtapesIntervention</vt:lpstr>
      <vt:lpstr>plageNomPrenom</vt:lpstr>
      <vt:lpstr>plagePosteTravail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2014-03-02T11:50:25Z</dcterms:created>
  <dcterms:modified xsi:type="dcterms:W3CDTF">2014-03-06T15:41:51Z</dcterms:modified>
</cp:coreProperties>
</file>