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codeName="ThisWorkbook" defaultThemeVersion="124226"/>
  <bookViews>
    <workbookView xWindow="240" yWindow="105" windowWidth="14805" windowHeight="8010" tabRatio="588"/>
  </bookViews>
  <sheets>
    <sheet name="FicheID" sheetId="1" r:id="rId1"/>
    <sheet name="Entreprise" sheetId="2" r:id="rId2"/>
    <sheet name="Contacts" sheetId="3" r:id="rId3"/>
    <sheet name="Activités" sheetId="5" r:id="rId4"/>
    <sheet name="Param" sheetId="7" state="hidden" r:id="rId5"/>
  </sheets>
  <definedNames>
    <definedName name="entreprises">OFFSET(Entreprise!$A$1,1,,COUNTA(Entreprise!$A:$A)-1,)</definedName>
  </definedNames>
  <calcPr calcId="125725"/>
</workbook>
</file>

<file path=xl/calcChain.xml><?xml version="1.0" encoding="utf-8"?>
<calcChain xmlns="http://schemas.openxmlformats.org/spreadsheetml/2006/main">
  <c r="A8" i="1"/>
  <c r="A9"/>
  <c r="A10"/>
  <c r="A11"/>
  <c r="A12"/>
  <c r="A13"/>
  <c r="A14"/>
  <c r="A15"/>
  <c r="A16"/>
  <c r="A7"/>
  <c r="A3" i="5"/>
  <c r="A4"/>
  <c r="A5"/>
  <c r="A6"/>
  <c r="A7"/>
  <c r="A8"/>
  <c r="A9"/>
  <c r="A10"/>
  <c r="A2"/>
  <c r="F9" i="1"/>
  <c r="F11"/>
  <c r="F13"/>
  <c r="F15"/>
  <c r="F7"/>
  <c r="E8"/>
  <c r="E10"/>
  <c r="E12"/>
  <c r="E14"/>
  <c r="E16"/>
  <c r="A21" l="1"/>
  <c r="A22"/>
  <c r="A23"/>
  <c r="A24"/>
  <c r="A25"/>
  <c r="A26"/>
  <c r="A27"/>
  <c r="A28"/>
  <c r="A29"/>
  <c r="A3" i="3"/>
  <c r="A4"/>
  <c r="A5"/>
  <c r="A6"/>
  <c r="A7"/>
  <c r="A8"/>
  <c r="A9"/>
  <c r="A10"/>
  <c r="A2"/>
  <c r="B22" i="1"/>
  <c r="C22"/>
  <c r="D22"/>
  <c r="B24"/>
  <c r="C24"/>
  <c r="D24"/>
  <c r="B26"/>
  <c r="C26"/>
  <c r="D26"/>
  <c r="B28"/>
  <c r="C28"/>
  <c r="D28"/>
  <c r="B29"/>
  <c r="C29"/>
  <c r="D29"/>
  <c r="C21"/>
  <c r="D21"/>
  <c r="B23"/>
  <c r="C23"/>
  <c r="D23"/>
  <c r="B25"/>
  <c r="C25"/>
  <c r="D25"/>
  <c r="B27"/>
  <c r="C27"/>
  <c r="D27"/>
  <c r="E7"/>
  <c r="D8"/>
  <c r="C9"/>
  <c r="B10"/>
  <c r="F10"/>
  <c r="E11"/>
  <c r="D12"/>
  <c r="C13"/>
  <c r="B14"/>
  <c r="F14"/>
  <c r="E15"/>
  <c r="D16"/>
  <c r="B7"/>
  <c r="C8"/>
  <c r="D9"/>
  <c r="B11"/>
  <c r="C12"/>
  <c r="D13"/>
  <c r="B15"/>
  <c r="C7"/>
  <c r="B8"/>
  <c r="F8"/>
  <c r="E9"/>
  <c r="D10"/>
  <c r="C11"/>
  <c r="B12"/>
  <c r="F12"/>
  <c r="E13"/>
  <c r="D14"/>
  <c r="C15"/>
  <c r="B16"/>
  <c r="F16"/>
  <c r="D7"/>
  <c r="B9"/>
  <c r="C10"/>
  <c r="D11"/>
  <c r="B13"/>
  <c r="C14"/>
  <c r="D15"/>
  <c r="C16"/>
  <c r="B21"/>
</calcChain>
</file>

<file path=xl/sharedStrings.xml><?xml version="1.0" encoding="utf-8"?>
<sst xmlns="http://schemas.openxmlformats.org/spreadsheetml/2006/main" count="140" uniqueCount="78">
  <si>
    <t>Raison Sociale</t>
  </si>
  <si>
    <t>Statut</t>
  </si>
  <si>
    <t>CLIENT</t>
  </si>
  <si>
    <t>PROSPECT</t>
  </si>
  <si>
    <t>Fonction</t>
  </si>
  <si>
    <t>E-Mail</t>
  </si>
  <si>
    <t>Date</t>
  </si>
  <si>
    <t>Contact Client</t>
  </si>
  <si>
    <t>Type d'Activités</t>
  </si>
  <si>
    <t>Objectif de l'Activité</t>
  </si>
  <si>
    <t>Compte-Rendu</t>
  </si>
  <si>
    <t>Téléphone</t>
  </si>
  <si>
    <t>Présentation / Contact Initial</t>
  </si>
  <si>
    <t>Prospection</t>
  </si>
  <si>
    <t>Négociation</t>
  </si>
  <si>
    <t>Recollement</t>
  </si>
  <si>
    <t>Courrier</t>
  </si>
  <si>
    <t>Suivi d'offre</t>
  </si>
  <si>
    <t>Visite</t>
  </si>
  <si>
    <t>Visite Technique</t>
  </si>
  <si>
    <t>Litige</t>
  </si>
  <si>
    <t>Recouvrement</t>
  </si>
  <si>
    <t>Relance</t>
  </si>
  <si>
    <t xml:space="preserve">Remise d'offre </t>
  </si>
  <si>
    <t>Salon/Forum/Rencontres Ind.</t>
  </si>
  <si>
    <t>Suivi périodique</t>
  </si>
  <si>
    <t>Autres</t>
  </si>
  <si>
    <t>Objectif activité #ObjAct</t>
  </si>
  <si>
    <t>Type d'activités #TypAct</t>
  </si>
  <si>
    <t>NOM Prénom (Civilité)</t>
  </si>
  <si>
    <t>Entreprise 1</t>
  </si>
  <si>
    <t>Entreprise 2</t>
  </si>
  <si>
    <t>Entreprise 3</t>
  </si>
  <si>
    <t>MITCHUM Robert</t>
  </si>
  <si>
    <t>WAYNE John</t>
  </si>
  <si>
    <t>ESTON Charlton</t>
  </si>
  <si>
    <t>FONDA Henry</t>
  </si>
  <si>
    <t>BRYNNER Yul</t>
  </si>
  <si>
    <t>MACQUEEN Steve</t>
  </si>
  <si>
    <t>BRONSON Charles</t>
  </si>
  <si>
    <t>Responsable de lui-même</t>
  </si>
  <si>
    <t>Responsable des autres</t>
  </si>
  <si>
    <t>Responsable du projet</t>
  </si>
  <si>
    <t>Responsable de la cantine</t>
  </si>
  <si>
    <t>Responsable d'un crime</t>
  </si>
  <si>
    <t>Porte Flingue en chef</t>
  </si>
  <si>
    <t>Sous-Chef Porte Flingue</t>
  </si>
  <si>
    <t>WALLACH Eli</t>
  </si>
  <si>
    <t>Sous-Fiffre</t>
  </si>
  <si>
    <t>03.99.56.54.56</t>
  </si>
  <si>
    <t>03.99.56.54.57</t>
  </si>
  <si>
    <t>03.99.56.54.58</t>
  </si>
  <si>
    <t>03.99.56.54.59</t>
  </si>
  <si>
    <t>03.99.56.54.60</t>
  </si>
  <si>
    <t>03.99.56.54.61</t>
  </si>
  <si>
    <t>03.99.56.54.62</t>
  </si>
  <si>
    <t>03.99.56.54.63</t>
  </si>
  <si>
    <t>03.99.56.54.64</t>
  </si>
  <si>
    <t>COBURN James</t>
  </si>
  <si>
    <t>Chef de mission</t>
  </si>
  <si>
    <t>Choisir l'entreprise :</t>
  </si>
  <si>
    <t>Grande discussion au sujet de mon cheval. John pense la même chose</t>
  </si>
  <si>
    <t>LISTE DES CONTACTS DE L'ENTREPRISE SELECTIONNEE</t>
  </si>
  <si>
    <t>LISTE DES ACTIVITES DE L'ENTREPRISE SELECTIONNEE :</t>
  </si>
  <si>
    <t>BlaBlaBla1</t>
  </si>
  <si>
    <t>BlaBlaBla2</t>
  </si>
  <si>
    <t>BlaBlaBla3</t>
  </si>
  <si>
    <t>BlaBlaBla4</t>
  </si>
  <si>
    <t>BlaBlaBla5</t>
  </si>
  <si>
    <t>BlaBlaBla6</t>
  </si>
  <si>
    <t>BlaBlaBla7</t>
  </si>
  <si>
    <t>BlaBlaBla8</t>
  </si>
  <si>
    <t>ID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</si>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</sst>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[$-40C]mmm\-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/>
    </xf>
    <xf numFmtId="0" fontId="3" fillId="0" borderId="1" xfId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4" fillId="0" borderId="1" xfId="1" applyFont="1" applyFill="1" applyBorder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Fill="1"/>
    <xf numFmtId="0" fontId="8" fillId="0" borderId="0" xfId="0" applyFont="1" applyFill="1"/>
    <xf numFmtId="0" fontId="8" fillId="0" borderId="0" xfId="0" applyFont="1" applyFill="1" applyBorder="1"/>
    <xf numFmtId="164" fontId="9" fillId="0" borderId="2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vertical="center"/>
    </xf>
    <xf numFmtId="164" fontId="8" fillId="0" borderId="4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left"/>
    </xf>
    <xf numFmtId="0" fontId="8" fillId="0" borderId="1" xfId="0" applyFont="1" applyFill="1" applyBorder="1"/>
    <xf numFmtId="0" fontId="0" fillId="0" borderId="1" xfId="0" applyFill="1" applyBorder="1" applyAlignment="1">
      <alignment horizontal="left"/>
    </xf>
    <xf numFmtId="0" fontId="0" fillId="0" borderId="1" xfId="0" applyFill="1" applyBorder="1"/>
    <xf numFmtId="0" fontId="0" fillId="0" borderId="0" xfId="0" applyFill="1" applyBorder="1"/>
    <xf numFmtId="0" fontId="1" fillId="0" borderId="1" xfId="0" applyFont="1" applyFill="1" applyBorder="1" applyAlignment="1">
      <alignment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8" fillId="0" borderId="9" xfId="0" applyNumberFormat="1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left"/>
    </xf>
    <xf numFmtId="0" fontId="8" fillId="0" borderId="10" xfId="0" applyFont="1" applyFill="1" applyBorder="1"/>
    <xf numFmtId="164" fontId="8" fillId="0" borderId="11" xfId="0" applyNumberFormat="1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left"/>
    </xf>
    <xf numFmtId="0" fontId="8" fillId="0" borderId="11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7" fillId="2" borderId="5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2" borderId="0" xfId="0" applyFill="1"/>
    <xf numFmtId="0" fontId="0" fillId="0" borderId="0" xfId="0" applyFont="1" applyFill="1"/>
    <xf numFmtId="0" fontId="0" fillId="0" borderId="0" xfId="0" applyFont="1" applyFill="1" applyBorder="1"/>
    <xf numFmtId="0" fontId="10" fillId="0" borderId="0" xfId="0" applyFont="1" applyFill="1"/>
    <xf numFmtId="0" fontId="11" fillId="0" borderId="0" xfId="0" applyFont="1" applyFill="1"/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8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2" fillId="0" borderId="8" xfId="0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593912</xdr:colOff>
      <xdr:row>15</xdr:row>
      <xdr:rowOff>134471</xdr:rowOff>
    </xdr:from>
    <xdr:ext cx="6414320" cy="953466"/>
    <xdr:sp macro="" textlink="">
      <xdr:nvSpPr>
        <xdr:cNvPr id="2" name="ZoneTexte 1"/>
        <xdr:cNvSpPr txBox="1"/>
      </xdr:nvSpPr>
      <xdr:spPr>
        <a:xfrm>
          <a:off x="2879912" y="3182471"/>
          <a:ext cx="6414320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 u="sng"/>
            <a:t>Feuille de saisi e</a:t>
          </a:r>
          <a:r>
            <a:rPr lang="fr-FR" sz="1100" b="1" u="sng" baseline="0"/>
            <a:t> des contacts: </a:t>
          </a:r>
        </a:p>
        <a:p>
          <a:r>
            <a:rPr lang="fr-FR" sz="1100" baseline="0"/>
            <a:t>il faudrait limiter le choix des </a:t>
          </a:r>
          <a:r>
            <a:rPr lang="fr-FR" sz="1100" b="1" baseline="0"/>
            <a:t>contacts clients </a:t>
          </a:r>
          <a:r>
            <a:rPr lang="fr-FR" sz="1100" baseline="0"/>
            <a:t>en fonction de l'entreprise sélectionnée :</a:t>
          </a:r>
        </a:p>
        <a:p>
          <a:r>
            <a:rPr lang="fr-FR" sz="1100" baseline="0"/>
            <a:t>ex: si dans la colonne entreprise je sélectionne entreprise 1, </a:t>
          </a:r>
        </a:p>
        <a:p>
          <a:r>
            <a:rPr lang="fr-FR" sz="1100" baseline="0"/>
            <a:t>je dois pouvoir limiter le choix des contacts clients à ceux de l'entreprise 1 (identifiés dans l l'onglet contacts)</a:t>
          </a:r>
        </a:p>
        <a:p>
          <a:r>
            <a:rPr lang="fr-FR" sz="1100" baseline="0"/>
            <a:t>A l'heure actuelle pas de verouillage du choix de contacts  cliernts</a:t>
          </a:r>
          <a:endParaRPr lang="fr-FR" sz="1100"/>
        </a:p>
      </xdr:txBody>
    </xdr:sp>
    <xdr:clientData/>
  </xdr:oneCellAnchor>
  <xdr:twoCellAnchor>
    <xdr:from>
      <xdr:col>4</xdr:col>
      <xdr:colOff>78441</xdr:colOff>
      <xdr:row>4</xdr:row>
      <xdr:rowOff>56030</xdr:rowOff>
    </xdr:from>
    <xdr:to>
      <xdr:col>5</xdr:col>
      <xdr:colOff>1246131</xdr:colOff>
      <xdr:row>15</xdr:row>
      <xdr:rowOff>134471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4000500" y="1008530"/>
          <a:ext cx="2086572" cy="2173941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78441</xdr:colOff>
      <xdr:row>2</xdr:row>
      <xdr:rowOff>78441</xdr:rowOff>
    </xdr:from>
    <xdr:to>
      <xdr:col>5</xdr:col>
      <xdr:colOff>1246131</xdr:colOff>
      <xdr:row>15</xdr:row>
      <xdr:rowOff>134471</xdr:rowOff>
    </xdr:to>
    <xdr:cxnSp macro="">
      <xdr:nvCxnSpPr>
        <xdr:cNvPr id="6" name="Connecteur droit avec flèche 5"/>
        <xdr:cNvCxnSpPr>
          <a:stCxn id="2" idx="0"/>
        </xdr:cNvCxnSpPr>
      </xdr:nvCxnSpPr>
      <xdr:spPr>
        <a:xfrm flipH="1" flipV="1">
          <a:off x="1602441" y="649941"/>
          <a:ext cx="4484631" cy="2532530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9"/>
  <sheetViews>
    <sheetView showGridLines="0" tabSelected="1" topLeftCell="B1" zoomScale="85" zoomScaleNormal="85" workbookViewId="0">
      <selection activeCell="F36" sqref="F36"/>
    </sheetView>
  </sheetViews>
  <sheetFormatPr baseColWidth="10" defaultColWidth="9.140625" defaultRowHeight="15"/>
  <cols>
    <col min="1" max="1" width="14.140625" style="22" hidden="1" customWidth="1"/>
    <col min="2" max="2" width="19.85546875" style="22" customWidth="1"/>
    <col min="3" max="3" width="26" style="22" customWidth="1"/>
    <col min="4" max="4" width="15.5703125" style="22" customWidth="1"/>
    <col min="5" max="5" width="16.7109375" style="22" customWidth="1"/>
    <col min="6" max="6" width="57.5703125" style="22" bestFit="1" customWidth="1"/>
    <col min="7" max="7" width="3" style="23" bestFit="1" customWidth="1"/>
    <col min="8" max="8" width="9.7109375" style="56" customWidth="1"/>
    <col min="9" max="9" width="10.42578125" style="56" bestFit="1" customWidth="1"/>
    <col min="10" max="10" width="13.140625" style="56" bestFit="1" customWidth="1"/>
    <col min="11" max="11" width="18.140625" style="56" customWidth="1"/>
    <col min="12" max="17" width="9.140625" style="56"/>
    <col min="18" max="16384" width="9.140625" style="22"/>
  </cols>
  <sheetData>
    <row r="1" spans="1:17" ht="15.75" thickBot="1">
      <c r="B1" s="55" t="s">
        <v>60</v>
      </c>
    </row>
    <row r="2" spans="1:17" s="35" customFormat="1" ht="23.25" customHeight="1" thickBot="1">
      <c r="B2" s="60" t="s">
        <v>30</v>
      </c>
      <c r="C2" s="61"/>
      <c r="D2" s="51"/>
      <c r="E2" s="51"/>
      <c r="F2" s="39"/>
      <c r="G2" s="24"/>
      <c r="H2" s="57"/>
      <c r="I2" s="57"/>
      <c r="J2" s="57"/>
      <c r="K2" s="57"/>
      <c r="L2" s="57"/>
      <c r="M2" s="57"/>
      <c r="N2" s="57"/>
      <c r="O2" s="57"/>
      <c r="P2" s="57"/>
      <c r="Q2" s="57"/>
    </row>
    <row r="3" spans="1:17" s="67" customFormat="1" ht="18.75">
      <c r="B3" s="49"/>
      <c r="C3" s="49"/>
      <c r="D3" s="50"/>
      <c r="E3" s="50"/>
      <c r="F3" s="68"/>
      <c r="G3" s="69"/>
      <c r="H3" s="70"/>
      <c r="I3" s="70"/>
      <c r="J3" s="70"/>
      <c r="K3" s="70"/>
      <c r="L3" s="70"/>
      <c r="M3" s="70"/>
      <c r="N3" s="70"/>
      <c r="O3" s="70"/>
      <c r="P3" s="70"/>
      <c r="Q3" s="70"/>
    </row>
    <row r="4" spans="1:17" s="35" customFormat="1" ht="19.5" thickBot="1">
      <c r="B4" s="52" t="s">
        <v>63</v>
      </c>
      <c r="C4" s="53"/>
      <c r="D4" s="53"/>
      <c r="E4" s="53"/>
      <c r="F4" s="54"/>
      <c r="G4" s="24"/>
      <c r="H4" s="57"/>
      <c r="I4" s="57"/>
      <c r="J4" s="57"/>
      <c r="K4" s="57"/>
      <c r="L4" s="57"/>
      <c r="M4" s="57"/>
      <c r="N4" s="57"/>
      <c r="O4" s="57"/>
      <c r="P4" s="57"/>
      <c r="Q4" s="57"/>
    </row>
    <row r="5" spans="1:17" s="67" customFormat="1" ht="19.5" hidden="1" thickBot="1">
      <c r="B5" s="71" t="s">
        <v>73</v>
      </c>
      <c r="C5" s="71" t="s">
        <v>74</v>
      </c>
      <c r="D5" s="71" t="s">
        <v>75</v>
      </c>
      <c r="E5" s="71" t="s">
        <v>76</v>
      </c>
      <c r="F5" s="71" t="s">
        <v>77</v>
      </c>
      <c r="G5" s="69"/>
      <c r="H5" s="70"/>
      <c r="I5" s="70"/>
      <c r="J5" s="70"/>
      <c r="K5" s="70"/>
      <c r="L5" s="70"/>
      <c r="M5" s="70"/>
      <c r="N5" s="70"/>
      <c r="O5" s="70"/>
      <c r="P5" s="70"/>
      <c r="Q5" s="70"/>
    </row>
    <row r="6" spans="1:17">
      <c r="B6" s="25" t="s">
        <v>6</v>
      </c>
      <c r="C6" s="26" t="s">
        <v>7</v>
      </c>
      <c r="D6" s="27" t="s">
        <v>8</v>
      </c>
      <c r="E6" s="28" t="s">
        <v>9</v>
      </c>
      <c r="F6" s="28" t="s">
        <v>10</v>
      </c>
      <c r="G6" s="22"/>
    </row>
    <row r="7" spans="1:17">
      <c r="A7" s="22" t="str">
        <f>$B$2&amp;"_"&amp;ROW()-ROW($6:$6)</f>
        <v>Entreprise 1_1</v>
      </c>
      <c r="B7" s="29">
        <f ca="1">IFERROR(INDIRECT("Activités!"&amp;B$5&amp;MATCH($A7,Activités!$A:$A,0)),"")</f>
        <v>42493</v>
      </c>
      <c r="C7" s="31" t="str">
        <f ca="1">IFERROR(INDIRECT("Activités!"&amp;C$5&amp;MATCH($A7,Activités!$A:$A,0)),"")</f>
        <v>WAYNE John</v>
      </c>
      <c r="D7" s="30" t="str">
        <f ca="1">IFERROR(INDIRECT("Activités!"&amp;D$5&amp;MATCH($A7,Activités!$A:$A,0)),"")</f>
        <v>Téléphone</v>
      </c>
      <c r="E7" s="30" t="str">
        <f ca="1">IFERROR(INDIRECT("Activités!"&amp;E$5&amp;MATCH($A7,Activités!$A:$A,0)),"")</f>
        <v>Prospection</v>
      </c>
      <c r="F7" s="32" t="str">
        <f ca="1">IFERROR(INDIRECT("Activités!"&amp;F$5&amp;MATCH($A7,Activités!$A:$A,0)),"")</f>
        <v>Grande discussion au sujet de mon cheval. John pense la même chose</v>
      </c>
      <c r="G7" s="22"/>
    </row>
    <row r="8" spans="1:17">
      <c r="A8" s="22" t="str">
        <f t="shared" ref="A8:A16" si="0">$B$2&amp;"_"&amp;ROW()-ROW($6:$6)</f>
        <v>Entreprise 1_2</v>
      </c>
      <c r="B8" s="40">
        <f ca="1">IFERROR(INDIRECT("Activités!"&amp;B$5&amp;MATCH($A8,Activités!$A:$A,0)),"")</f>
        <v>42287</v>
      </c>
      <c r="C8" s="42" t="str">
        <f ca="1">IFERROR(INDIRECT("Activités!"&amp;C$5&amp;MATCH($A8,Activités!$A:$A,0)),"")</f>
        <v>BRONSON Charles</v>
      </c>
      <c r="D8" s="41" t="str">
        <f ca="1">IFERROR(INDIRECT("Activités!"&amp;D$5&amp;MATCH($A8,Activités!$A:$A,0)),"")</f>
        <v>Visite</v>
      </c>
      <c r="E8" s="41" t="str">
        <f ca="1">IFERROR(INDIRECT("Activités!"&amp;E$5&amp;MATCH($A8,Activités!$A:$A,0)),"")</f>
        <v>Suivi d'offre</v>
      </c>
      <c r="F8" s="43" t="str">
        <f ca="1">IFERROR(INDIRECT("Activités!"&amp;F$5&amp;MATCH($A8,Activités!$A:$A,0)),"")</f>
        <v>BlaBlaBla3</v>
      </c>
      <c r="G8" s="22"/>
    </row>
    <row r="9" spans="1:17">
      <c r="A9" s="22" t="str">
        <f t="shared" si="0"/>
        <v>Entreprise 1_3</v>
      </c>
      <c r="B9" s="40">
        <f ca="1">IFERROR(INDIRECT("Activités!"&amp;B$5&amp;MATCH($A9,Activités!$A:$A,0)),"")</f>
        <v>42348</v>
      </c>
      <c r="C9" s="42" t="str">
        <f ca="1">IFERROR(INDIRECT("Activités!"&amp;C$5&amp;MATCH($A9,Activités!$A:$A,0)),"")</f>
        <v>FONDA Henry</v>
      </c>
      <c r="D9" s="41" t="str">
        <f ca="1">IFERROR(INDIRECT("Activités!"&amp;D$5&amp;MATCH($A9,Activités!$A:$A,0)),"")</f>
        <v>Téléphone</v>
      </c>
      <c r="E9" s="41" t="str">
        <f ca="1">IFERROR(INDIRECT("Activités!"&amp;E$5&amp;MATCH($A9,Activités!$A:$A,0)),"")</f>
        <v>Présentation / Contact Initial</v>
      </c>
      <c r="F9" s="43" t="str">
        <f ca="1">IFERROR(INDIRECT("Activités!"&amp;F$5&amp;MATCH($A9,Activités!$A:$A,0)),"")</f>
        <v>BlaBlaBla6</v>
      </c>
    </row>
    <row r="10" spans="1:17">
      <c r="A10" s="22" t="str">
        <f t="shared" si="0"/>
        <v>Entreprise 1_4</v>
      </c>
      <c r="B10" s="40" t="str">
        <f ca="1">IFERROR(INDIRECT("Activités!"&amp;B$5&amp;MATCH($A10,Activités!$A:$A,0)),"")</f>
        <v/>
      </c>
      <c r="C10" s="42" t="str">
        <f ca="1">IFERROR(INDIRECT("Activités!"&amp;C$5&amp;MATCH($A10,Activités!$A:$A,0)),"")</f>
        <v/>
      </c>
      <c r="D10" s="41" t="str">
        <f ca="1">IFERROR(INDIRECT("Activités!"&amp;D$5&amp;MATCH($A10,Activités!$A:$A,0)),"")</f>
        <v/>
      </c>
      <c r="E10" s="41" t="str">
        <f ca="1">IFERROR(INDIRECT("Activités!"&amp;E$5&amp;MATCH($A10,Activités!$A:$A,0)),"")</f>
        <v/>
      </c>
      <c r="F10" s="43" t="str">
        <f ca="1">IFERROR(INDIRECT("Activités!"&amp;F$5&amp;MATCH($A10,Activités!$A:$A,0)),"")</f>
        <v/>
      </c>
    </row>
    <row r="11" spans="1:17">
      <c r="A11" s="22" t="str">
        <f t="shared" si="0"/>
        <v>Entreprise 1_5</v>
      </c>
      <c r="B11" s="40" t="str">
        <f ca="1">IFERROR(INDIRECT("Activités!"&amp;B$5&amp;MATCH($A11,Activités!$A:$A,0)),"")</f>
        <v/>
      </c>
      <c r="C11" s="42" t="str">
        <f ca="1">IFERROR(INDIRECT("Activités!"&amp;C$5&amp;MATCH($A11,Activités!$A:$A,0)),"")</f>
        <v/>
      </c>
      <c r="D11" s="41" t="str">
        <f ca="1">IFERROR(INDIRECT("Activités!"&amp;D$5&amp;MATCH($A11,Activités!$A:$A,0)),"")</f>
        <v/>
      </c>
      <c r="E11" s="41" t="str">
        <f ca="1">IFERROR(INDIRECT("Activités!"&amp;E$5&amp;MATCH($A11,Activités!$A:$A,0)),"")</f>
        <v/>
      </c>
      <c r="F11" s="43" t="str">
        <f ca="1">IFERROR(INDIRECT("Activités!"&amp;F$5&amp;MATCH($A11,Activités!$A:$A,0)),"")</f>
        <v/>
      </c>
    </row>
    <row r="12" spans="1:17">
      <c r="A12" s="22" t="str">
        <f t="shared" si="0"/>
        <v>Entreprise 1_6</v>
      </c>
      <c r="B12" s="40" t="str">
        <f ca="1">IFERROR(INDIRECT("Activités!"&amp;B$5&amp;MATCH($A12,Activités!$A:$A,0)),"")</f>
        <v/>
      </c>
      <c r="C12" s="42" t="str">
        <f ca="1">IFERROR(INDIRECT("Activités!"&amp;C$5&amp;MATCH($A12,Activités!$A:$A,0)),"")</f>
        <v/>
      </c>
      <c r="D12" s="41" t="str">
        <f ca="1">IFERROR(INDIRECT("Activités!"&amp;D$5&amp;MATCH($A12,Activités!$A:$A,0)),"")</f>
        <v/>
      </c>
      <c r="E12" s="41" t="str">
        <f ca="1">IFERROR(INDIRECT("Activités!"&amp;E$5&amp;MATCH($A12,Activités!$A:$A,0)),"")</f>
        <v/>
      </c>
      <c r="F12" s="43" t="str">
        <f ca="1">IFERROR(INDIRECT("Activités!"&amp;F$5&amp;MATCH($A12,Activités!$A:$A,0)),"")</f>
        <v/>
      </c>
    </row>
    <row r="13" spans="1:17">
      <c r="A13" s="22" t="str">
        <f t="shared" si="0"/>
        <v>Entreprise 1_7</v>
      </c>
      <c r="B13" s="40" t="str">
        <f ca="1">IFERROR(INDIRECT("Activités!"&amp;B$5&amp;MATCH($A13,Activités!$A:$A,0)),"")</f>
        <v/>
      </c>
      <c r="C13" s="42" t="str">
        <f ca="1">IFERROR(INDIRECT("Activités!"&amp;C$5&amp;MATCH($A13,Activités!$A:$A,0)),"")</f>
        <v/>
      </c>
      <c r="D13" s="41" t="str">
        <f ca="1">IFERROR(INDIRECT("Activités!"&amp;D$5&amp;MATCH($A13,Activités!$A:$A,0)),"")</f>
        <v/>
      </c>
      <c r="E13" s="41" t="str">
        <f ca="1">IFERROR(INDIRECT("Activités!"&amp;E$5&amp;MATCH($A13,Activités!$A:$A,0)),"")</f>
        <v/>
      </c>
      <c r="F13" s="43" t="str">
        <f ca="1">IFERROR(INDIRECT("Activités!"&amp;F$5&amp;MATCH($A13,Activités!$A:$A,0)),"")</f>
        <v/>
      </c>
    </row>
    <row r="14" spans="1:17">
      <c r="A14" s="22" t="str">
        <f t="shared" si="0"/>
        <v>Entreprise 1_8</v>
      </c>
      <c r="B14" s="40" t="str">
        <f ca="1">IFERROR(INDIRECT("Activités!"&amp;B$5&amp;MATCH($A14,Activités!$A:$A,0)),"")</f>
        <v/>
      </c>
      <c r="C14" s="42" t="str">
        <f ca="1">IFERROR(INDIRECT("Activités!"&amp;C$5&amp;MATCH($A14,Activités!$A:$A,0)),"")</f>
        <v/>
      </c>
      <c r="D14" s="41" t="str">
        <f ca="1">IFERROR(INDIRECT("Activités!"&amp;D$5&amp;MATCH($A14,Activités!$A:$A,0)),"")</f>
        <v/>
      </c>
      <c r="E14" s="41" t="str">
        <f ca="1">IFERROR(INDIRECT("Activités!"&amp;E$5&amp;MATCH($A14,Activités!$A:$A,0)),"")</f>
        <v/>
      </c>
      <c r="F14" s="43" t="str">
        <f ca="1">IFERROR(INDIRECT("Activités!"&amp;F$5&amp;MATCH($A14,Activités!$A:$A,0)),"")</f>
        <v/>
      </c>
    </row>
    <row r="15" spans="1:17">
      <c r="A15" s="22" t="str">
        <f t="shared" si="0"/>
        <v>Entreprise 1_9</v>
      </c>
      <c r="B15" s="40" t="str">
        <f ca="1">IFERROR(INDIRECT("Activités!"&amp;B$5&amp;MATCH($A15,Activités!$A:$A,0)),"")</f>
        <v/>
      </c>
      <c r="C15" s="42" t="str">
        <f ca="1">IFERROR(INDIRECT("Activités!"&amp;C$5&amp;MATCH($A15,Activités!$A:$A,0)),"")</f>
        <v/>
      </c>
      <c r="D15" s="41" t="str">
        <f ca="1">IFERROR(INDIRECT("Activités!"&amp;D$5&amp;MATCH($A15,Activités!$A:$A,0)),"")</f>
        <v/>
      </c>
      <c r="E15" s="41" t="str">
        <f ca="1">IFERROR(INDIRECT("Activités!"&amp;E$5&amp;MATCH($A15,Activités!$A:$A,0)),"")</f>
        <v/>
      </c>
      <c r="F15" s="43" t="str">
        <f ca="1">IFERROR(INDIRECT("Activités!"&amp;F$5&amp;MATCH($A15,Activités!$A:$A,0)),"")</f>
        <v/>
      </c>
    </row>
    <row r="16" spans="1:17">
      <c r="A16" s="22" t="str">
        <f t="shared" si="0"/>
        <v>Entreprise 1_10</v>
      </c>
      <c r="B16" s="40" t="str">
        <f ca="1">IFERROR(INDIRECT("Activités!"&amp;B$5&amp;MATCH($A16,Activités!$A:$A,0)),"")</f>
        <v/>
      </c>
      <c r="C16" s="42" t="str">
        <f ca="1">IFERROR(INDIRECT("Activités!"&amp;C$5&amp;MATCH($A16,Activités!$A:$A,0)),"")</f>
        <v/>
      </c>
      <c r="D16" s="41" t="str">
        <f ca="1">IFERROR(INDIRECT("Activités!"&amp;D$5&amp;MATCH($A16,Activités!$A:$A,0)),"")</f>
        <v/>
      </c>
      <c r="E16" s="41" t="str">
        <f ca="1">IFERROR(INDIRECT("Activités!"&amp;E$5&amp;MATCH($A16,Activités!$A:$A,0)),"")</f>
        <v/>
      </c>
      <c r="F16" s="43" t="str">
        <f ca="1">IFERROR(INDIRECT("Activités!"&amp;F$5&amp;MATCH($A16,Activités!$A:$A,0)),"")</f>
        <v/>
      </c>
    </row>
    <row r="17" spans="1:17">
      <c r="B17" s="44"/>
      <c r="C17" s="45"/>
      <c r="D17" s="46"/>
      <c r="E17" s="45"/>
      <c r="F17" s="47"/>
      <c r="H17" s="58"/>
      <c r="I17" s="58"/>
    </row>
    <row r="18" spans="1:17" ht="18.75">
      <c r="B18" s="52" t="s">
        <v>62</v>
      </c>
      <c r="C18" s="55"/>
      <c r="D18" s="55"/>
      <c r="E18" s="55"/>
      <c r="H18" s="59"/>
      <c r="I18" s="58"/>
    </row>
    <row r="19" spans="1:17" s="62" customFormat="1" hidden="1">
      <c r="B19" s="62" t="s">
        <v>73</v>
      </c>
      <c r="C19" s="62" t="s">
        <v>74</v>
      </c>
      <c r="D19" s="62" t="s">
        <v>75</v>
      </c>
      <c r="G19" s="63"/>
      <c r="H19" s="64"/>
      <c r="I19" s="65"/>
      <c r="J19" s="66"/>
      <c r="K19" s="66"/>
      <c r="L19" s="66"/>
      <c r="M19" s="66"/>
      <c r="N19" s="66"/>
      <c r="O19" s="66"/>
      <c r="P19" s="66"/>
      <c r="Q19" s="66"/>
    </row>
    <row r="20" spans="1:17">
      <c r="B20" s="36" t="s">
        <v>29</v>
      </c>
      <c r="C20" s="37" t="s">
        <v>4</v>
      </c>
      <c r="D20" s="38" t="s">
        <v>11</v>
      </c>
      <c r="E20" s="38"/>
      <c r="F20" s="48"/>
      <c r="H20" s="58"/>
      <c r="I20" s="58"/>
    </row>
    <row r="21" spans="1:17">
      <c r="A21" s="22" t="str">
        <f t="shared" ref="A21:A29" si="1">$B$2&amp;"_"&amp;ROW()-ROW($20:$20)</f>
        <v>Entreprise 1_1</v>
      </c>
      <c r="B21" s="34" t="str">
        <f ca="1">IFERROR(INDIRECT("Contacts!"&amp;B$19&amp;MATCH($A21,Contacts!$A:$A,0)),"")</f>
        <v>MITCHUM Robert</v>
      </c>
      <c r="C21" s="34" t="str">
        <f ca="1">IFERROR(INDIRECT("Contacts!"&amp;C$19&amp;MATCH($A21,Contacts!$A:$A,0)),"")</f>
        <v>Responsable de lui-même</v>
      </c>
      <c r="D21" s="34" t="str">
        <f ca="1">IFERROR(INDIRECT("Contacts!"&amp;D$19&amp;MATCH($A21,Contacts!$A:$A,0)),"")</f>
        <v>03.99.56.54.56</v>
      </c>
      <c r="E21" s="34"/>
      <c r="F21" s="35"/>
      <c r="H21" s="58"/>
      <c r="I21" s="58"/>
    </row>
    <row r="22" spans="1:17">
      <c r="A22" s="22" t="str">
        <f t="shared" si="1"/>
        <v>Entreprise 1_2</v>
      </c>
      <c r="B22" s="34" t="str">
        <f ca="1">IFERROR(INDIRECT("Contacts!"&amp;B$19&amp;MATCH($A22,Contacts!$A:$A,0)),"")</f>
        <v>MACQUEEN Steve</v>
      </c>
      <c r="C22" s="34" t="str">
        <f ca="1">IFERROR(INDIRECT("Contacts!"&amp;C$19&amp;MATCH($A22,Contacts!$A:$A,0)),"")</f>
        <v>Responsable de la cantine</v>
      </c>
      <c r="D22" s="34" t="str">
        <f ca="1">IFERROR(INDIRECT("Contacts!"&amp;D$19&amp;MATCH($A22,Contacts!$A:$A,0)),"")</f>
        <v>03.99.56.54.59</v>
      </c>
      <c r="E22" s="34"/>
      <c r="H22" s="58"/>
      <c r="I22" s="58"/>
    </row>
    <row r="23" spans="1:17">
      <c r="A23" s="22" t="str">
        <f t="shared" si="1"/>
        <v>Entreprise 1_3</v>
      </c>
      <c r="B23" s="34" t="str">
        <f ca="1">IFERROR(INDIRECT("Contacts!"&amp;B$19&amp;MATCH($A23,Contacts!$A:$A,0)),"")</f>
        <v>BRYNNER Yul</v>
      </c>
      <c r="C23" s="34" t="str">
        <f ca="1">IFERROR(INDIRECT("Contacts!"&amp;C$19&amp;MATCH($A23,Contacts!$A:$A,0)),"")</f>
        <v>Sous-Chef Porte Flingue</v>
      </c>
      <c r="D23" s="34" t="str">
        <f ca="1">IFERROR(INDIRECT("Contacts!"&amp;D$19&amp;MATCH($A23,Contacts!$A:$A,0)),"")</f>
        <v>03.99.56.54.62</v>
      </c>
      <c r="E23" s="34"/>
      <c r="H23" s="58"/>
      <c r="I23" s="58"/>
    </row>
    <row r="24" spans="1:17">
      <c r="A24" s="22" t="str">
        <f t="shared" si="1"/>
        <v>Entreprise 1_4</v>
      </c>
      <c r="B24" s="34" t="str">
        <f ca="1">IFERROR(INDIRECT("Contacts!"&amp;B$19&amp;MATCH($A24,Contacts!$A:$A,0)),"")</f>
        <v/>
      </c>
      <c r="C24" s="34" t="str">
        <f ca="1">IFERROR(INDIRECT("Contacts!"&amp;C$19&amp;MATCH($A24,Contacts!$A:$A,0)),"")</f>
        <v/>
      </c>
      <c r="D24" s="34" t="str">
        <f ca="1">IFERROR(INDIRECT("Contacts!"&amp;D$19&amp;MATCH($A24,Contacts!$A:$A,0)),"")</f>
        <v/>
      </c>
      <c r="E24" s="34"/>
      <c r="H24" s="58"/>
      <c r="I24" s="58"/>
    </row>
    <row r="25" spans="1:17">
      <c r="A25" s="22" t="str">
        <f t="shared" si="1"/>
        <v>Entreprise 1_5</v>
      </c>
      <c r="B25" s="34" t="str">
        <f ca="1">IFERROR(INDIRECT("Contacts!"&amp;B$19&amp;MATCH($A25,Contacts!$A:$A,0)),"")</f>
        <v/>
      </c>
      <c r="C25" s="34" t="str">
        <f ca="1">IFERROR(INDIRECT("Contacts!"&amp;C$19&amp;MATCH($A25,Contacts!$A:$A,0)),"")</f>
        <v/>
      </c>
      <c r="D25" s="34" t="str">
        <f ca="1">IFERROR(INDIRECT("Contacts!"&amp;D$19&amp;MATCH($A25,Contacts!$A:$A,0)),"")</f>
        <v/>
      </c>
      <c r="E25" s="34"/>
      <c r="H25" s="58"/>
      <c r="I25" s="58"/>
    </row>
    <row r="26" spans="1:17">
      <c r="A26" s="22" t="str">
        <f t="shared" si="1"/>
        <v>Entreprise 1_6</v>
      </c>
      <c r="B26" s="34" t="str">
        <f ca="1">IFERROR(INDIRECT("Contacts!"&amp;B$19&amp;MATCH($A26,Contacts!$A:$A,0)),"")</f>
        <v/>
      </c>
      <c r="C26" s="34" t="str">
        <f ca="1">IFERROR(INDIRECT("Contacts!"&amp;C$19&amp;MATCH($A26,Contacts!$A:$A,0)),"")</f>
        <v/>
      </c>
      <c r="D26" s="34" t="str">
        <f ca="1">IFERROR(INDIRECT("Contacts!"&amp;D$19&amp;MATCH($A26,Contacts!$A:$A,0)),"")</f>
        <v/>
      </c>
      <c r="E26" s="34"/>
      <c r="H26" s="58"/>
      <c r="I26" s="58"/>
    </row>
    <row r="27" spans="1:17">
      <c r="A27" s="22" t="str">
        <f t="shared" si="1"/>
        <v>Entreprise 1_7</v>
      </c>
      <c r="B27" s="34" t="str">
        <f ca="1">IFERROR(INDIRECT("Contacts!"&amp;B$19&amp;MATCH($A27,Contacts!$A:$A,0)),"")</f>
        <v/>
      </c>
      <c r="C27" s="34" t="str">
        <f ca="1">IFERROR(INDIRECT("Contacts!"&amp;C$19&amp;MATCH($A27,Contacts!$A:$A,0)),"")</f>
        <v/>
      </c>
      <c r="D27" s="34" t="str">
        <f ca="1">IFERROR(INDIRECT("Contacts!"&amp;D$19&amp;MATCH($A27,Contacts!$A:$A,0)),"")</f>
        <v/>
      </c>
      <c r="E27" s="34"/>
      <c r="H27" s="58"/>
      <c r="I27" s="58"/>
    </row>
    <row r="28" spans="1:17">
      <c r="A28" s="22" t="str">
        <f t="shared" si="1"/>
        <v>Entreprise 1_8</v>
      </c>
      <c r="B28" s="34" t="str">
        <f ca="1">IFERROR(INDIRECT("Contacts!"&amp;B$19&amp;MATCH($A28,Contacts!$A:$A,0)),"")</f>
        <v/>
      </c>
      <c r="C28" s="34" t="str">
        <f ca="1">IFERROR(INDIRECT("Contacts!"&amp;C$19&amp;MATCH($A28,Contacts!$A:$A,0)),"")</f>
        <v/>
      </c>
      <c r="D28" s="34" t="str">
        <f ca="1">IFERROR(INDIRECT("Contacts!"&amp;D$19&amp;MATCH($A28,Contacts!$A:$A,0)),"")</f>
        <v/>
      </c>
      <c r="E28" s="34"/>
      <c r="H28" s="58"/>
      <c r="I28" s="58"/>
    </row>
    <row r="29" spans="1:17">
      <c r="A29" s="22" t="str">
        <f t="shared" si="1"/>
        <v>Entreprise 1_9</v>
      </c>
      <c r="B29" s="34" t="str">
        <f ca="1">IFERROR(INDIRECT("Contacts!"&amp;B$19&amp;MATCH($A29,Contacts!$A:$A,0)),"")</f>
        <v/>
      </c>
      <c r="C29" s="34" t="str">
        <f ca="1">IFERROR(INDIRECT("Contacts!"&amp;C$19&amp;MATCH($A29,Contacts!$A:$A,0)),"")</f>
        <v/>
      </c>
      <c r="D29" s="34" t="str">
        <f ca="1">IFERROR(INDIRECT("Contacts!"&amp;D$19&amp;MATCH($A29,Contacts!$A:$A,0)),"")</f>
        <v/>
      </c>
      <c r="E29" s="34"/>
      <c r="H29" s="58"/>
      <c r="I29" s="58"/>
    </row>
  </sheetData>
  <mergeCells count="1">
    <mergeCell ref="B2:C2"/>
  </mergeCells>
  <dataValidations count="3">
    <dataValidation type="list" allowBlank="1" showInputMessage="1" showErrorMessage="1" sqref="E17">
      <formula1>TypAct</formula1>
    </dataValidation>
    <dataValidation type="list" allowBlank="1" showInputMessage="1" showErrorMessage="1" sqref="F17">
      <formula1>ObjAct</formula1>
    </dataValidation>
    <dataValidation type="list" allowBlank="1" showInputMessage="1" showErrorMessage="1" sqref="B2:C2">
      <formula1>entreprises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Entreprise!$A$2:$A$65000</xm:f>
          </x14:formula1>
          <xm:sqref>B2</xm:sqref>
        </x14:dataValidation>
        <x14:dataValidation type="list" allowBlank="1" showInputMessage="1" showErrorMessage="1">
          <x14:formula1>
            <xm:f>Contacts!$C$2:$C$65000</xm:f>
          </x14:formula1>
          <xm:sqref>D17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0"/>
  <sheetViews>
    <sheetView zoomScale="85" zoomScaleNormal="85" workbookViewId="0">
      <selection activeCell="B34" sqref="B34"/>
    </sheetView>
  </sheetViews>
  <sheetFormatPr baseColWidth="10" defaultColWidth="9.140625" defaultRowHeight="15"/>
  <cols>
    <col min="1" max="1" width="26.5703125" customWidth="1"/>
    <col min="2" max="2" width="13.140625" bestFit="1" customWidth="1"/>
  </cols>
  <sheetData>
    <row r="1" spans="1:2">
      <c r="A1" s="1" t="s">
        <v>0</v>
      </c>
      <c r="B1" s="2" t="s">
        <v>1</v>
      </c>
    </row>
    <row r="2" spans="1:2">
      <c r="A2" s="3" t="s">
        <v>30</v>
      </c>
      <c r="B2" s="6" t="s">
        <v>2</v>
      </c>
    </row>
    <row r="3" spans="1:2">
      <c r="A3" s="33" t="s">
        <v>31</v>
      </c>
      <c r="B3" s="4" t="s">
        <v>2</v>
      </c>
    </row>
    <row r="4" spans="1:2">
      <c r="A4" s="33" t="s">
        <v>32</v>
      </c>
      <c r="B4" s="4" t="s">
        <v>3</v>
      </c>
    </row>
    <row r="5" spans="1:2">
      <c r="A5" s="5"/>
      <c r="B5" s="4"/>
    </row>
    <row r="6" spans="1:2">
      <c r="A6" s="5"/>
      <c r="B6" s="4"/>
    </row>
    <row r="7" spans="1:2">
      <c r="A7" s="5"/>
      <c r="B7" s="4"/>
    </row>
    <row r="8" spans="1:2">
      <c r="A8" s="5"/>
      <c r="B8" s="4"/>
    </row>
    <row r="9" spans="1:2">
      <c r="A9" s="5"/>
      <c r="B9" s="4"/>
    </row>
    <row r="10" spans="1:2">
      <c r="A10" s="5"/>
      <c r="B10" s="4"/>
    </row>
  </sheetData>
  <conditionalFormatting sqref="A2:A4">
    <cfRule type="expression" dxfId="0" priority="2">
      <formula>#REF!="X"</formula>
    </cfRule>
  </conditionalFormatting>
  <dataValidations count="1">
    <dataValidation type="list" allowBlank="1" showInputMessage="1" showErrorMessage="1" sqref="B2:B10">
      <formula1>Statut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0"/>
  <sheetViews>
    <sheetView zoomScale="85" zoomScaleNormal="85" workbookViewId="0">
      <selection activeCell="B16" sqref="B16"/>
    </sheetView>
  </sheetViews>
  <sheetFormatPr baseColWidth="10" defaultColWidth="9.140625" defaultRowHeight="15"/>
  <cols>
    <col min="1" max="1" width="14.140625" bestFit="1" customWidth="1"/>
    <col min="2" max="2" width="25.28515625" customWidth="1"/>
    <col min="3" max="3" width="26.42578125" customWidth="1"/>
    <col min="4" max="4" width="35" customWidth="1"/>
    <col min="5" max="5" width="17" customWidth="1"/>
  </cols>
  <sheetData>
    <row r="1" spans="1:5">
      <c r="A1" s="7" t="s">
        <v>72</v>
      </c>
      <c r="B1" s="7" t="s">
        <v>0</v>
      </c>
      <c r="C1" s="7" t="s">
        <v>29</v>
      </c>
      <c r="D1" s="7" t="s">
        <v>4</v>
      </c>
      <c r="E1" s="8" t="s">
        <v>11</v>
      </c>
    </row>
    <row r="2" spans="1:5">
      <c r="A2" s="9" t="str">
        <f>B2&amp;"_"&amp;COUNTIF($B$1:$B2,$B2)</f>
        <v>Entreprise 1_1</v>
      </c>
      <c r="B2" s="9" t="s">
        <v>30</v>
      </c>
      <c r="C2" s="9" t="s">
        <v>33</v>
      </c>
      <c r="D2" s="9" t="s">
        <v>40</v>
      </c>
      <c r="E2" s="10" t="s">
        <v>49</v>
      </c>
    </row>
    <row r="3" spans="1:5">
      <c r="A3" s="9" t="str">
        <f>B3&amp;"_"&amp;COUNTIF($B$1:$B3,$B3)</f>
        <v>Entreprise 2_1</v>
      </c>
      <c r="B3" s="9" t="s">
        <v>31</v>
      </c>
      <c r="C3" s="9" t="s">
        <v>34</v>
      </c>
      <c r="D3" s="9" t="s">
        <v>41</v>
      </c>
      <c r="E3" s="10" t="s">
        <v>50</v>
      </c>
    </row>
    <row r="4" spans="1:5">
      <c r="A4" s="9" t="str">
        <f>B4&amp;"_"&amp;COUNTIF($B$1:$B4,$B4)</f>
        <v>Entreprise 3_1</v>
      </c>
      <c r="B4" s="9" t="s">
        <v>32</v>
      </c>
      <c r="C4" s="9" t="s">
        <v>35</v>
      </c>
      <c r="D4" s="9" t="s">
        <v>42</v>
      </c>
      <c r="E4" s="10" t="s">
        <v>51</v>
      </c>
    </row>
    <row r="5" spans="1:5">
      <c r="A5" s="9" t="str">
        <f>B5&amp;"_"&amp;COUNTIF($B$1:$B5,$B5)</f>
        <v>Entreprise 1_2</v>
      </c>
      <c r="B5" s="9" t="s">
        <v>30</v>
      </c>
      <c r="C5" s="9" t="s">
        <v>38</v>
      </c>
      <c r="D5" s="9" t="s">
        <v>43</v>
      </c>
      <c r="E5" s="10" t="s">
        <v>52</v>
      </c>
    </row>
    <row r="6" spans="1:5">
      <c r="A6" s="9" t="str">
        <f>B6&amp;"_"&amp;COUNTIF($B$1:$B6,$B6)</f>
        <v>Entreprise 2_2</v>
      </c>
      <c r="B6" s="9" t="s">
        <v>31</v>
      </c>
      <c r="C6" s="9" t="s">
        <v>39</v>
      </c>
      <c r="D6" s="9" t="s">
        <v>44</v>
      </c>
      <c r="E6" s="10" t="s">
        <v>53</v>
      </c>
    </row>
    <row r="7" spans="1:5">
      <c r="A7" s="9" t="str">
        <f>B7&amp;"_"&amp;COUNTIF($B$1:$B7,$B7)</f>
        <v>Entreprise 3_2</v>
      </c>
      <c r="B7" s="9" t="s">
        <v>32</v>
      </c>
      <c r="C7" s="9" t="s">
        <v>36</v>
      </c>
      <c r="D7" s="9" t="s">
        <v>45</v>
      </c>
      <c r="E7" s="10" t="s">
        <v>54</v>
      </c>
    </row>
    <row r="8" spans="1:5">
      <c r="A8" s="9" t="str">
        <f>B8&amp;"_"&amp;COUNTIF($B$1:$B8,$B8)</f>
        <v>Entreprise 1_3</v>
      </c>
      <c r="B8" s="9" t="s">
        <v>30</v>
      </c>
      <c r="C8" s="9" t="s">
        <v>37</v>
      </c>
      <c r="D8" s="9" t="s">
        <v>46</v>
      </c>
      <c r="E8" s="10" t="s">
        <v>55</v>
      </c>
    </row>
    <row r="9" spans="1:5">
      <c r="A9" s="9" t="str">
        <f>B9&amp;"_"&amp;COUNTIF($B$1:$B9,$B9)</f>
        <v>Entreprise 2_3</v>
      </c>
      <c r="B9" s="9" t="s">
        <v>31</v>
      </c>
      <c r="C9" s="9" t="s">
        <v>47</v>
      </c>
      <c r="D9" s="9" t="s">
        <v>48</v>
      </c>
      <c r="E9" s="10" t="s">
        <v>56</v>
      </c>
    </row>
    <row r="10" spans="1:5">
      <c r="A10" s="9" t="str">
        <f>B10&amp;"_"&amp;COUNTIF($B$1:$B10,$B10)</f>
        <v>Entreprise 3_3</v>
      </c>
      <c r="B10" s="9" t="s">
        <v>32</v>
      </c>
      <c r="C10" s="9" t="s">
        <v>58</v>
      </c>
      <c r="D10" s="9" t="s">
        <v>59</v>
      </c>
      <c r="E10" s="10" t="s">
        <v>57</v>
      </c>
    </row>
  </sheetData>
  <dataConsolidate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Entreprise!$A$2:$A$10</xm:f>
          </x14:formula1>
          <xm:sqref>B2:B10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10"/>
  <sheetViews>
    <sheetView zoomScale="85" zoomScaleNormal="85" workbookViewId="0">
      <selection sqref="A1:A10"/>
    </sheetView>
  </sheetViews>
  <sheetFormatPr baseColWidth="10" defaultRowHeight="15"/>
  <cols>
    <col min="1" max="1" width="14.140625" bestFit="1" customWidth="1"/>
    <col min="2" max="2" width="22.85546875" style="14" customWidth="1"/>
    <col min="4" max="4" width="24.5703125" style="14" bestFit="1" customWidth="1"/>
    <col min="5" max="5" width="13.7109375" style="11" customWidth="1"/>
    <col min="6" max="6" width="19.42578125" customWidth="1"/>
    <col min="7" max="7" width="69.85546875" customWidth="1"/>
  </cols>
  <sheetData>
    <row r="1" spans="1:7" ht="30">
      <c r="A1" s="16" t="s">
        <v>72</v>
      </c>
      <c r="B1" s="16" t="s">
        <v>0</v>
      </c>
      <c r="C1" s="15" t="s">
        <v>6</v>
      </c>
      <c r="D1" s="17" t="s">
        <v>7</v>
      </c>
      <c r="E1" s="18" t="s">
        <v>8</v>
      </c>
      <c r="F1" s="7" t="s">
        <v>9</v>
      </c>
      <c r="G1" s="7" t="s">
        <v>10</v>
      </c>
    </row>
    <row r="2" spans="1:7">
      <c r="A2" s="20" t="str">
        <f>$B2&amp;"_"&amp;COUNTIF($B$1:$B2,$B2)</f>
        <v>Entreprise 1_1</v>
      </c>
      <c r="B2" s="20" t="s">
        <v>30</v>
      </c>
      <c r="C2" s="19">
        <v>42493</v>
      </c>
      <c r="D2" s="21" t="s">
        <v>34</v>
      </c>
      <c r="E2" s="10" t="s">
        <v>11</v>
      </c>
      <c r="F2" s="9" t="s">
        <v>13</v>
      </c>
      <c r="G2" s="9" t="s">
        <v>61</v>
      </c>
    </row>
    <row r="3" spans="1:7">
      <c r="A3" s="20" t="str">
        <f>$B3&amp;"_"&amp;COUNTIF($B$1:$B3,$B3)</f>
        <v>Entreprise 2_1</v>
      </c>
      <c r="B3" s="20" t="s">
        <v>31</v>
      </c>
      <c r="C3" s="19">
        <v>42485</v>
      </c>
      <c r="D3" s="21" t="s">
        <v>39</v>
      </c>
      <c r="E3" s="10" t="s">
        <v>5</v>
      </c>
      <c r="F3" s="9" t="s">
        <v>14</v>
      </c>
      <c r="G3" s="9" t="s">
        <v>64</v>
      </c>
    </row>
    <row r="4" spans="1:7">
      <c r="A4" s="20" t="str">
        <f>$B4&amp;"_"&amp;COUNTIF($B$1:$B4,$B4)</f>
        <v>Entreprise 3_1</v>
      </c>
      <c r="B4" s="20" t="s">
        <v>32</v>
      </c>
      <c r="C4" s="19">
        <v>42439</v>
      </c>
      <c r="D4" s="21" t="s">
        <v>38</v>
      </c>
      <c r="E4" s="10" t="s">
        <v>16</v>
      </c>
      <c r="F4" s="9" t="s">
        <v>15</v>
      </c>
      <c r="G4" s="9" t="s">
        <v>65</v>
      </c>
    </row>
    <row r="5" spans="1:7">
      <c r="A5" s="20" t="str">
        <f>$B5&amp;"_"&amp;COUNTIF($B$1:$B5,$B5)</f>
        <v>Entreprise 1_2</v>
      </c>
      <c r="B5" s="20" t="s">
        <v>30</v>
      </c>
      <c r="C5" s="19">
        <v>42287</v>
      </c>
      <c r="D5" s="21" t="s">
        <v>39</v>
      </c>
      <c r="E5" s="10" t="s">
        <v>18</v>
      </c>
      <c r="F5" s="9" t="s">
        <v>17</v>
      </c>
      <c r="G5" s="9" t="s">
        <v>66</v>
      </c>
    </row>
    <row r="6" spans="1:7">
      <c r="A6" s="20" t="str">
        <f>$B6&amp;"_"&amp;COUNTIF($B$1:$B6,$B6)</f>
        <v>Entreprise 2_2</v>
      </c>
      <c r="B6" s="20" t="s">
        <v>31</v>
      </c>
      <c r="C6" s="19">
        <v>42005</v>
      </c>
      <c r="D6" s="21" t="s">
        <v>35</v>
      </c>
      <c r="E6" s="10" t="s">
        <v>18</v>
      </c>
      <c r="F6" s="9" t="s">
        <v>21</v>
      </c>
      <c r="G6" s="9" t="s">
        <v>67</v>
      </c>
    </row>
    <row r="7" spans="1:7">
      <c r="A7" s="20" t="str">
        <f>$B7&amp;"_"&amp;COUNTIF($B$1:$B7,$B7)</f>
        <v>Entreprise 3_2</v>
      </c>
      <c r="B7" s="20" t="s">
        <v>32</v>
      </c>
      <c r="C7" s="19">
        <v>42210</v>
      </c>
      <c r="D7" s="21" t="s">
        <v>36</v>
      </c>
      <c r="E7" s="10" t="s">
        <v>5</v>
      </c>
      <c r="F7" s="9" t="s">
        <v>22</v>
      </c>
      <c r="G7" s="9" t="s">
        <v>68</v>
      </c>
    </row>
    <row r="8" spans="1:7">
      <c r="A8" s="20" t="str">
        <f>$B8&amp;"_"&amp;COUNTIF($B$1:$B8,$B8)</f>
        <v>Entreprise 1_3</v>
      </c>
      <c r="B8" s="20" t="s">
        <v>30</v>
      </c>
      <c r="C8" s="19">
        <v>42348</v>
      </c>
      <c r="D8" s="21" t="s">
        <v>36</v>
      </c>
      <c r="E8" s="10" t="s">
        <v>11</v>
      </c>
      <c r="F8" s="9" t="s">
        <v>12</v>
      </c>
      <c r="G8" s="9" t="s">
        <v>69</v>
      </c>
    </row>
    <row r="9" spans="1:7">
      <c r="A9" s="20" t="str">
        <f>$B9&amp;"_"&amp;COUNTIF($B$1:$B9,$B9)</f>
        <v>Entreprise 2_3</v>
      </c>
      <c r="B9" s="20" t="s">
        <v>31</v>
      </c>
      <c r="C9" s="19">
        <v>42401</v>
      </c>
      <c r="D9" s="21" t="s">
        <v>38</v>
      </c>
      <c r="E9" s="10" t="s">
        <v>16</v>
      </c>
      <c r="F9" s="9" t="s">
        <v>15</v>
      </c>
      <c r="G9" s="9" t="s">
        <v>70</v>
      </c>
    </row>
    <row r="10" spans="1:7">
      <c r="A10" s="20" t="str">
        <f>$B10&amp;"_"&amp;COUNTIF($B$1:$B10,$B10)</f>
        <v>Entreprise 3_3</v>
      </c>
      <c r="B10" s="20" t="s">
        <v>32</v>
      </c>
      <c r="C10" s="19">
        <v>42412</v>
      </c>
      <c r="D10" s="21" t="s">
        <v>47</v>
      </c>
      <c r="E10" s="10" t="s">
        <v>18</v>
      </c>
      <c r="F10" s="9" t="s">
        <v>20</v>
      </c>
      <c r="G10" s="9" t="s">
        <v>71</v>
      </c>
    </row>
  </sheetData>
  <dataValidations count="2">
    <dataValidation type="list" allowBlank="1" showInputMessage="1" showErrorMessage="1" sqref="F2:F10">
      <formula1>ObjAct</formula1>
    </dataValidation>
    <dataValidation type="list" allowBlank="1" showInputMessage="1" showErrorMessage="1" sqref="E2:E10">
      <formula1>TypAct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Contacts!$C$2:$C$65000</xm:f>
          </x14:formula1>
          <xm:sqref>D2:D10</xm:sqref>
        </x14:dataValidation>
        <x14:dataValidation type="list" allowBlank="1" showInputMessage="1" showErrorMessage="1">
          <x14:formula1>
            <xm:f>Entreprise!$A$2:$A$65000</xm:f>
          </x14:formula1>
          <xm:sqref>B2:B10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7"/>
  <sheetViews>
    <sheetView zoomScale="85" zoomScaleNormal="85" workbookViewId="0">
      <selection activeCell="C11" sqref="C11"/>
    </sheetView>
  </sheetViews>
  <sheetFormatPr baseColWidth="10" defaultRowHeight="15"/>
  <cols>
    <col min="1" max="1" width="29.42578125" bestFit="1" customWidth="1"/>
    <col min="2" max="2" width="20.7109375" customWidth="1"/>
    <col min="3" max="3" width="21.7109375" customWidth="1"/>
    <col min="4" max="4" width="25.140625" customWidth="1"/>
  </cols>
  <sheetData>
    <row r="1" spans="1:4">
      <c r="A1" s="12" t="s">
        <v>27</v>
      </c>
      <c r="B1" s="12" t="s">
        <v>28</v>
      </c>
      <c r="C1" s="12"/>
    </row>
    <row r="2" spans="1:4">
      <c r="A2" t="s">
        <v>13</v>
      </c>
      <c r="B2" t="s">
        <v>11</v>
      </c>
      <c r="D2" s="13"/>
    </row>
    <row r="3" spans="1:4">
      <c r="A3" t="s">
        <v>14</v>
      </c>
      <c r="B3" t="s">
        <v>5</v>
      </c>
      <c r="D3" s="13"/>
    </row>
    <row r="4" spans="1:4">
      <c r="A4" t="s">
        <v>15</v>
      </c>
      <c r="B4" t="s">
        <v>16</v>
      </c>
      <c r="D4" s="13"/>
    </row>
    <row r="5" spans="1:4">
      <c r="A5" t="s">
        <v>17</v>
      </c>
      <c r="B5" t="s">
        <v>18</v>
      </c>
      <c r="D5" s="13"/>
    </row>
    <row r="6" spans="1:4">
      <c r="A6" t="s">
        <v>19</v>
      </c>
      <c r="D6" s="13"/>
    </row>
    <row r="7" spans="1:4">
      <c r="A7" t="s">
        <v>20</v>
      </c>
      <c r="D7" s="13"/>
    </row>
    <row r="8" spans="1:4">
      <c r="A8" t="s">
        <v>21</v>
      </c>
    </row>
    <row r="9" spans="1:4">
      <c r="A9" t="s">
        <v>22</v>
      </c>
    </row>
    <row r="10" spans="1:4">
      <c r="A10" t="s">
        <v>12</v>
      </c>
    </row>
    <row r="11" spans="1:4">
      <c r="A11" t="s">
        <v>23</v>
      </c>
    </row>
    <row r="12" spans="1:4">
      <c r="A12" t="s">
        <v>24</v>
      </c>
    </row>
    <row r="13" spans="1:4">
      <c r="A13" t="s">
        <v>25</v>
      </c>
    </row>
    <row r="14" spans="1:4">
      <c r="A14" t="s">
        <v>26</v>
      </c>
    </row>
    <row r="17" spans="1:5">
      <c r="A17" s="12"/>
      <c r="D17" s="12"/>
      <c r="E1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FicheID</vt:lpstr>
      <vt:lpstr>Entreprise</vt:lpstr>
      <vt:lpstr>Contacts</vt:lpstr>
      <vt:lpstr>Activités</vt:lpstr>
      <vt:lpstr>Param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2016-05-04T11:56:11Z</dcterms:modified>
</cp:coreProperties>
</file>