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codeName="ThisWorkbook" autoCompressPictures="0"/>
  <bookViews>
    <workbookView xWindow="0" yWindow="0" windowWidth="19440" windowHeight="15600" tabRatio="500"/>
  </bookViews>
  <sheets>
    <sheet name="Feuil1" sheetId="1" r:id="rId1"/>
  </sheets>
  <externalReferences>
    <externalReference r:id="rId2"/>
  </externalReferences>
  <definedNames>
    <definedName name="CODE">Feuil1!$A$1:$T$1</definedName>
    <definedName name="MATRIX">[1]AFFAIRES!$1:$34</definedName>
    <definedName name="TABLEAUTEST">Feuil1!$1:$13</definedName>
  </definedNames>
  <calcPr calcId="125725" calcMode="manual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R37" i="1"/>
  <c r="R38"/>
  <c r="R39"/>
  <c r="R40"/>
  <c r="R41"/>
  <c r="R24"/>
  <c r="K34"/>
  <c r="L34" s="1"/>
  <c r="K33"/>
  <c r="L33" s="1"/>
  <c r="K32"/>
  <c r="L32" s="1"/>
  <c r="K31"/>
  <c r="L31" s="1"/>
  <c r="K30"/>
  <c r="L30" s="1"/>
  <c r="K29"/>
  <c r="L29" s="1"/>
  <c r="K28"/>
  <c r="L28" s="1"/>
  <c r="K27"/>
  <c r="L27" s="1"/>
  <c r="K26"/>
  <c r="L26" s="1"/>
  <c r="K25"/>
  <c r="L25" s="1"/>
</calcChain>
</file>

<file path=xl/sharedStrings.xml><?xml version="1.0" encoding="utf-8"?>
<sst xmlns="http://schemas.openxmlformats.org/spreadsheetml/2006/main" count="96" uniqueCount="60">
  <si>
    <t>PHASE 1</t>
  </si>
  <si>
    <t>PHASE 2</t>
  </si>
  <si>
    <t>PHASE 3</t>
  </si>
  <si>
    <t>PHASE 4</t>
  </si>
  <si>
    <t>PHASE 5</t>
  </si>
  <si>
    <t>PHASE 6</t>
  </si>
  <si>
    <t>PHASE 7</t>
  </si>
  <si>
    <t>PHASE 8</t>
  </si>
  <si>
    <t>PHASE 9</t>
  </si>
  <si>
    <t>PHASE 10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</si>
  <si>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</si>
  <si>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</si>
  <si>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</si>
  <si>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</si>
  <si>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</si>
  <si>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</si>
  <si>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</si>
  <si>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</si>
  <si>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</si>
  <si>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</si>
  <si>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J'aimerais que dans cette case s'affiche le nom de la phase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</si>
  <si>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</si>
  <si>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</si>
  <si>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</si>
  <si>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</si>
  <si>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</si>
  <si>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</si>
  <si>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</si>
  <si>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</si>
  <si>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</si>
  <si>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</si>
  <si>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</si>
  <si>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</si>
  <si>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</si>
  <si>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</si>
  <si>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</si>
  <si>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</si>
  <si>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</si>
  <si>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</si>
  <si>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</si>
  <si>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</si>
  <si>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AAAA</t>
  </si>
  <si>
    <t>BBBB</t>
  </si>
  <si>
    <t>CCCC</t>
  </si>
  <si>
    <t>DDDD</t>
  </si>
  <si>
    <t>EEEEE</t>
  </si>
  <si>
    <t>FFFF</t>
  </si>
  <si>
    <t>GGGG</t>
  </si>
  <si>
    <t>HHHH</t>
  </si>
  <si>
    <t>IIII</t>
  </si>
  <si>
    <t>JJJJ</t>
  </si>
  <si>
    <t>Designation</t>
  </si>
  <si>
    <t>Phase</t>
  </si>
  <si>
    <t>MONTANT DU MARCHE</t>
  </si>
  <si>
    <t>CUMUL DES PRESTATIONS REALISEES</t>
  </si>
  <si>
    <t>DEJA FACTURE</t>
  </si>
  <si>
    <t>DEMANDE D'ACOMPTE</t>
  </si>
  <si>
    <t>TVA 20 %  (1)</t>
  </si>
  <si>
    <t>DEMANDE D'ACOMPTE TTC</t>
  </si>
  <si>
    <t>N° AFFAIRE</t>
  </si>
</sst>
</file>

<file path=xl/styles.xml><?xml version="1.0" encoding="utf-8"?>
<styleSheet xmlns="http://schemas.openxmlformats.org/spreadsheetml/2006/main">
  <numFmts count="3">
    <numFmt numFmtId="164" formatCode="#,##0.00&quot; F&quot;;\-#,##0.00&quot; F&quot;"/>
    <numFmt numFmtId="165" formatCode="_ * #,##0.00_ \ [$€-1]_ ;_ * \-#,##0.00\ \ [$€-1]_ ;_ * &quot;-&quot;??_ \ [$€-1]_ ;_ @_ "/>
    <numFmt numFmtId="166" formatCode="&quot;PHASE &quot;0"/>
  </numFmts>
  <fonts count="1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9"/>
      <name val="Geneva"/>
    </font>
    <font>
      <sz val="10"/>
      <name val="Helvetica"/>
    </font>
    <font>
      <b/>
      <sz val="10"/>
      <name val="Helvetica"/>
    </font>
    <font>
      <sz val="10"/>
      <color rgb="FFFF0000"/>
      <name val="Helvetica"/>
    </font>
    <font>
      <b/>
      <sz val="12"/>
      <name val="Helvetica"/>
    </font>
    <font>
      <sz val="12"/>
      <name val="Helvetica"/>
    </font>
    <font>
      <b/>
      <sz val="12"/>
      <color rgb="FF464D75"/>
      <name val="Helvetica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/>
    <xf numFmtId="9" fontId="4" fillId="0" borderId="0" applyFont="0" applyFill="0" applyBorder="0" applyAlignment="0" applyProtection="0"/>
  </cellStyleXfs>
  <cellXfs count="51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" xfId="0" applyFill="1" applyBorder="1"/>
    <xf numFmtId="0" fontId="1" fillId="0" borderId="0" xfId="0" applyFont="1"/>
    <xf numFmtId="0" fontId="0" fillId="0" borderId="0" xfId="0" applyBorder="1"/>
    <xf numFmtId="0" fontId="0" fillId="3" borderId="5" xfId="0" applyFill="1" applyBorder="1"/>
    <xf numFmtId="0" fontId="0" fillId="3" borderId="7" xfId="0" applyFill="1" applyBorder="1"/>
    <xf numFmtId="0" fontId="0" fillId="3" borderId="9" xfId="0" applyFill="1" applyBorder="1"/>
    <xf numFmtId="0" fontId="0" fillId="3" borderId="0" xfId="0" applyFill="1" applyBorder="1"/>
    <xf numFmtId="0" fontId="0" fillId="0" borderId="1" xfId="0" applyBorder="1"/>
    <xf numFmtId="164" fontId="5" fillId="0" borderId="11" xfId="3" applyNumberFormat="1" applyFont="1" applyFill="1" applyBorder="1" applyAlignment="1"/>
    <xf numFmtId="164" fontId="6" fillId="0" borderId="11" xfId="3" applyNumberFormat="1" applyFont="1" applyFill="1" applyBorder="1" applyAlignment="1"/>
    <xf numFmtId="164" fontId="5" fillId="0" borderId="11" xfId="3" applyNumberFormat="1" applyFont="1" applyFill="1" applyBorder="1"/>
    <xf numFmtId="0" fontId="5" fillId="0" borderId="11" xfId="3" applyFont="1" applyFill="1" applyBorder="1"/>
    <xf numFmtId="165" fontId="6" fillId="0" borderId="11" xfId="3" applyNumberFormat="1" applyFont="1" applyFill="1" applyBorder="1" applyAlignment="1">
      <alignment horizontal="right" vertical="center"/>
    </xf>
    <xf numFmtId="164" fontId="5" fillId="0" borderId="0" xfId="3" applyNumberFormat="1" applyFont="1" applyFill="1" applyBorder="1" applyAlignment="1">
      <alignment horizontal="left"/>
    </xf>
    <xf numFmtId="164" fontId="7" fillId="0" borderId="0" xfId="3" applyNumberFormat="1" applyFont="1" applyFill="1" applyBorder="1" applyAlignment="1">
      <alignment horizontal="left"/>
    </xf>
    <xf numFmtId="164" fontId="7" fillId="0" borderId="0" xfId="3" applyNumberFormat="1" applyFont="1" applyFill="1" applyBorder="1"/>
    <xf numFmtId="165" fontId="7" fillId="0" borderId="0" xfId="3" applyNumberFormat="1" applyFont="1" applyFill="1" applyBorder="1" applyAlignment="1">
      <alignment vertical="center"/>
    </xf>
    <xf numFmtId="9" fontId="7" fillId="0" borderId="0" xfId="4" applyFont="1" applyFill="1" applyBorder="1" applyAlignment="1">
      <alignment horizontal="center"/>
    </xf>
    <xf numFmtId="165" fontId="7" fillId="0" borderId="0" xfId="3" applyNumberFormat="1" applyFont="1" applyFill="1" applyBorder="1" applyAlignment="1">
      <alignment horizontal="right" vertical="center"/>
    </xf>
    <xf numFmtId="164" fontId="5" fillId="0" borderId="0" xfId="3" applyNumberFormat="1" applyFont="1" applyFill="1" applyBorder="1"/>
    <xf numFmtId="165" fontId="5" fillId="0" borderId="0" xfId="3" applyNumberFormat="1" applyFont="1" applyFill="1" applyBorder="1" applyAlignment="1">
      <alignment vertical="center"/>
    </xf>
    <xf numFmtId="9" fontId="5" fillId="0" borderId="0" xfId="4" applyFont="1" applyFill="1" applyBorder="1" applyAlignment="1">
      <alignment horizontal="center"/>
    </xf>
    <xf numFmtId="165" fontId="6" fillId="0" borderId="0" xfId="3" applyNumberFormat="1" applyFont="1" applyFill="1" applyBorder="1" applyAlignment="1">
      <alignment horizontal="right" vertical="center"/>
    </xf>
    <xf numFmtId="166" fontId="5" fillId="0" borderId="0" xfId="3" applyNumberFormat="1" applyFont="1" applyFill="1" applyBorder="1" applyAlignment="1">
      <alignment horizontal="left"/>
    </xf>
    <xf numFmtId="164" fontId="5" fillId="0" borderId="12" xfId="3" applyNumberFormat="1" applyFont="1" applyFill="1" applyBorder="1" applyAlignment="1">
      <alignment horizontal="left"/>
    </xf>
    <xf numFmtId="164" fontId="6" fillId="0" borderId="12" xfId="3" applyNumberFormat="1" applyFont="1" applyFill="1" applyBorder="1" applyAlignment="1"/>
    <xf numFmtId="164" fontId="6" fillId="0" borderId="12" xfId="3" applyNumberFormat="1" applyFont="1" applyFill="1" applyBorder="1"/>
    <xf numFmtId="9" fontId="6" fillId="0" borderId="12" xfId="4" applyFont="1" applyFill="1" applyBorder="1"/>
    <xf numFmtId="165" fontId="5" fillId="0" borderId="12" xfId="3" applyNumberFormat="1" applyFont="1" applyFill="1" applyBorder="1"/>
    <xf numFmtId="164" fontId="5" fillId="0" borderId="12" xfId="3" applyNumberFormat="1" applyFont="1" applyFill="1" applyBorder="1" applyAlignment="1"/>
    <xf numFmtId="164" fontId="5" fillId="0" borderId="12" xfId="3" applyNumberFormat="1" applyFont="1" applyFill="1" applyBorder="1"/>
    <xf numFmtId="9" fontId="5" fillId="0" borderId="12" xfId="4" applyFont="1" applyFill="1" applyBorder="1"/>
    <xf numFmtId="165" fontId="5" fillId="0" borderId="12" xfId="3" applyNumberFormat="1" applyFont="1" applyFill="1" applyBorder="1" applyAlignment="1">
      <alignment horizontal="right" vertical="center"/>
    </xf>
    <xf numFmtId="164" fontId="5" fillId="0" borderId="12" xfId="3" applyNumberFormat="1" applyFont="1" applyFill="1" applyBorder="1" applyAlignment="1">
      <alignment vertical="center"/>
    </xf>
    <xf numFmtId="164" fontId="6" fillId="0" borderId="12" xfId="3" applyNumberFormat="1" applyFont="1" applyFill="1" applyBorder="1" applyAlignment="1">
      <alignment vertical="center"/>
    </xf>
    <xf numFmtId="9" fontId="5" fillId="0" borderId="12" xfId="4" applyFont="1" applyFill="1" applyBorder="1" applyAlignment="1">
      <alignment vertical="center"/>
    </xf>
    <xf numFmtId="164" fontId="5" fillId="0" borderId="0" xfId="3" applyNumberFormat="1" applyFont="1" applyFill="1" applyBorder="1" applyAlignment="1"/>
    <xf numFmtId="164" fontId="6" fillId="0" borderId="0" xfId="3" applyNumberFormat="1" applyFont="1" applyFill="1" applyBorder="1" applyAlignment="1"/>
    <xf numFmtId="9" fontId="5" fillId="0" borderId="0" xfId="4" applyFont="1" applyFill="1" applyBorder="1"/>
    <xf numFmtId="165" fontId="5" fillId="0" borderId="0" xfId="3" applyNumberFormat="1" applyFont="1" applyFill="1" applyBorder="1" applyAlignment="1">
      <alignment horizontal="right" vertical="center"/>
    </xf>
    <xf numFmtId="164" fontId="8" fillId="0" borderId="0" xfId="3" applyNumberFormat="1" applyFont="1" applyFill="1" applyBorder="1" applyAlignment="1">
      <alignment vertical="center"/>
    </xf>
    <xf numFmtId="164" fontId="9" fillId="0" borderId="0" xfId="3" applyNumberFormat="1" applyFont="1" applyFill="1" applyBorder="1" applyAlignment="1">
      <alignment vertical="center"/>
    </xf>
    <xf numFmtId="9" fontId="9" fillId="0" borderId="0" xfId="4" applyFont="1" applyFill="1" applyBorder="1" applyAlignment="1">
      <alignment vertical="center"/>
    </xf>
    <xf numFmtId="165" fontId="10" fillId="3" borderId="0" xfId="3" applyNumberFormat="1" applyFont="1" applyFill="1" applyBorder="1" applyAlignment="1">
      <alignment vertical="center"/>
    </xf>
  </cellXfs>
  <cellStyles count="5">
    <cellStyle name="Lien hypertexte" xfId="1" builtinId="8" hidden="1"/>
    <cellStyle name="Lien hypertexte visité" xfId="2" builtinId="9" hidden="1"/>
    <cellStyle name="Normal" xfId="0" builtinId="0"/>
    <cellStyle name="Normal 2" xfId="3"/>
    <cellStyle name="Pourcentage 2" xfId="4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mac/Desktop/SUIVI%20FACTURATION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FFAIRES"/>
      <sheetName val="FACTURES 2015"/>
      <sheetName val="15000"/>
      <sheetName val="15003"/>
      <sheetName val="Feuil1"/>
      <sheetName val="Feuil2"/>
      <sheetName val="FACTURES 2014"/>
      <sheetName val="SUIVI FACTURATION"/>
    </sheetNames>
    <sheetDataSet>
      <sheetData sheetId="0">
        <row r="1">
          <cell r="FO1">
            <v>1222</v>
          </cell>
          <cell r="GJ1">
            <v>1224</v>
          </cell>
          <cell r="HD1">
            <v>1227</v>
          </cell>
          <cell r="HY1">
            <v>1230</v>
          </cell>
          <cell r="IT1">
            <v>1232</v>
          </cell>
          <cell r="JO1">
            <v>1234</v>
          </cell>
          <cell r="KJ1">
            <v>1307</v>
          </cell>
          <cell r="LE1">
            <v>1313</v>
          </cell>
          <cell r="LZ1">
            <v>1317</v>
          </cell>
          <cell r="MU1">
            <v>1329</v>
          </cell>
          <cell r="NP1">
            <v>1329</v>
          </cell>
          <cell r="OK1">
            <v>1336</v>
          </cell>
          <cell r="PF1">
            <v>1344</v>
          </cell>
          <cell r="QA1">
            <v>1345</v>
          </cell>
          <cell r="QV1">
            <v>1338</v>
          </cell>
          <cell r="RQ1">
            <v>1347</v>
          </cell>
          <cell r="SL1">
            <v>1348</v>
          </cell>
          <cell r="TG1">
            <v>1419</v>
          </cell>
          <cell r="UB1">
            <v>1435</v>
          </cell>
          <cell r="UW1">
            <v>1436</v>
          </cell>
          <cell r="VR1">
            <v>1438</v>
          </cell>
          <cell r="WM1">
            <v>1440</v>
          </cell>
          <cell r="XH1">
            <v>1502</v>
          </cell>
        </row>
        <row r="2">
          <cell r="FO2" t="str">
            <v>ANCENIS</v>
          </cell>
          <cell r="GJ2" t="str">
            <v>NMA BOTTIÈRE</v>
          </cell>
          <cell r="HD2" t="str">
            <v>BLAIN DERVAL</v>
          </cell>
          <cell r="HY2" t="str">
            <v>NIORT GS LA MIRANDELLE</v>
          </cell>
          <cell r="IT2" t="str">
            <v>BOUGUENAIS MAIRIE</v>
          </cell>
          <cell r="JO2" t="str">
            <v>CG44 COLLÉGE ABELARD / VALLET</v>
          </cell>
          <cell r="KJ2" t="str">
            <v>LOCMIQUELIC ECOLE</v>
          </cell>
          <cell r="LE2" t="str">
            <v>VALLET GS</v>
          </cell>
          <cell r="LZ2" t="str">
            <v>CHARTRES DE BRETAGNE</v>
          </cell>
          <cell r="MU2" t="str">
            <v>ANCENIS FOOT</v>
          </cell>
          <cell r="NP2" t="str">
            <v>SAMO LEV PAU</v>
          </cell>
          <cell r="OK2" t="str">
            <v>LYCÉE VIAL</v>
          </cell>
          <cell r="PF2" t="str">
            <v>LEV STUDIOVIVES</v>
          </cell>
          <cell r="QA2" t="str">
            <v>BLAIN CITÉ SCOLAIRE TRANCHE 1</v>
          </cell>
          <cell r="QV2" t="str">
            <v>GUÉRANDE GS</v>
          </cell>
          <cell r="RQ2" t="str">
            <v>LORIENT OT</v>
          </cell>
          <cell r="SL2" t="str">
            <v>CNFPT - VANNES</v>
          </cell>
          <cell r="TG2" t="str">
            <v>CNFPT - ISSY</v>
          </cell>
          <cell r="UB2" t="str">
            <v>ST MARS DU DÉSERT - RESTAURANT</v>
          </cell>
          <cell r="UW2" t="str">
            <v>PIRIAC SUR MER - ECOLE DE VOILE</v>
          </cell>
          <cell r="VR2" t="str">
            <v>ST GILLES - CUISINE CENTRALE</v>
          </cell>
          <cell r="WM2" t="str">
            <v>MALVILLE ECOLE</v>
          </cell>
          <cell r="XH2" t="str">
            <v>NMA - ILOT 5b</v>
          </cell>
        </row>
        <row r="4">
          <cell r="D4" t="str">
            <v>DONNEES CLIENTS</v>
          </cell>
          <cell r="Y4" t="str">
            <v>DONNEES CLIENTS</v>
          </cell>
          <cell r="AT4" t="str">
            <v>DONNEES CLIENTS</v>
          </cell>
          <cell r="BO4" t="str">
            <v>DONNEES CLIENTS</v>
          </cell>
          <cell r="CI4" t="str">
            <v>DONNEES CLIENTS</v>
          </cell>
          <cell r="DD4" t="str">
            <v>DONNEES CLIENTS</v>
          </cell>
          <cell r="DY4" t="str">
            <v>DONNEES CLIENTS</v>
          </cell>
          <cell r="ET4" t="str">
            <v>DONNEES CLIENTS</v>
          </cell>
          <cell r="FO4" t="str">
            <v>DONNEES CLIENTS</v>
          </cell>
          <cell r="GJ4" t="str">
            <v>DONNEES CLIENTS</v>
          </cell>
          <cell r="HD4" t="str">
            <v>DONNEES CLIENTS</v>
          </cell>
          <cell r="HY4" t="str">
            <v>DONNEES CLIENTS</v>
          </cell>
          <cell r="IT4" t="str">
            <v>DONNEES CLIENTS</v>
          </cell>
          <cell r="JO4" t="str">
            <v>DONNEES CLIENTS</v>
          </cell>
          <cell r="KJ4" t="str">
            <v>DONNEES CLIENTS</v>
          </cell>
          <cell r="LE4" t="str">
            <v>DONNEES CLIENTS</v>
          </cell>
          <cell r="LZ4" t="str">
            <v>DONNEES CLIENTS</v>
          </cell>
          <cell r="MU4" t="str">
            <v>DONNEES CLIENTS</v>
          </cell>
          <cell r="NP4" t="str">
            <v>DONNEES CLIENTS</v>
          </cell>
          <cell r="OK4" t="str">
            <v>DONNEES CLIENTS</v>
          </cell>
          <cell r="PF4" t="str">
            <v>DONNEES CLIENTS</v>
          </cell>
          <cell r="QA4" t="str">
            <v>DONNEES CLIENTS</v>
          </cell>
          <cell r="QV4" t="str">
            <v>DONNEES CLIENTS</v>
          </cell>
          <cell r="RQ4" t="str">
            <v>DONNEES CLIENTS</v>
          </cell>
          <cell r="SL4" t="str">
            <v>DONNEES CLIENTS</v>
          </cell>
          <cell r="TG4" t="str">
            <v>DONNEES CLIENTS</v>
          </cell>
          <cell r="UB4" t="str">
            <v>DONNEES CLIENTS</v>
          </cell>
          <cell r="UW4" t="str">
            <v>DONNEES CLIENTS</v>
          </cell>
          <cell r="VR4" t="str">
            <v>DONNEES CLIENTS</v>
          </cell>
          <cell r="WM4" t="str">
            <v>DONNEES CLIENTS</v>
          </cell>
          <cell r="XH4" t="str">
            <v>DONNEES CLIENTS</v>
          </cell>
          <cell r="YC4" t="str">
            <v>DONNEES CLIENTS</v>
          </cell>
          <cell r="YX4" t="str">
            <v>DONNEES CLIENTS</v>
          </cell>
          <cell r="ZS4" t="str">
            <v>DONNEES CLIENTS</v>
          </cell>
          <cell r="AAN4" t="str">
            <v>DONNEES CLIENTS</v>
          </cell>
          <cell r="ABI4" t="str">
            <v>DONNEES CLIENTS</v>
          </cell>
          <cell r="ACD4" t="str">
            <v>DONNEES CLIENTS</v>
          </cell>
          <cell r="ACY4" t="str">
            <v>DONNEES CLIENTS</v>
          </cell>
          <cell r="ADT4" t="str">
            <v>DONNEES CLIENTS</v>
          </cell>
          <cell r="AEO4" t="str">
            <v>DONNEES CLIENTS</v>
          </cell>
          <cell r="AFJ4" t="str">
            <v>DONNEES CLIENTS</v>
          </cell>
          <cell r="AGE4" t="str">
            <v>DONNEES CLIENTS</v>
          </cell>
          <cell r="AGZ4" t="str">
            <v>DONNEES CLIENTS</v>
          </cell>
          <cell r="AHU4" t="str">
            <v>DONNEES CLIENTS</v>
          </cell>
          <cell r="AIP4" t="str">
            <v>DONNEES CLIENTS</v>
          </cell>
          <cell r="AJK4" t="str">
            <v>DONNEES CLIENTS</v>
          </cell>
          <cell r="AKF4" t="str">
            <v>DONNEES CLIENTS</v>
          </cell>
          <cell r="ALA4" t="str">
            <v>DONNEES CLIENTS</v>
          </cell>
          <cell r="ALV4" t="str">
            <v>DONNEES CLIENTS</v>
          </cell>
          <cell r="AMQ4" t="str">
            <v>DONNEES CLIENTS</v>
          </cell>
          <cell r="ANL4" t="str">
            <v>DONNEES CLIENTS</v>
          </cell>
          <cell r="AOG4" t="str">
            <v>DONNEES CLIENTS</v>
          </cell>
          <cell r="APB4" t="str">
            <v>DONNEES CLIENTS</v>
          </cell>
          <cell r="APW4" t="str">
            <v>DONNEES CLIENTS</v>
          </cell>
          <cell r="AQR4" t="str">
            <v>DONNEES CLIENTS</v>
          </cell>
          <cell r="ARM4" t="str">
            <v>DONNEES CLIENTS</v>
          </cell>
          <cell r="ASH4" t="str">
            <v>DONNEES CLIENTS</v>
          </cell>
          <cell r="ATC4" t="str">
            <v>DONNEES CLIENTS</v>
          </cell>
          <cell r="ATX4" t="str">
            <v>DONNEES CLIENTS</v>
          </cell>
          <cell r="AUS4" t="str">
            <v>DONNEES CLIENTS</v>
          </cell>
          <cell r="AVN4" t="str">
            <v>DONNEES CLIENTS</v>
          </cell>
          <cell r="AWI4" t="str">
            <v>DONNEES CLIENTS</v>
          </cell>
          <cell r="AXD4" t="str">
            <v>DONNEES CLIENTS</v>
          </cell>
          <cell r="AXY4" t="str">
            <v>DONNEES CLIENTS</v>
          </cell>
          <cell r="AYT4" t="str">
            <v>DONNEES CLIENTS</v>
          </cell>
          <cell r="AZO4" t="str">
            <v>DONNEES CLIENTS</v>
          </cell>
          <cell r="BAJ4" t="str">
            <v>DONNEES CLIENTS</v>
          </cell>
        </row>
        <row r="5">
          <cell r="D5" t="str">
            <v>SUIVIE PAR</v>
          </cell>
          <cell r="Y5" t="str">
            <v>SUIVIE PAR</v>
          </cell>
          <cell r="AT5" t="str">
            <v>SUIVIE PAR</v>
          </cell>
          <cell r="BO5" t="str">
            <v>SUIVIE PAR</v>
          </cell>
          <cell r="CI5" t="str">
            <v>SUIVIE PAR</v>
          </cell>
          <cell r="DD5" t="str">
            <v>SUIVIE PAR</v>
          </cell>
          <cell r="DY5" t="str">
            <v>SUIVIE PAR</v>
          </cell>
          <cell r="ET5" t="str">
            <v>SUIVIE PAR</v>
          </cell>
          <cell r="FO5" t="str">
            <v>SUIVIE PAR</v>
          </cell>
          <cell r="GJ5" t="str">
            <v>SUIVIE PAR</v>
          </cell>
          <cell r="HD5" t="str">
            <v>SUIVIE PAR</v>
          </cell>
          <cell r="HY5" t="str">
            <v>SUIVIE PAR</v>
          </cell>
          <cell r="IT5" t="str">
            <v>SUIVIE PAR</v>
          </cell>
          <cell r="JO5" t="str">
            <v>SUIVIE PAR</v>
          </cell>
          <cell r="KJ5" t="str">
            <v>SUIVIE PAR</v>
          </cell>
          <cell r="LE5" t="str">
            <v>SUIVIE PAR</v>
          </cell>
          <cell r="LZ5" t="str">
            <v>SUIVIE PAR</v>
          </cell>
          <cell r="MU5" t="str">
            <v>SUIVIE PAR</v>
          </cell>
          <cell r="NP5" t="str">
            <v>SUIVIE PAR</v>
          </cell>
          <cell r="OK5" t="str">
            <v>SUIVIE PAR</v>
          </cell>
          <cell r="PF5" t="str">
            <v>SUIVIE PAR</v>
          </cell>
          <cell r="QA5" t="str">
            <v>SUIVIE PAR</v>
          </cell>
          <cell r="QV5" t="str">
            <v>SUIVIE PAR</v>
          </cell>
          <cell r="RQ5" t="str">
            <v>SUIVIE PAR</v>
          </cell>
          <cell r="SL5" t="str">
            <v>SUIVIE PAR</v>
          </cell>
          <cell r="TG5" t="str">
            <v>SUIVIE PAR</v>
          </cell>
          <cell r="UB5" t="str">
            <v>SUIVIE PAR</v>
          </cell>
          <cell r="UW5" t="str">
            <v>SUIVIE PAR</v>
          </cell>
          <cell r="VR5" t="str">
            <v>SUIVIE PAR</v>
          </cell>
          <cell r="WM5" t="str">
            <v>SUIVIE PAR</v>
          </cell>
          <cell r="XH5" t="str">
            <v>SUIVIE PAR</v>
          </cell>
          <cell r="YC5" t="str">
            <v>SUIVIE PAR</v>
          </cell>
          <cell r="YX5" t="str">
            <v>SUIVIE PAR</v>
          </cell>
          <cell r="ZS5" t="str">
            <v>SUIVIE PAR</v>
          </cell>
          <cell r="AAN5" t="str">
            <v>SUIVIE PAR</v>
          </cell>
          <cell r="ABI5" t="str">
            <v>SUIVIE PAR</v>
          </cell>
          <cell r="ACD5" t="str">
            <v>SUIVIE PAR</v>
          </cell>
          <cell r="ACY5" t="str">
            <v>SUIVIE PAR</v>
          </cell>
          <cell r="ADT5" t="str">
            <v>SUIVIE PAR</v>
          </cell>
          <cell r="AEO5" t="str">
            <v>SUIVIE PAR</v>
          </cell>
          <cell r="AFJ5" t="str">
            <v>SUIVIE PAR</v>
          </cell>
          <cell r="AGE5" t="str">
            <v>SUIVIE PAR</v>
          </cell>
          <cell r="AGZ5" t="str">
            <v>SUIVIE PAR</v>
          </cell>
          <cell r="AHU5" t="str">
            <v>SUIVIE PAR</v>
          </cell>
          <cell r="AIP5" t="str">
            <v>SUIVIE PAR</v>
          </cell>
          <cell r="AJK5" t="str">
            <v>SUIVIE PAR</v>
          </cell>
          <cell r="AKF5" t="str">
            <v>SUIVIE PAR</v>
          </cell>
          <cell r="ALA5" t="str">
            <v>SUIVIE PAR</v>
          </cell>
          <cell r="ALV5" t="str">
            <v>SUIVIE PAR</v>
          </cell>
          <cell r="AMQ5" t="str">
            <v>SUIVIE PAR</v>
          </cell>
          <cell r="ANL5" t="str">
            <v>SUIVIE PAR</v>
          </cell>
          <cell r="AOG5" t="str">
            <v>SUIVIE PAR</v>
          </cell>
          <cell r="APB5" t="str">
            <v>SUIVIE PAR</v>
          </cell>
          <cell r="APW5" t="str">
            <v>SUIVIE PAR</v>
          </cell>
          <cell r="AQR5" t="str">
            <v>SUIVIE PAR</v>
          </cell>
          <cell r="ARM5" t="str">
            <v>SUIVIE PAR</v>
          </cell>
          <cell r="ASH5" t="str">
            <v>SUIVIE PAR</v>
          </cell>
          <cell r="ATC5" t="str">
            <v>SUIVIE PAR</v>
          </cell>
          <cell r="ATX5" t="str">
            <v>SUIVIE PAR</v>
          </cell>
          <cell r="AUS5" t="str">
            <v>SUIVIE PAR</v>
          </cell>
          <cell r="AVN5" t="str">
            <v>SUIVIE PAR</v>
          </cell>
          <cell r="AWI5" t="str">
            <v>SUIVIE PAR</v>
          </cell>
          <cell r="AXD5" t="str">
            <v>SUIVIE PAR</v>
          </cell>
          <cell r="AXY5" t="str">
            <v>SUIVIE PAR</v>
          </cell>
          <cell r="AYT5" t="str">
            <v>SUIVIE PAR</v>
          </cell>
          <cell r="AZO5" t="str">
            <v>SUIVIE PAR</v>
          </cell>
          <cell r="BAJ5" t="str">
            <v>SUIVIE PAR</v>
          </cell>
        </row>
        <row r="6">
          <cell r="KJ6" t="str">
            <v>M. Sébastien LECLERCQ</v>
          </cell>
          <cell r="LE6" t="str">
            <v>M. Jérémie ROCHET</v>
          </cell>
          <cell r="LZ6" t="str">
            <v>M. Samuel NOURRY</v>
          </cell>
          <cell r="MU6" t="str">
            <v>M. Patrick POUPET</v>
          </cell>
          <cell r="NP6" t="str">
            <v>M. Philippe FIEUX</v>
          </cell>
          <cell r="PF6" t="str">
            <v>M. Philippe FIEUX</v>
          </cell>
          <cell r="QA6" t="str">
            <v>M. François-Xavier SIGAUT</v>
          </cell>
          <cell r="QV6" t="str">
            <v>M. Olivier CHABIRAND</v>
          </cell>
          <cell r="RQ6" t="str">
            <v>M. Noël FROCRAIN</v>
          </cell>
          <cell r="SL6" t="str">
            <v>Mme Elisabeth LAVENAIRE</v>
          </cell>
          <cell r="TG6" t="str">
            <v>Mme Elisabeth LAVENAIRE</v>
          </cell>
          <cell r="UB6" t="str">
            <v>M. Sébastien LALIDA</v>
          </cell>
          <cell r="UW6" t="str">
            <v>M. Julien HAGNÉRÉ</v>
          </cell>
        </row>
        <row r="7">
          <cell r="D7" t="str">
            <v>ADRESSE</v>
          </cell>
          <cell r="Y7" t="str">
            <v>ADRESSE</v>
          </cell>
          <cell r="AT7" t="str">
            <v>ADRESSE</v>
          </cell>
          <cell r="BO7" t="str">
            <v>ADRESSE</v>
          </cell>
          <cell r="CI7" t="str">
            <v>ADRESSE</v>
          </cell>
          <cell r="DD7" t="str">
            <v>ADRESSE</v>
          </cell>
          <cell r="DY7" t="str">
            <v>ADRESSE</v>
          </cell>
          <cell r="ET7" t="str">
            <v>ADRESSE</v>
          </cell>
          <cell r="FO7" t="str">
            <v>ADRESSE</v>
          </cell>
          <cell r="GJ7" t="str">
            <v>ADRESSE</v>
          </cell>
          <cell r="HD7" t="str">
            <v>ADRESSE</v>
          </cell>
          <cell r="HY7" t="str">
            <v>ADRESSE</v>
          </cell>
          <cell r="IT7" t="str">
            <v>ADRESSE</v>
          </cell>
          <cell r="JO7" t="str">
            <v>ADRESSE</v>
          </cell>
          <cell r="KJ7" t="str">
            <v>ADRESSE</v>
          </cell>
          <cell r="LE7" t="str">
            <v>ADRESSE</v>
          </cell>
          <cell r="LZ7" t="str">
            <v>ADRESSE</v>
          </cell>
          <cell r="MU7" t="str">
            <v>ADRESSE</v>
          </cell>
          <cell r="NP7" t="str">
            <v>ADRESSE</v>
          </cell>
          <cell r="OK7" t="str">
            <v>ADRESSE</v>
          </cell>
          <cell r="PF7" t="str">
            <v>ADRESSE</v>
          </cell>
          <cell r="QA7" t="str">
            <v>ADRESSE</v>
          </cell>
          <cell r="QV7" t="str">
            <v>ADRESSE</v>
          </cell>
          <cell r="RQ7" t="str">
            <v>ADRESSE</v>
          </cell>
          <cell r="SL7" t="str">
            <v>ADRESSE</v>
          </cell>
          <cell r="TG7" t="str">
            <v>ADRESSE</v>
          </cell>
          <cell r="UB7" t="str">
            <v>ADRESSE</v>
          </cell>
          <cell r="UW7" t="str">
            <v>ADRESSE</v>
          </cell>
          <cell r="VR7" t="str">
            <v>ADRESSE</v>
          </cell>
          <cell r="WM7" t="str">
            <v>ADRESSE</v>
          </cell>
          <cell r="XH7" t="str">
            <v>ADRESSE</v>
          </cell>
          <cell r="YC7" t="str">
            <v>ADRESSE</v>
          </cell>
          <cell r="YX7" t="str">
            <v>ADRESSE</v>
          </cell>
          <cell r="ZS7" t="str">
            <v>ADRESSE</v>
          </cell>
          <cell r="AAN7" t="str">
            <v>ADRESSE</v>
          </cell>
          <cell r="ABI7" t="str">
            <v>ADRESSE</v>
          </cell>
          <cell r="ACD7" t="str">
            <v>ADRESSE</v>
          </cell>
          <cell r="ACY7" t="str">
            <v>ADRESSE</v>
          </cell>
          <cell r="ADT7" t="str">
            <v>ADRESSE</v>
          </cell>
          <cell r="AEO7" t="str">
            <v>ADRESSE</v>
          </cell>
          <cell r="AFJ7" t="str">
            <v>ADRESSE</v>
          </cell>
          <cell r="AGE7" t="str">
            <v>ADRESSE</v>
          </cell>
          <cell r="AGZ7" t="str">
            <v>ADRESSE</v>
          </cell>
          <cell r="AHU7" t="str">
            <v>ADRESSE</v>
          </cell>
          <cell r="AIP7" t="str">
            <v>ADRESSE</v>
          </cell>
          <cell r="AJK7" t="str">
            <v>ADRESSE</v>
          </cell>
          <cell r="AKF7" t="str">
            <v>ADRESSE</v>
          </cell>
          <cell r="ALA7" t="str">
            <v>ADRESSE</v>
          </cell>
          <cell r="ALV7" t="str">
            <v>ADRESSE</v>
          </cell>
          <cell r="AMQ7" t="str">
            <v>ADRESSE</v>
          </cell>
          <cell r="ANL7" t="str">
            <v>ADRESSE</v>
          </cell>
          <cell r="AOG7" t="str">
            <v>ADRESSE</v>
          </cell>
          <cell r="APB7" t="str">
            <v>ADRESSE</v>
          </cell>
          <cell r="APW7" t="str">
            <v>ADRESSE</v>
          </cell>
          <cell r="AQR7" t="str">
            <v>ADRESSE</v>
          </cell>
          <cell r="ARM7" t="str">
            <v>ADRESSE</v>
          </cell>
          <cell r="ASH7" t="str">
            <v>ADRESSE</v>
          </cell>
          <cell r="ATC7" t="str">
            <v>ADRESSE</v>
          </cell>
          <cell r="ATX7" t="str">
            <v>ADRESSE</v>
          </cell>
          <cell r="AUS7" t="str">
            <v>ADRESSE</v>
          </cell>
          <cell r="AVN7" t="str">
            <v>ADRESSE</v>
          </cell>
          <cell r="AWI7" t="str">
            <v>ADRESSE</v>
          </cell>
          <cell r="AXD7" t="str">
            <v>ADRESSE</v>
          </cell>
          <cell r="AXY7" t="str">
            <v>ADRESSE</v>
          </cell>
          <cell r="AYT7" t="str">
            <v>ADRESSE</v>
          </cell>
          <cell r="AZO7" t="str">
            <v>ADRESSE</v>
          </cell>
          <cell r="BAJ7" t="str">
            <v>ADRESSE</v>
          </cell>
        </row>
        <row r="8">
          <cell r="KJ8" t="str">
            <v>Madame le Maire_x000D_MAIRIE_x000D_27, Rue de la Mairie_x000D_56570 - LOCMIQUÉLIC</v>
          </cell>
          <cell r="LE8" t="str">
            <v>Monsieur le Maire_x000D_MAIRIE_x000D_9, Rue François Luneau_x000D_44195 VALLET Cedex</v>
          </cell>
          <cell r="LZ8" t="str">
            <v>Monsieur le Maire_x000D_Ville de Chartres-de-Bretagne_x000D_9, Rue François Luneau_x000D_44195 VALLET Cedex</v>
          </cell>
          <cell r="MU8" t="str">
            <v>Monsieur le Maire_x000D_Ville d'Ancenis_x000D_Place Foch_x000D_BP 30217_x000D_44156 ANCENIS Cedex</v>
          </cell>
          <cell r="NP8" t="str">
            <v>Monsieur le Directeur_x000D_Association les Eaux Vives_x000D_8, avenue de la Thébaudière_x000D_44800 ST HERBLAIN</v>
          </cell>
          <cell r="PF8" t="str">
            <v>Monsieur le Directeur_x000D_Association les Eaux Vives_x000D_8, avenue de la Thébaudière_x000D_44800 ST HERBLAIN</v>
          </cell>
          <cell r="QA8" t="str">
            <v>Monsieur le Directeur_x000D_Collège et Ecole St Laurent_x000D_28, rue Bizeul_x000D_44130 BLAIN</v>
          </cell>
          <cell r="QV8" t="str">
            <v>Monsieur le Maire_x000D_Ville de Guérande_x000D_CS 85139_x000D_7, place du Marché au bois_x000D_44350 - GUÉRANDE</v>
          </cell>
          <cell r="RQ8" t="str">
            <v>LORIENT AGGLOMÉRATION_x000D_Direction Architecture, Patrimoine, Energie, Véhicules_x000D_BP 20001_x000D_56314 - LORIENT Cedex</v>
          </cell>
          <cell r="SL8" t="str">
            <v>CNFPT_x000D_Service Patrimoine_x000D_80, rue de Reuilly - CS 41232_x000D_75578 - PARIS Cedex 12</v>
          </cell>
          <cell r="TG8" t="str">
            <v>CNFPT_x000D_Service Patrimoine_x000D_80, rue de Reuilly - CS 41232_x000D_75578 - PARIS Cedex 12</v>
          </cell>
          <cell r="UB8" t="str">
            <v>Madame le Maire_x000D_Commune de Saint-Mars-du-Désert_x000D_Place Jean Moulin_x000D_44850 - SAINT-MARS-DU-DÉSERT</v>
          </cell>
          <cell r="UW8" t="str">
            <v>Monsieur le Maire_x000D_Ville de Piriac-sur-Maire_x000D_3, rue du Calvaire_x000D_44420 - PIRIAC-SUR-MER</v>
          </cell>
        </row>
        <row r="9">
          <cell r="D9" t="str">
            <v>OBJET</v>
          </cell>
          <cell r="Y9" t="str">
            <v>OBJET</v>
          </cell>
          <cell r="AT9" t="str">
            <v>OBJET</v>
          </cell>
          <cell r="BO9" t="str">
            <v>OBJET</v>
          </cell>
          <cell r="CI9" t="str">
            <v>OBJET</v>
          </cell>
          <cell r="DD9" t="str">
            <v>OBJET</v>
          </cell>
          <cell r="DY9" t="str">
            <v>OBJET</v>
          </cell>
          <cell r="ET9" t="str">
            <v>OBJET</v>
          </cell>
          <cell r="FO9" t="str">
            <v>OBJET</v>
          </cell>
          <cell r="GJ9" t="str">
            <v>OBJET</v>
          </cell>
          <cell r="HD9" t="str">
            <v>OBJET</v>
          </cell>
          <cell r="HY9" t="str">
            <v>OBJET</v>
          </cell>
          <cell r="IT9" t="str">
            <v>OBJET</v>
          </cell>
          <cell r="JO9" t="str">
            <v>OBJET</v>
          </cell>
          <cell r="KJ9" t="str">
            <v>OBJET</v>
          </cell>
          <cell r="LE9" t="str">
            <v>OBJET</v>
          </cell>
          <cell r="LZ9" t="str">
            <v>OBJET</v>
          </cell>
          <cell r="MU9" t="str">
            <v>OBJET</v>
          </cell>
          <cell r="NP9" t="str">
            <v>OBJET</v>
          </cell>
          <cell r="OK9" t="str">
            <v>OBJET</v>
          </cell>
          <cell r="PF9" t="str">
            <v>OBJET</v>
          </cell>
          <cell r="QA9" t="str">
            <v>OBJET</v>
          </cell>
          <cell r="QV9" t="str">
            <v>OBJET</v>
          </cell>
          <cell r="RQ9" t="str">
            <v>OBJET</v>
          </cell>
          <cell r="SL9" t="str">
            <v>OBJET</v>
          </cell>
          <cell r="TG9" t="str">
            <v>OBJET</v>
          </cell>
          <cell r="UB9" t="str">
            <v>OBJET</v>
          </cell>
          <cell r="UW9" t="str">
            <v>OBJET</v>
          </cell>
          <cell r="VR9" t="str">
            <v>OBJET</v>
          </cell>
          <cell r="WM9" t="str">
            <v>OBJET</v>
          </cell>
          <cell r="XH9" t="str">
            <v>OBJET</v>
          </cell>
          <cell r="YC9" t="str">
            <v>OBJET</v>
          </cell>
          <cell r="YX9" t="str">
            <v>OBJET</v>
          </cell>
          <cell r="ZS9" t="str">
            <v>OBJET</v>
          </cell>
          <cell r="AAN9" t="str">
            <v>OBJET</v>
          </cell>
          <cell r="ABI9" t="str">
            <v>OBJET</v>
          </cell>
          <cell r="ACD9" t="str">
            <v>OBJET</v>
          </cell>
          <cell r="ACY9" t="str">
            <v>OBJET</v>
          </cell>
          <cell r="ADT9" t="str">
            <v>OBJET</v>
          </cell>
          <cell r="AEO9" t="str">
            <v>OBJET</v>
          </cell>
          <cell r="AFJ9" t="str">
            <v>OBJET</v>
          </cell>
          <cell r="AGE9" t="str">
            <v>OBJET</v>
          </cell>
          <cell r="AGZ9" t="str">
            <v>OBJET</v>
          </cell>
          <cell r="AHU9" t="str">
            <v>OBJET</v>
          </cell>
          <cell r="AIP9" t="str">
            <v>OBJET</v>
          </cell>
          <cell r="AJK9" t="str">
            <v>OBJET</v>
          </cell>
          <cell r="AKF9" t="str">
            <v>OBJET</v>
          </cell>
          <cell r="ALA9" t="str">
            <v>OBJET</v>
          </cell>
          <cell r="ALV9" t="str">
            <v>OBJET</v>
          </cell>
          <cell r="AMQ9" t="str">
            <v>OBJET</v>
          </cell>
          <cell r="ANL9" t="str">
            <v>OBJET</v>
          </cell>
          <cell r="AOG9" t="str">
            <v>OBJET</v>
          </cell>
          <cell r="APB9" t="str">
            <v>OBJET</v>
          </cell>
          <cell r="APW9" t="str">
            <v>OBJET</v>
          </cell>
          <cell r="AQR9" t="str">
            <v>OBJET</v>
          </cell>
          <cell r="ARM9" t="str">
            <v>OBJET</v>
          </cell>
          <cell r="ASH9" t="str">
            <v>OBJET</v>
          </cell>
          <cell r="ATC9" t="str">
            <v>OBJET</v>
          </cell>
          <cell r="ATX9" t="str">
            <v>OBJET</v>
          </cell>
          <cell r="AUS9" t="str">
            <v>OBJET</v>
          </cell>
          <cell r="AVN9" t="str">
            <v>OBJET</v>
          </cell>
          <cell r="AWI9" t="str">
            <v>OBJET</v>
          </cell>
          <cell r="AXD9" t="str">
            <v>OBJET</v>
          </cell>
          <cell r="AXY9" t="str">
            <v>OBJET</v>
          </cell>
          <cell r="AYT9" t="str">
            <v>OBJET</v>
          </cell>
          <cell r="AZO9" t="str">
            <v>OBJET</v>
          </cell>
          <cell r="BAJ9" t="str">
            <v>OBJET</v>
          </cell>
        </row>
        <row r="10">
          <cell r="KJ10" t="str">
            <v>Etude de programmation pour la restructuration du site de l'école primaire publique Jean-Marie Georgeault</v>
          </cell>
          <cell r="LE10" t="str">
            <v>Etude de programmation pour la construction d'un nouveau groupe scolaire à Vallet</v>
          </cell>
          <cell r="LZ10" t="str">
            <v>Etude de programmation pour la création d'un Pôle Enfance avenue de Brocéliance à Chartres-de-Bretagne</v>
          </cell>
          <cell r="MU10" t="str">
            <v>Mission d'assistance diagnostic des équipements</v>
          </cell>
          <cell r="NP10" t="str">
            <v>Projet 5 PONTS</v>
          </cell>
          <cell r="PF10" t="str">
            <v>Projet StudioVives</v>
          </cell>
          <cell r="QA10" t="str">
            <v>Assistance projet de restructuration - tranche 1</v>
          </cell>
          <cell r="QV10" t="str">
            <v>Prestation d'étude de programmation et d'assistance à la construction du groupe scolaire de Maison Neuve.</v>
          </cell>
          <cell r="RQ10" t="str">
            <v>Réalisation d'études pour la rédaction d'un programme aménagement ou réaménagement des sites de l'Office de Tourisme.</v>
          </cell>
          <cell r="SL10" t="str">
            <v>Mission de programmation dans le cadre de l'opération de restructuration et d'amélioration du confort thermique pour la Délégation régionale du CNFPT Bretagne à Vannes (ACH-13-097)</v>
          </cell>
          <cell r="TG10" t="str">
            <v>Mission de programmation dans le cadre de l'opération de restructuration et d'amélioration du confort thermique pour l'antenne d'Issy-Les-Moulineaux (ACH/14/058)</v>
          </cell>
          <cell r="UB10" t="str">
            <v>Etude de faisabilité pour le restaurant scolaire</v>
          </cell>
          <cell r="UW10" t="str">
            <v>Assistant maïtrise d'ouvrage, Programmiste pour le projet d'école de voile de Piriac-sur-Mer</v>
          </cell>
        </row>
        <row r="11">
          <cell r="D11" t="str">
            <v xml:space="preserve">N° MARCHÉ </v>
          </cell>
          <cell r="Y11" t="str">
            <v xml:space="preserve">N° MARCHÉ </v>
          </cell>
          <cell r="AT11" t="str">
            <v xml:space="preserve">N° MARCHÉ </v>
          </cell>
          <cell r="BO11" t="str">
            <v xml:space="preserve">N° MARCHÉ </v>
          </cell>
          <cell r="CI11" t="str">
            <v xml:space="preserve">N° MARCHÉ </v>
          </cell>
          <cell r="DD11" t="str">
            <v xml:space="preserve">N° MARCHÉ </v>
          </cell>
          <cell r="DY11" t="str">
            <v xml:space="preserve">N° MARCHÉ </v>
          </cell>
          <cell r="ET11" t="str">
            <v xml:space="preserve">N° MARCHÉ </v>
          </cell>
          <cell r="FO11" t="str">
            <v xml:space="preserve">N° MARCHÉ </v>
          </cell>
          <cell r="GJ11" t="str">
            <v xml:space="preserve">N° MARCHÉ </v>
          </cell>
          <cell r="HD11" t="str">
            <v xml:space="preserve">N° MARCHÉ </v>
          </cell>
          <cell r="HY11" t="str">
            <v xml:space="preserve">N° MARCHÉ </v>
          </cell>
          <cell r="IT11" t="str">
            <v xml:space="preserve">N° MARCHÉ </v>
          </cell>
          <cell r="JO11" t="str">
            <v xml:space="preserve">N° MARCHÉ </v>
          </cell>
          <cell r="KJ11" t="str">
            <v xml:space="preserve">N° MARCHÉ </v>
          </cell>
          <cell r="LE11" t="str">
            <v xml:space="preserve">N° MARCHÉ </v>
          </cell>
          <cell r="LZ11" t="str">
            <v xml:space="preserve">N° MARCHÉ </v>
          </cell>
          <cell r="MU11" t="str">
            <v xml:space="preserve">N° MARCHÉ </v>
          </cell>
          <cell r="NP11" t="str">
            <v xml:space="preserve">N° MARCHÉ </v>
          </cell>
          <cell r="OK11" t="str">
            <v xml:space="preserve">N° MARCHÉ </v>
          </cell>
          <cell r="PF11" t="str">
            <v xml:space="preserve">N° MARCHÉ </v>
          </cell>
          <cell r="QA11" t="str">
            <v xml:space="preserve">N° MARCHÉ </v>
          </cell>
          <cell r="QV11" t="str">
            <v xml:space="preserve">N° MARCHÉ </v>
          </cell>
          <cell r="RQ11" t="str">
            <v xml:space="preserve">N° MARCHÉ </v>
          </cell>
          <cell r="SL11" t="str">
            <v xml:space="preserve">N° MARCHÉ </v>
          </cell>
          <cell r="TG11" t="str">
            <v xml:space="preserve">N° MARCHÉ </v>
          </cell>
          <cell r="UB11" t="str">
            <v xml:space="preserve">N° MARCHÉ </v>
          </cell>
          <cell r="UW11" t="str">
            <v xml:space="preserve">N° MARCHÉ </v>
          </cell>
          <cell r="VR11" t="str">
            <v xml:space="preserve">N° MARCHÉ </v>
          </cell>
          <cell r="WM11" t="str">
            <v xml:space="preserve">N° MARCHÉ </v>
          </cell>
          <cell r="XH11" t="str">
            <v xml:space="preserve">N° MARCHÉ </v>
          </cell>
          <cell r="YC11" t="str">
            <v xml:space="preserve">N° MARCHÉ </v>
          </cell>
          <cell r="YX11" t="str">
            <v xml:space="preserve">N° MARCHÉ </v>
          </cell>
          <cell r="ZS11" t="str">
            <v xml:space="preserve">N° MARCHÉ </v>
          </cell>
          <cell r="AAN11" t="str">
            <v xml:space="preserve">N° MARCHÉ </v>
          </cell>
          <cell r="ABI11" t="str">
            <v xml:space="preserve">N° MARCHÉ </v>
          </cell>
          <cell r="ACD11" t="str">
            <v xml:space="preserve">N° MARCHÉ </v>
          </cell>
          <cell r="ACY11" t="str">
            <v xml:space="preserve">N° MARCHÉ </v>
          </cell>
          <cell r="ADT11" t="str">
            <v xml:space="preserve">N° MARCHÉ </v>
          </cell>
          <cell r="AEO11" t="str">
            <v xml:space="preserve">N° MARCHÉ </v>
          </cell>
          <cell r="AFJ11" t="str">
            <v xml:space="preserve">N° MARCHÉ </v>
          </cell>
          <cell r="AGE11" t="str">
            <v xml:space="preserve">N° MARCHÉ </v>
          </cell>
          <cell r="AGZ11" t="str">
            <v xml:space="preserve">N° MARCHÉ </v>
          </cell>
          <cell r="AHU11" t="str">
            <v xml:space="preserve">N° MARCHÉ </v>
          </cell>
          <cell r="AIP11" t="str">
            <v xml:space="preserve">N° MARCHÉ </v>
          </cell>
          <cell r="AJK11" t="str">
            <v xml:space="preserve">N° MARCHÉ </v>
          </cell>
          <cell r="AKF11" t="str">
            <v xml:space="preserve">N° MARCHÉ </v>
          </cell>
          <cell r="ALA11" t="str">
            <v xml:space="preserve">N° MARCHÉ </v>
          </cell>
          <cell r="ALV11" t="str">
            <v xml:space="preserve">N° MARCHÉ </v>
          </cell>
          <cell r="AMQ11" t="str">
            <v xml:space="preserve">N° MARCHÉ </v>
          </cell>
          <cell r="ANL11" t="str">
            <v xml:space="preserve">N° MARCHÉ </v>
          </cell>
          <cell r="AOG11" t="str">
            <v xml:space="preserve">N° MARCHÉ </v>
          </cell>
          <cell r="APB11" t="str">
            <v xml:space="preserve">N° MARCHÉ </v>
          </cell>
          <cell r="APW11" t="str">
            <v xml:space="preserve">N° MARCHÉ </v>
          </cell>
          <cell r="AQR11" t="str">
            <v xml:space="preserve">N° MARCHÉ </v>
          </cell>
          <cell r="ARM11" t="str">
            <v xml:space="preserve">N° MARCHÉ </v>
          </cell>
          <cell r="ASH11" t="str">
            <v xml:space="preserve">N° MARCHÉ </v>
          </cell>
          <cell r="ATC11" t="str">
            <v xml:space="preserve">N° MARCHÉ </v>
          </cell>
          <cell r="ATX11" t="str">
            <v xml:space="preserve">N° MARCHÉ </v>
          </cell>
          <cell r="AUS11" t="str">
            <v xml:space="preserve">N° MARCHÉ </v>
          </cell>
          <cell r="AVN11" t="str">
            <v xml:space="preserve">N° MARCHÉ </v>
          </cell>
          <cell r="AWI11" t="str">
            <v xml:space="preserve">N° MARCHÉ </v>
          </cell>
          <cell r="AXD11" t="str">
            <v xml:space="preserve">N° MARCHÉ </v>
          </cell>
          <cell r="AXY11" t="str">
            <v xml:space="preserve">N° MARCHÉ </v>
          </cell>
          <cell r="AYT11" t="str">
            <v xml:space="preserve">N° MARCHÉ </v>
          </cell>
          <cell r="AZO11" t="str">
            <v xml:space="preserve">N° MARCHÉ </v>
          </cell>
          <cell r="BAJ11" t="str">
            <v xml:space="preserve">N° MARCHÉ </v>
          </cell>
        </row>
        <row r="12">
          <cell r="KJ12" t="str">
            <v>-</v>
          </cell>
          <cell r="LE12" t="str">
            <v>-</v>
          </cell>
          <cell r="LZ12" t="str">
            <v>-</v>
          </cell>
          <cell r="MU12">
            <v>1228</v>
          </cell>
          <cell r="PF12" t="str">
            <v>-</v>
          </cell>
          <cell r="QA12" t="str">
            <v>-</v>
          </cell>
          <cell r="QV12">
            <v>2013030</v>
          </cell>
          <cell r="RQ12" t="str">
            <v>-</v>
          </cell>
          <cell r="SL12" t="str">
            <v>M59140002-FPH n° 7152</v>
          </cell>
          <cell r="UB12" t="str">
            <v>-</v>
          </cell>
          <cell r="UW12" t="str">
            <v>-</v>
          </cell>
        </row>
        <row r="13">
          <cell r="D13" t="str">
            <v>Réf. BPI</v>
          </cell>
          <cell r="Y13" t="str">
            <v>Réf. BPI</v>
          </cell>
          <cell r="AT13" t="str">
            <v>Réf. BPI</v>
          </cell>
          <cell r="BO13" t="str">
            <v>Réf. BPI</v>
          </cell>
          <cell r="CI13" t="str">
            <v>Réf. BPI</v>
          </cell>
          <cell r="DD13" t="str">
            <v>Réf. BPI</v>
          </cell>
          <cell r="DY13" t="str">
            <v>Réf. BPI</v>
          </cell>
          <cell r="ET13" t="str">
            <v>Réf. BPI</v>
          </cell>
          <cell r="FO13" t="str">
            <v>Réf. BPI</v>
          </cell>
          <cell r="GJ13" t="str">
            <v>Réf. BPI</v>
          </cell>
          <cell r="HD13" t="str">
            <v>Réf. BPI</v>
          </cell>
          <cell r="HY13" t="str">
            <v>Réf. BPI</v>
          </cell>
          <cell r="IT13" t="str">
            <v>Réf. BPI</v>
          </cell>
          <cell r="JO13" t="str">
            <v>Réf. BPI</v>
          </cell>
          <cell r="KJ13" t="str">
            <v>Réf. BPI</v>
          </cell>
          <cell r="LE13" t="str">
            <v>Réf. BPI</v>
          </cell>
          <cell r="LZ13" t="str">
            <v>Réf. BPI</v>
          </cell>
          <cell r="MU13" t="str">
            <v>Réf. BPI</v>
          </cell>
          <cell r="NP13" t="str">
            <v>Réf. BPI</v>
          </cell>
          <cell r="OK13" t="str">
            <v>Réf. BPI</v>
          </cell>
          <cell r="PF13" t="str">
            <v>Réf. BPI</v>
          </cell>
          <cell r="QA13" t="str">
            <v>Réf. BPI</v>
          </cell>
          <cell r="QV13" t="str">
            <v>Réf. BPI</v>
          </cell>
          <cell r="RQ13" t="str">
            <v>Réf. BPI</v>
          </cell>
          <cell r="SL13" t="str">
            <v>Réf. BPI</v>
          </cell>
          <cell r="TG13" t="str">
            <v>Réf. BPI</v>
          </cell>
          <cell r="UB13" t="str">
            <v>Réf. BPI</v>
          </cell>
          <cell r="UW13" t="str">
            <v>Réf. BPI</v>
          </cell>
          <cell r="VR13" t="str">
            <v>Réf. BPI</v>
          </cell>
          <cell r="WM13" t="str">
            <v>Réf. BPI</v>
          </cell>
          <cell r="XH13" t="str">
            <v>Réf. BPI</v>
          </cell>
          <cell r="YC13" t="str">
            <v>Réf. BPI</v>
          </cell>
          <cell r="YX13" t="str">
            <v>Réf. BPI</v>
          </cell>
          <cell r="ZS13" t="str">
            <v>Réf. BPI</v>
          </cell>
          <cell r="AAN13" t="str">
            <v>Réf. BPI</v>
          </cell>
          <cell r="ABI13" t="str">
            <v>Réf. BPI</v>
          </cell>
          <cell r="ACD13" t="str">
            <v>Réf. BPI</v>
          </cell>
          <cell r="ACY13" t="str">
            <v>Réf. BPI</v>
          </cell>
          <cell r="ADT13" t="str">
            <v>Réf. BPI</v>
          </cell>
          <cell r="AEO13" t="str">
            <v>Réf. BPI</v>
          </cell>
          <cell r="AFJ13" t="str">
            <v>Réf. BPI</v>
          </cell>
          <cell r="AGE13" t="str">
            <v>Réf. BPI</v>
          </cell>
          <cell r="AGZ13" t="str">
            <v>Réf. BPI</v>
          </cell>
          <cell r="AHU13" t="str">
            <v>Réf. BPI</v>
          </cell>
          <cell r="AIP13" t="str">
            <v>Réf. BPI</v>
          </cell>
          <cell r="AJK13" t="str">
            <v>Réf. BPI</v>
          </cell>
          <cell r="AKF13" t="str">
            <v>Réf. BPI</v>
          </cell>
          <cell r="ALA13" t="str">
            <v>Réf. BPI</v>
          </cell>
          <cell r="ALV13" t="str">
            <v>Réf. BPI</v>
          </cell>
          <cell r="AMQ13" t="str">
            <v>Réf. BPI</v>
          </cell>
          <cell r="ANL13" t="str">
            <v>Réf. BPI</v>
          </cell>
          <cell r="AOG13" t="str">
            <v>Réf. BPI</v>
          </cell>
          <cell r="APB13" t="str">
            <v>Réf. BPI</v>
          </cell>
          <cell r="APW13" t="str">
            <v>Réf. BPI</v>
          </cell>
          <cell r="AQR13" t="str">
            <v>Réf. BPI</v>
          </cell>
          <cell r="ARM13" t="str">
            <v>Réf. BPI</v>
          </cell>
          <cell r="ASH13" t="str">
            <v>Réf. BPI</v>
          </cell>
          <cell r="ATC13" t="str">
            <v>Réf. BPI</v>
          </cell>
          <cell r="ATX13" t="str">
            <v>Réf. BPI</v>
          </cell>
          <cell r="AUS13" t="str">
            <v>Réf. BPI</v>
          </cell>
          <cell r="AVN13" t="str">
            <v>Réf. BPI</v>
          </cell>
          <cell r="AWI13" t="str">
            <v>Réf. BPI</v>
          </cell>
          <cell r="AXD13" t="str">
            <v>Réf. BPI</v>
          </cell>
          <cell r="AXY13" t="str">
            <v>Réf. BPI</v>
          </cell>
          <cell r="AYT13" t="str">
            <v>Réf. BPI</v>
          </cell>
          <cell r="AZO13" t="str">
            <v>Réf. BPI</v>
          </cell>
          <cell r="BAJ13" t="str">
            <v>Réf. BPI</v>
          </cell>
        </row>
        <row r="14">
          <cell r="KJ14">
            <v>130006</v>
          </cell>
          <cell r="LE14">
            <v>130007</v>
          </cell>
          <cell r="LZ14">
            <v>130009</v>
          </cell>
          <cell r="MU14">
            <v>130008</v>
          </cell>
          <cell r="NP14" t="str">
            <v>-</v>
          </cell>
          <cell r="PF14" t="str">
            <v>-</v>
          </cell>
          <cell r="QA14" t="str">
            <v>-</v>
          </cell>
          <cell r="QV14">
            <v>140002</v>
          </cell>
          <cell r="RQ14">
            <v>140001</v>
          </cell>
          <cell r="SL14">
            <v>140003</v>
          </cell>
          <cell r="UB14">
            <v>150001</v>
          </cell>
          <cell r="UW14">
            <v>150002</v>
          </cell>
        </row>
        <row r="16">
          <cell r="D16" t="str">
            <v>PHASE</v>
          </cell>
          <cell r="E16" t="str">
            <v>DESCRIPTION</v>
          </cell>
          <cell r="G16" t="str">
            <v>ARJUNA</v>
          </cell>
          <cell r="H16" t="str">
            <v>COTRAITANTS</v>
          </cell>
          <cell r="J16" t="str">
            <v>ICTEC</v>
          </cell>
          <cell r="K16" t="str">
            <v>EQUATION</v>
          </cell>
          <cell r="L16" t="str">
            <v>MARET</v>
          </cell>
          <cell r="M16" t="str">
            <v>BBN</v>
          </cell>
          <cell r="N16" t="str">
            <v>TUAL</v>
          </cell>
          <cell r="O16" t="str">
            <v>SOCOTEC</v>
          </cell>
          <cell r="P16" t="str">
            <v>INDDIGO</v>
          </cell>
          <cell r="Q16" t="str">
            <v>SYMOE</v>
          </cell>
          <cell r="R16" t="str">
            <v>BEPIC</v>
          </cell>
          <cell r="U16" t="str">
            <v>HT</v>
          </cell>
          <cell r="V16" t="str">
            <v>TTC</v>
          </cell>
          <cell r="Y16" t="str">
            <v>PHASE</v>
          </cell>
          <cell r="Z16" t="str">
            <v>DESCRIPTION</v>
          </cell>
          <cell r="AB16" t="str">
            <v>ARJUNA</v>
          </cell>
          <cell r="AC16" t="str">
            <v>COTRAITANTS</v>
          </cell>
          <cell r="AE16" t="str">
            <v>ICTEC</v>
          </cell>
          <cell r="AF16" t="str">
            <v>EQUATION</v>
          </cell>
          <cell r="AG16" t="str">
            <v>MARET</v>
          </cell>
          <cell r="AH16" t="str">
            <v>BBN</v>
          </cell>
          <cell r="AI16" t="str">
            <v>TUAL</v>
          </cell>
          <cell r="AJ16" t="str">
            <v>SOCOTEC</v>
          </cell>
          <cell r="AK16" t="str">
            <v>INDDIGO</v>
          </cell>
          <cell r="AL16" t="str">
            <v>SYMOE</v>
          </cell>
          <cell r="AM16" t="str">
            <v>BEPIC</v>
          </cell>
          <cell r="AP16" t="str">
            <v>HT</v>
          </cell>
          <cell r="AQ16" t="str">
            <v>TTC</v>
          </cell>
          <cell r="AT16" t="str">
            <v>PHASE</v>
          </cell>
          <cell r="AU16" t="str">
            <v>DESCRIPTION</v>
          </cell>
          <cell r="AW16" t="str">
            <v>ARJUNA</v>
          </cell>
          <cell r="AX16" t="str">
            <v>COTRAITANTS</v>
          </cell>
          <cell r="AZ16" t="str">
            <v>ICTEC</v>
          </cell>
          <cell r="BA16" t="str">
            <v>EQUATION</v>
          </cell>
          <cell r="BB16" t="str">
            <v>MARET</v>
          </cell>
          <cell r="BC16" t="str">
            <v>BBN</v>
          </cell>
          <cell r="BD16" t="str">
            <v>TUAL</v>
          </cell>
          <cell r="BE16" t="str">
            <v>SOCOTEC</v>
          </cell>
          <cell r="BF16" t="str">
            <v>INDDIGO</v>
          </cell>
          <cell r="BG16" t="str">
            <v>SYMOE</v>
          </cell>
          <cell r="BH16" t="str">
            <v>BEPIC</v>
          </cell>
          <cell r="BK16" t="str">
            <v>HT</v>
          </cell>
          <cell r="BL16" t="str">
            <v>TTC</v>
          </cell>
          <cell r="BO16" t="str">
            <v>PHASE</v>
          </cell>
          <cell r="BP16" t="str">
            <v>DESCRIPTION</v>
          </cell>
          <cell r="BR16" t="str">
            <v>ARJUNA</v>
          </cell>
          <cell r="BS16" t="str">
            <v>COTRAITANTS</v>
          </cell>
          <cell r="BU16" t="str">
            <v>ICTEC</v>
          </cell>
          <cell r="BV16" t="str">
            <v>EQUATION</v>
          </cell>
          <cell r="BW16" t="str">
            <v>MARET</v>
          </cell>
          <cell r="BX16" t="str">
            <v>BBN</v>
          </cell>
          <cell r="BY16" t="str">
            <v>TUAL</v>
          </cell>
          <cell r="BZ16" t="str">
            <v>SOCOTEC</v>
          </cell>
          <cell r="CA16" t="str">
            <v>INDDIGO</v>
          </cell>
          <cell r="CB16" t="str">
            <v>SYMOE</v>
          </cell>
          <cell r="CC16" t="str">
            <v>BEPIC</v>
          </cell>
          <cell r="CF16" t="str">
            <v>HT</v>
          </cell>
          <cell r="CG16" t="str">
            <v>TTC</v>
          </cell>
          <cell r="CI16" t="str">
            <v>PHASE</v>
          </cell>
          <cell r="CJ16" t="str">
            <v>DESCRIPTION</v>
          </cell>
          <cell r="CL16" t="str">
            <v>ARJUNA</v>
          </cell>
          <cell r="CM16" t="str">
            <v>COTRAITANTS</v>
          </cell>
          <cell r="CO16" t="str">
            <v>ICTEC</v>
          </cell>
          <cell r="CP16" t="str">
            <v>EQUATION</v>
          </cell>
          <cell r="CQ16" t="str">
            <v>MARET</v>
          </cell>
          <cell r="CR16" t="str">
            <v>BBN</v>
          </cell>
          <cell r="CS16" t="str">
            <v>TUAL</v>
          </cell>
          <cell r="CT16" t="str">
            <v>SOCOTEC</v>
          </cell>
          <cell r="CU16" t="str">
            <v>INDDIGO</v>
          </cell>
          <cell r="CV16" t="str">
            <v>SYMOE</v>
          </cell>
          <cell r="CW16" t="str">
            <v>BEPIC</v>
          </cell>
          <cell r="CZ16" t="str">
            <v>HT</v>
          </cell>
          <cell r="DA16" t="str">
            <v>TTC</v>
          </cell>
          <cell r="DD16" t="str">
            <v>PHASE</v>
          </cell>
          <cell r="DE16" t="str">
            <v>DESCRIPTION</v>
          </cell>
          <cell r="DG16" t="str">
            <v>ARJUNA</v>
          </cell>
          <cell r="DH16" t="str">
            <v>COTRAITANTS</v>
          </cell>
          <cell r="DJ16" t="str">
            <v>ICTEC</v>
          </cell>
          <cell r="DK16" t="str">
            <v>EQUATION</v>
          </cell>
          <cell r="DL16" t="str">
            <v>MARET</v>
          </cell>
          <cell r="DM16" t="str">
            <v>BBN</v>
          </cell>
          <cell r="DN16" t="str">
            <v>TUAL</v>
          </cell>
          <cell r="DO16" t="str">
            <v>SOCOTEC</v>
          </cell>
          <cell r="DP16" t="str">
            <v>INDDIGO</v>
          </cell>
          <cell r="DQ16" t="str">
            <v>SYMOE</v>
          </cell>
          <cell r="DR16" t="str">
            <v>BEPIC</v>
          </cell>
          <cell r="DU16" t="str">
            <v>HT</v>
          </cell>
          <cell r="DV16" t="str">
            <v>TTC</v>
          </cell>
          <cell r="DY16" t="str">
            <v>PHASE</v>
          </cell>
          <cell r="DZ16" t="str">
            <v>DESCRIPTION</v>
          </cell>
          <cell r="EB16" t="str">
            <v>ARJUNA</v>
          </cell>
          <cell r="EC16" t="str">
            <v>COTRAITANTS</v>
          </cell>
          <cell r="EE16" t="str">
            <v>ICTEC</v>
          </cell>
          <cell r="EF16" t="str">
            <v>EQUATION</v>
          </cell>
          <cell r="EG16" t="str">
            <v>MARET</v>
          </cell>
          <cell r="EH16" t="str">
            <v>BBN</v>
          </cell>
          <cell r="EI16" t="str">
            <v>TUAL</v>
          </cell>
          <cell r="EJ16" t="str">
            <v>SOCOTEC</v>
          </cell>
          <cell r="EK16" t="str">
            <v>INDDIGO</v>
          </cell>
          <cell r="EL16" t="str">
            <v>SYMOE</v>
          </cell>
          <cell r="EM16" t="str">
            <v>BEPIC</v>
          </cell>
          <cell r="EP16" t="str">
            <v>HT</v>
          </cell>
          <cell r="EQ16" t="str">
            <v>TTC</v>
          </cell>
          <cell r="ET16" t="str">
            <v>PHASE</v>
          </cell>
          <cell r="EU16" t="str">
            <v>DESCRIPTION</v>
          </cell>
          <cell r="EW16" t="str">
            <v>ARJUNA</v>
          </cell>
          <cell r="EX16" t="str">
            <v>COTRAITANTS</v>
          </cell>
          <cell r="EZ16" t="str">
            <v>ICTEC</v>
          </cell>
          <cell r="FA16" t="str">
            <v>EQUATION</v>
          </cell>
          <cell r="FB16" t="str">
            <v>MARET</v>
          </cell>
          <cell r="FC16" t="str">
            <v>BBN</v>
          </cell>
          <cell r="FD16" t="str">
            <v>TUAL</v>
          </cell>
          <cell r="FE16" t="str">
            <v>SOCOTEC</v>
          </cell>
          <cell r="FF16" t="str">
            <v>INDDIGO</v>
          </cell>
          <cell r="FG16" t="str">
            <v>SYMOE</v>
          </cell>
          <cell r="FH16" t="str">
            <v>BEPIC</v>
          </cell>
          <cell r="FK16" t="str">
            <v>HT</v>
          </cell>
          <cell r="FL16" t="str">
            <v>TTC</v>
          </cell>
          <cell r="FO16" t="str">
            <v>PHASE</v>
          </cell>
          <cell r="FP16" t="str">
            <v>DESCRIPTION</v>
          </cell>
          <cell r="FR16" t="str">
            <v>ARJUNA</v>
          </cell>
          <cell r="FS16" t="str">
            <v>COTRAITANTS</v>
          </cell>
          <cell r="FU16" t="str">
            <v>ICTEC</v>
          </cell>
          <cell r="FV16" t="str">
            <v>EQUATION</v>
          </cell>
          <cell r="FW16" t="str">
            <v>MARET</v>
          </cell>
          <cell r="FX16" t="str">
            <v>BBN</v>
          </cell>
          <cell r="FY16" t="str">
            <v>TUAL</v>
          </cell>
          <cell r="FZ16" t="str">
            <v>SOCOTEC</v>
          </cell>
          <cell r="GA16" t="str">
            <v>INDDIGO</v>
          </cell>
          <cell r="GB16" t="str">
            <v>SYMOE</v>
          </cell>
          <cell r="GC16" t="str">
            <v>BEPIC</v>
          </cell>
          <cell r="GF16" t="str">
            <v>HT</v>
          </cell>
          <cell r="GG16" t="str">
            <v>TTC</v>
          </cell>
          <cell r="GJ16" t="str">
            <v>PHASE</v>
          </cell>
          <cell r="GK16" t="str">
            <v>DESCRIPTION</v>
          </cell>
          <cell r="GM16" t="str">
            <v>ARJUNA</v>
          </cell>
          <cell r="GN16" t="str">
            <v>COTRAITANTS</v>
          </cell>
          <cell r="GP16" t="str">
            <v>ICTEC</v>
          </cell>
          <cell r="GQ16" t="str">
            <v>EQUATION</v>
          </cell>
          <cell r="GR16" t="str">
            <v>MARET</v>
          </cell>
          <cell r="GS16" t="str">
            <v>BBN</v>
          </cell>
          <cell r="GT16" t="str">
            <v>TUAL</v>
          </cell>
          <cell r="GU16" t="str">
            <v>SOCOTEC</v>
          </cell>
          <cell r="GV16" t="str">
            <v>INDDIGO</v>
          </cell>
          <cell r="GW16" t="str">
            <v>SYMOE</v>
          </cell>
          <cell r="GX16" t="str">
            <v>BEPIC</v>
          </cell>
          <cell r="HA16" t="str">
            <v>HT</v>
          </cell>
          <cell r="HB16" t="str">
            <v>TTC</v>
          </cell>
          <cell r="HD16" t="str">
            <v>PHASE</v>
          </cell>
          <cell r="HE16" t="str">
            <v>DESCRIPTION</v>
          </cell>
          <cell r="HG16" t="str">
            <v>ARJUNA</v>
          </cell>
          <cell r="HH16" t="str">
            <v>COTRAITANTS</v>
          </cell>
          <cell r="HJ16" t="str">
            <v>ICTEC</v>
          </cell>
          <cell r="HK16" t="str">
            <v>EQUATION</v>
          </cell>
          <cell r="HL16" t="str">
            <v>MARET</v>
          </cell>
          <cell r="HM16" t="str">
            <v>BBN</v>
          </cell>
          <cell r="HN16" t="str">
            <v>TUAL</v>
          </cell>
          <cell r="HO16" t="str">
            <v>SOCOTEC</v>
          </cell>
          <cell r="HP16" t="str">
            <v>INDDIGO</v>
          </cell>
          <cell r="HQ16" t="str">
            <v>SYMOE</v>
          </cell>
          <cell r="HR16" t="str">
            <v>BEPIC</v>
          </cell>
          <cell r="HU16" t="str">
            <v>HT</v>
          </cell>
          <cell r="HV16" t="str">
            <v>TTC</v>
          </cell>
          <cell r="HY16" t="str">
            <v>PHASE</v>
          </cell>
          <cell r="HZ16" t="str">
            <v>DESCRIPTION</v>
          </cell>
          <cell r="IB16" t="str">
            <v>ARJUNA</v>
          </cell>
          <cell r="IC16" t="str">
            <v>COTRAITANTS</v>
          </cell>
          <cell r="IE16" t="str">
            <v>ICTEC</v>
          </cell>
          <cell r="IF16" t="str">
            <v>EQUATION</v>
          </cell>
          <cell r="IG16" t="str">
            <v>MARET</v>
          </cell>
          <cell r="IH16" t="str">
            <v>BBN</v>
          </cell>
          <cell r="II16" t="str">
            <v>TUAL</v>
          </cell>
          <cell r="IJ16" t="str">
            <v>SOCOTEC</v>
          </cell>
          <cell r="IK16" t="str">
            <v>INDDIGO</v>
          </cell>
          <cell r="IL16" t="str">
            <v>SYMOE</v>
          </cell>
          <cell r="IM16" t="str">
            <v>BEPIC</v>
          </cell>
          <cell r="IP16" t="str">
            <v>HT</v>
          </cell>
          <cell r="IQ16" t="str">
            <v>TTC</v>
          </cell>
          <cell r="IT16" t="str">
            <v>PHASE</v>
          </cell>
          <cell r="IU16" t="str">
            <v>DESCRIPTION</v>
          </cell>
          <cell r="IW16" t="str">
            <v>ARJUNA</v>
          </cell>
          <cell r="IX16" t="str">
            <v>COTRAITANTS</v>
          </cell>
          <cell r="IZ16" t="str">
            <v>ICTEC</v>
          </cell>
          <cell r="JA16" t="str">
            <v>EQUATION</v>
          </cell>
          <cell r="JB16" t="str">
            <v>MARET</v>
          </cell>
          <cell r="JC16" t="str">
            <v>BBN</v>
          </cell>
          <cell r="JD16" t="str">
            <v>TUAL</v>
          </cell>
          <cell r="JE16" t="str">
            <v>SOCOTEC</v>
          </cell>
          <cell r="JF16" t="str">
            <v>INDDIGO</v>
          </cell>
          <cell r="JG16" t="str">
            <v>SYMOE</v>
          </cell>
          <cell r="JH16" t="str">
            <v>BEPIC</v>
          </cell>
          <cell r="JI16" t="str">
            <v>APAVE</v>
          </cell>
          <cell r="JK16" t="str">
            <v>HT</v>
          </cell>
          <cell r="JL16" t="str">
            <v>TTC</v>
          </cell>
          <cell r="JO16" t="str">
            <v>PHASE</v>
          </cell>
          <cell r="JP16" t="str">
            <v>DESCRIPTION</v>
          </cell>
          <cell r="JR16" t="str">
            <v>ARJUNA</v>
          </cell>
          <cell r="JS16" t="str">
            <v>COTRAITANTS</v>
          </cell>
          <cell r="JU16" t="str">
            <v>ICTEC</v>
          </cell>
          <cell r="JV16" t="str">
            <v>EQUATION</v>
          </cell>
          <cell r="JW16" t="str">
            <v>MARET</v>
          </cell>
          <cell r="JX16" t="str">
            <v>BBN</v>
          </cell>
          <cell r="JY16" t="str">
            <v>TUAL</v>
          </cell>
          <cell r="JZ16" t="str">
            <v>SOCOTEC</v>
          </cell>
          <cell r="KA16" t="str">
            <v>INDDIGO</v>
          </cell>
          <cell r="KB16" t="str">
            <v>SYMOE</v>
          </cell>
          <cell r="KC16" t="str">
            <v>BEPIC</v>
          </cell>
          <cell r="KF16" t="str">
            <v>HT</v>
          </cell>
          <cell r="KG16" t="str">
            <v>TTC</v>
          </cell>
          <cell r="KJ16" t="str">
            <v>PHASE</v>
          </cell>
          <cell r="KK16" t="str">
            <v>DESCRIPTION</v>
          </cell>
          <cell r="KM16" t="str">
            <v>ARJUNA</v>
          </cell>
          <cell r="KN16" t="str">
            <v>COTRAITANTS</v>
          </cell>
          <cell r="KP16" t="str">
            <v>ICTEC</v>
          </cell>
          <cell r="KQ16" t="str">
            <v>EQUATION</v>
          </cell>
          <cell r="KR16" t="str">
            <v>MARET</v>
          </cell>
          <cell r="KS16" t="str">
            <v>BBN</v>
          </cell>
          <cell r="KT16" t="str">
            <v>TUAL</v>
          </cell>
          <cell r="KU16" t="str">
            <v>SOCOTEC</v>
          </cell>
          <cell r="KV16" t="str">
            <v>INDDIGO</v>
          </cell>
          <cell r="KW16" t="str">
            <v>SYMOE</v>
          </cell>
          <cell r="KX16" t="str">
            <v>BEPIC</v>
          </cell>
          <cell r="LA16" t="str">
            <v>HT</v>
          </cell>
          <cell r="LB16" t="str">
            <v>TTC</v>
          </cell>
          <cell r="LE16" t="str">
            <v>PHASE</v>
          </cell>
          <cell r="LF16" t="str">
            <v>DESCRIPTION</v>
          </cell>
          <cell r="LH16" t="str">
            <v>ARJUNA</v>
          </cell>
          <cell r="LI16" t="str">
            <v>COTRAITANTS</v>
          </cell>
          <cell r="LK16" t="str">
            <v>ICTEC</v>
          </cell>
          <cell r="LL16" t="str">
            <v>EQUATION</v>
          </cell>
          <cell r="LM16" t="str">
            <v>MARET</v>
          </cell>
          <cell r="LN16" t="str">
            <v>BBN</v>
          </cell>
          <cell r="LO16" t="str">
            <v>TUAL</v>
          </cell>
          <cell r="LP16" t="str">
            <v>SOCOTEC</v>
          </cell>
          <cell r="LQ16" t="str">
            <v>INDDIGO</v>
          </cell>
          <cell r="LR16" t="str">
            <v>SYMOE</v>
          </cell>
          <cell r="LS16" t="str">
            <v>BEPIC</v>
          </cell>
          <cell r="LV16" t="str">
            <v>HT</v>
          </cell>
          <cell r="LW16" t="str">
            <v>TTC</v>
          </cell>
          <cell r="LZ16" t="str">
            <v>PHASE</v>
          </cell>
          <cell r="MA16" t="str">
            <v>DESCRIPTION</v>
          </cell>
          <cell r="MC16" t="str">
            <v>ARJUNA</v>
          </cell>
          <cell r="MD16" t="str">
            <v>COTRAITANTS</v>
          </cell>
          <cell r="MF16" t="str">
            <v>ICTEC</v>
          </cell>
          <cell r="MG16" t="str">
            <v>EQUATION</v>
          </cell>
          <cell r="MH16" t="str">
            <v>MARET</v>
          </cell>
          <cell r="MI16" t="str">
            <v>BBN</v>
          </cell>
          <cell r="MJ16" t="str">
            <v>TUAL</v>
          </cell>
          <cell r="MK16" t="str">
            <v>SOCOTEC</v>
          </cell>
          <cell r="ML16" t="str">
            <v>INDDIGO</v>
          </cell>
          <cell r="MM16" t="str">
            <v>SYMOE</v>
          </cell>
          <cell r="MN16" t="str">
            <v>BEPIC</v>
          </cell>
          <cell r="MQ16" t="str">
            <v>HT</v>
          </cell>
          <cell r="MR16" t="str">
            <v>TTC</v>
          </cell>
          <cell r="MU16" t="str">
            <v>PHASE</v>
          </cell>
          <cell r="MV16" t="str">
            <v>DESCRIPTION</v>
          </cell>
          <cell r="MX16" t="str">
            <v>ARJUNA</v>
          </cell>
          <cell r="MY16" t="str">
            <v>COTRAITANTS</v>
          </cell>
          <cell r="NA16" t="str">
            <v>ICTEC</v>
          </cell>
          <cell r="NB16" t="str">
            <v>EQUATION</v>
          </cell>
          <cell r="NC16" t="str">
            <v>MARET</v>
          </cell>
          <cell r="ND16" t="str">
            <v>BBN</v>
          </cell>
          <cell r="NE16" t="str">
            <v>TUAL</v>
          </cell>
          <cell r="NF16" t="str">
            <v>SOCOTEC</v>
          </cell>
          <cell r="NG16" t="str">
            <v>INDDIGO</v>
          </cell>
          <cell r="NH16" t="str">
            <v>SYMOE</v>
          </cell>
          <cell r="NI16" t="str">
            <v>BEPIC</v>
          </cell>
          <cell r="NL16" t="str">
            <v>HT</v>
          </cell>
          <cell r="NM16" t="str">
            <v>TTC</v>
          </cell>
          <cell r="NP16" t="str">
            <v>PHASE</v>
          </cell>
          <cell r="NQ16" t="str">
            <v>DESCRIPTION</v>
          </cell>
          <cell r="NS16" t="str">
            <v>ARJUNA</v>
          </cell>
          <cell r="NT16" t="str">
            <v>COTRAITANTS</v>
          </cell>
          <cell r="NV16" t="str">
            <v>ICTEC</v>
          </cell>
          <cell r="NW16" t="str">
            <v>EQUATION</v>
          </cell>
          <cell r="NX16" t="str">
            <v>MARET</v>
          </cell>
          <cell r="NY16" t="str">
            <v>BBN</v>
          </cell>
          <cell r="NZ16" t="str">
            <v>TUAL</v>
          </cell>
          <cell r="OA16" t="str">
            <v>SOCOTEC</v>
          </cell>
          <cell r="OB16" t="str">
            <v>INDDIGO</v>
          </cell>
          <cell r="OC16" t="str">
            <v>SYMOE</v>
          </cell>
          <cell r="OD16" t="str">
            <v>BEPIC</v>
          </cell>
          <cell r="OG16" t="str">
            <v>HT</v>
          </cell>
          <cell r="OH16" t="str">
            <v>TTC</v>
          </cell>
          <cell r="OK16" t="str">
            <v>PHASE</v>
          </cell>
          <cell r="OL16" t="str">
            <v>DESCRIPTION</v>
          </cell>
          <cell r="ON16" t="str">
            <v>ARJUNA</v>
          </cell>
          <cell r="OO16" t="str">
            <v>COTRAITANTS</v>
          </cell>
          <cell r="OQ16" t="str">
            <v>ICTEC</v>
          </cell>
          <cell r="OR16" t="str">
            <v>EQUATION</v>
          </cell>
          <cell r="OS16" t="str">
            <v>MARET</v>
          </cell>
          <cell r="OT16" t="str">
            <v>BBN</v>
          </cell>
          <cell r="OU16" t="str">
            <v>TUAL</v>
          </cell>
          <cell r="OV16" t="str">
            <v>SOCOTEC</v>
          </cell>
          <cell r="OW16" t="str">
            <v>INDDIGO</v>
          </cell>
          <cell r="OX16" t="str">
            <v>SYMOE</v>
          </cell>
          <cell r="OY16" t="str">
            <v>BEPIC</v>
          </cell>
          <cell r="PB16" t="str">
            <v>HT</v>
          </cell>
          <cell r="PC16" t="str">
            <v>TTC</v>
          </cell>
          <cell r="PF16" t="str">
            <v>PHASE</v>
          </cell>
          <cell r="PG16" t="str">
            <v>DESCRIPTION</v>
          </cell>
          <cell r="PI16" t="str">
            <v>ARJUNA</v>
          </cell>
          <cell r="PJ16" t="str">
            <v>COTRAITANTS</v>
          </cell>
          <cell r="PL16" t="str">
            <v>ICTEC</v>
          </cell>
          <cell r="PM16" t="str">
            <v>EQUATION</v>
          </cell>
          <cell r="PN16" t="str">
            <v>MARET</v>
          </cell>
          <cell r="PO16" t="str">
            <v>BBN</v>
          </cell>
          <cell r="PP16" t="str">
            <v>TUAL</v>
          </cell>
          <cell r="PQ16" t="str">
            <v>SOCOTEC</v>
          </cell>
          <cell r="PR16" t="str">
            <v>INDDIGO</v>
          </cell>
          <cell r="PS16" t="str">
            <v>SYMOE</v>
          </cell>
          <cell r="PT16" t="str">
            <v>BEPIC</v>
          </cell>
          <cell r="PW16" t="str">
            <v>HT</v>
          </cell>
          <cell r="PX16" t="str">
            <v>TTC</v>
          </cell>
          <cell r="QA16" t="str">
            <v>PHASE</v>
          </cell>
          <cell r="QB16" t="str">
            <v>DESCRIPTION</v>
          </cell>
          <cell r="QD16" t="str">
            <v>ARJUNA</v>
          </cell>
          <cell r="QE16" t="str">
            <v>COTRAITANTS</v>
          </cell>
          <cell r="QG16" t="str">
            <v>ICTEC</v>
          </cell>
          <cell r="QH16" t="str">
            <v>EQUATION</v>
          </cell>
          <cell r="QI16" t="str">
            <v>MARET</v>
          </cell>
          <cell r="QJ16" t="str">
            <v>BBN</v>
          </cell>
          <cell r="QK16" t="str">
            <v>TUAL</v>
          </cell>
          <cell r="QL16" t="str">
            <v>SOCOTEC</v>
          </cell>
          <cell r="QM16" t="str">
            <v>INDDIGO</v>
          </cell>
          <cell r="QN16" t="str">
            <v>SYMOE</v>
          </cell>
          <cell r="QO16" t="str">
            <v>BEPIC</v>
          </cell>
          <cell r="QR16" t="str">
            <v>HT</v>
          </cell>
          <cell r="QS16" t="str">
            <v>TTC</v>
          </cell>
          <cell r="QV16" t="str">
            <v>PHASE</v>
          </cell>
          <cell r="QW16" t="str">
            <v>DESCRIPTION</v>
          </cell>
          <cell r="QY16" t="str">
            <v>ARJUNA</v>
          </cell>
          <cell r="QZ16" t="str">
            <v>COTRAITANTS</v>
          </cell>
          <cell r="RB16" t="str">
            <v>ICTEC</v>
          </cell>
          <cell r="RC16" t="str">
            <v>EQUATION</v>
          </cell>
          <cell r="RD16" t="str">
            <v>MARET</v>
          </cell>
          <cell r="RE16" t="str">
            <v>BBN</v>
          </cell>
          <cell r="RF16" t="str">
            <v>TUAL</v>
          </cell>
          <cell r="RG16" t="str">
            <v>SOCOTEC</v>
          </cell>
          <cell r="RH16" t="str">
            <v>INDDIGO</v>
          </cell>
          <cell r="RI16" t="str">
            <v>SYMOE</v>
          </cell>
          <cell r="RJ16" t="str">
            <v>BEPIC</v>
          </cell>
          <cell r="RM16" t="str">
            <v>HT</v>
          </cell>
          <cell r="RN16" t="str">
            <v>TTC</v>
          </cell>
          <cell r="RQ16" t="str">
            <v>PHASE</v>
          </cell>
          <cell r="RR16" t="str">
            <v>DESCRIPTION</v>
          </cell>
          <cell r="RT16" t="str">
            <v>ARJUNA</v>
          </cell>
          <cell r="RU16" t="str">
            <v>COTRAITANTS</v>
          </cell>
          <cell r="RW16" t="str">
            <v>ICTEC</v>
          </cell>
          <cell r="RX16" t="str">
            <v>EQUATION</v>
          </cell>
          <cell r="RY16" t="str">
            <v>MARET</v>
          </cell>
          <cell r="RZ16" t="str">
            <v>BBN</v>
          </cell>
          <cell r="SA16" t="str">
            <v>TUAL</v>
          </cell>
          <cell r="SB16" t="str">
            <v>SOCOTEC</v>
          </cell>
          <cell r="SC16" t="str">
            <v>INDDIGO</v>
          </cell>
          <cell r="SD16" t="str">
            <v>SYMOE</v>
          </cell>
          <cell r="SE16" t="str">
            <v>BEPIC</v>
          </cell>
          <cell r="SH16" t="str">
            <v>HT</v>
          </cell>
          <cell r="SI16" t="str">
            <v>TTC</v>
          </cell>
          <cell r="SL16" t="str">
            <v>PHASE</v>
          </cell>
          <cell r="SM16" t="str">
            <v>DESCRIPTION</v>
          </cell>
          <cell r="SO16" t="str">
            <v>ARJUNA</v>
          </cell>
          <cell r="SP16" t="str">
            <v>COTRAITANTS</v>
          </cell>
          <cell r="SR16" t="str">
            <v>ICTEC</v>
          </cell>
          <cell r="SS16" t="str">
            <v>EQUATION</v>
          </cell>
          <cell r="ST16" t="str">
            <v>MARET</v>
          </cell>
          <cell r="SU16" t="str">
            <v>BBN</v>
          </cell>
          <cell r="SV16" t="str">
            <v>TUAL</v>
          </cell>
          <cell r="SW16" t="str">
            <v>SOCOTEC</v>
          </cell>
          <cell r="SX16" t="str">
            <v>INDDIGO</v>
          </cell>
          <cell r="SY16" t="str">
            <v>SYMOE</v>
          </cell>
          <cell r="SZ16" t="str">
            <v>BEPIC</v>
          </cell>
          <cell r="TC16" t="str">
            <v>HT</v>
          </cell>
          <cell r="TD16" t="str">
            <v>TTC</v>
          </cell>
          <cell r="TG16" t="str">
            <v>PHASE</v>
          </cell>
          <cell r="TH16" t="str">
            <v>DESCRIPTION</v>
          </cell>
          <cell r="TJ16" t="str">
            <v>ARJUNA</v>
          </cell>
          <cell r="TK16" t="str">
            <v>COTRAITANTS</v>
          </cell>
          <cell r="TM16" t="str">
            <v>ICTEC</v>
          </cell>
          <cell r="TN16" t="str">
            <v>EQUATION</v>
          </cell>
          <cell r="TO16" t="str">
            <v>MARET</v>
          </cell>
          <cell r="TP16" t="str">
            <v>BBN</v>
          </cell>
          <cell r="TQ16" t="str">
            <v>TUAL</v>
          </cell>
          <cell r="TR16" t="str">
            <v>SOCOTEC</v>
          </cell>
          <cell r="TS16" t="str">
            <v>INDDIGO</v>
          </cell>
          <cell r="TT16" t="str">
            <v>SYMOE</v>
          </cell>
          <cell r="TU16" t="str">
            <v>BEPIC</v>
          </cell>
          <cell r="TX16" t="str">
            <v>HT</v>
          </cell>
          <cell r="TY16" t="str">
            <v>TTC</v>
          </cell>
          <cell r="UB16" t="str">
            <v>PHASE</v>
          </cell>
          <cell r="UC16" t="str">
            <v>DESCRIPTION</v>
          </cell>
          <cell r="UE16" t="str">
            <v>ARJUNA</v>
          </cell>
          <cell r="UF16" t="str">
            <v>COTRAITANTS</v>
          </cell>
          <cell r="UH16" t="str">
            <v>ICTEC</v>
          </cell>
          <cell r="UI16" t="str">
            <v>EQUATION</v>
          </cell>
          <cell r="UJ16" t="str">
            <v>MARET</v>
          </cell>
          <cell r="UK16" t="str">
            <v>BBN</v>
          </cell>
          <cell r="UL16" t="str">
            <v>TUAL</v>
          </cell>
          <cell r="UM16" t="str">
            <v>SOCOTEC</v>
          </cell>
          <cell r="UN16" t="str">
            <v>INDDIGO</v>
          </cell>
          <cell r="UO16" t="str">
            <v>SYMOE</v>
          </cell>
          <cell r="UP16" t="str">
            <v>BEPIC</v>
          </cell>
          <cell r="US16" t="str">
            <v>HT</v>
          </cell>
          <cell r="UT16" t="str">
            <v>TTC</v>
          </cell>
          <cell r="UW16" t="str">
            <v>PHASE</v>
          </cell>
          <cell r="UX16" t="str">
            <v>DESCRIPTION</v>
          </cell>
          <cell r="UZ16" t="str">
            <v>ARJUNA</v>
          </cell>
          <cell r="VA16" t="str">
            <v>COTRAITANTS</v>
          </cell>
          <cell r="VC16" t="str">
            <v>ICTEC</v>
          </cell>
          <cell r="VD16" t="str">
            <v>EQUATION</v>
          </cell>
          <cell r="VE16" t="str">
            <v>MARET</v>
          </cell>
          <cell r="VF16" t="str">
            <v>BBN</v>
          </cell>
          <cell r="VG16" t="str">
            <v>TUAL</v>
          </cell>
          <cell r="VH16" t="str">
            <v>SOCOTEC</v>
          </cell>
          <cell r="VI16" t="str">
            <v>INDDIGO</v>
          </cell>
          <cell r="VJ16" t="str">
            <v>SYMOE</v>
          </cell>
          <cell r="VK16" t="str">
            <v>BEPIC</v>
          </cell>
          <cell r="VN16" t="str">
            <v>HT</v>
          </cell>
          <cell r="VO16" t="str">
            <v>TTC</v>
          </cell>
          <cell r="VR16" t="str">
            <v>PHASE</v>
          </cell>
          <cell r="VS16" t="str">
            <v>DESCRIPTION</v>
          </cell>
          <cell r="VU16" t="str">
            <v>ARJUNA</v>
          </cell>
          <cell r="VV16" t="str">
            <v>COTRAITANTS</v>
          </cell>
          <cell r="VX16" t="str">
            <v>ICTEC</v>
          </cell>
          <cell r="VY16" t="str">
            <v>EQUATION</v>
          </cell>
          <cell r="VZ16" t="str">
            <v>MARET</v>
          </cell>
          <cell r="WA16" t="str">
            <v>BBN</v>
          </cell>
          <cell r="WB16" t="str">
            <v>TUAL</v>
          </cell>
          <cell r="WC16" t="str">
            <v>SOCOTEC</v>
          </cell>
          <cell r="WD16" t="str">
            <v>INDDIGO</v>
          </cell>
          <cell r="WE16" t="str">
            <v>SYMOE</v>
          </cell>
          <cell r="WF16" t="str">
            <v>BEPIC</v>
          </cell>
          <cell r="WI16" t="str">
            <v>HT</v>
          </cell>
          <cell r="WJ16" t="str">
            <v>TTC</v>
          </cell>
          <cell r="WM16" t="str">
            <v>PHASE</v>
          </cell>
          <cell r="WN16" t="str">
            <v>DESCRIPTION</v>
          </cell>
          <cell r="WP16" t="str">
            <v>ARJUNA</v>
          </cell>
          <cell r="WQ16" t="str">
            <v>COTRAITANTS</v>
          </cell>
          <cell r="WS16" t="str">
            <v>ICTEC</v>
          </cell>
          <cell r="WT16" t="str">
            <v>EQUATION</v>
          </cell>
          <cell r="WU16" t="str">
            <v>MARET</v>
          </cell>
          <cell r="WV16" t="str">
            <v>BBN</v>
          </cell>
          <cell r="WW16" t="str">
            <v>TUAL</v>
          </cell>
          <cell r="WX16" t="str">
            <v>SOCOTEC</v>
          </cell>
          <cell r="WY16" t="str">
            <v>INDDIGO</v>
          </cell>
          <cell r="WZ16" t="str">
            <v>SYMOE</v>
          </cell>
          <cell r="XA16" t="str">
            <v>BEPIC</v>
          </cell>
          <cell r="XD16" t="str">
            <v>HT</v>
          </cell>
          <cell r="XE16" t="str">
            <v>TTC</v>
          </cell>
          <cell r="XH16" t="str">
            <v>PHASE</v>
          </cell>
          <cell r="XI16" t="str">
            <v>DESCRIPTION</v>
          </cell>
          <cell r="XK16" t="str">
            <v>ARJUNA</v>
          </cell>
          <cell r="XL16" t="str">
            <v>COTRAITANTS</v>
          </cell>
          <cell r="XN16" t="str">
            <v>ICTEC</v>
          </cell>
          <cell r="XO16" t="str">
            <v>EQUATION</v>
          </cell>
          <cell r="XP16" t="str">
            <v>MARET</v>
          </cell>
          <cell r="XQ16" t="str">
            <v>BBN</v>
          </cell>
          <cell r="XR16" t="str">
            <v>TUAL</v>
          </cell>
          <cell r="XS16" t="str">
            <v>SOCOTEC</v>
          </cell>
          <cell r="XT16" t="str">
            <v>INDDIGO</v>
          </cell>
          <cell r="XU16" t="str">
            <v>SYMOE</v>
          </cell>
          <cell r="XV16" t="str">
            <v>BEPIC</v>
          </cell>
          <cell r="XY16" t="str">
            <v>HT</v>
          </cell>
          <cell r="XZ16" t="str">
            <v>TTC</v>
          </cell>
          <cell r="YC16" t="str">
            <v>PHASE</v>
          </cell>
          <cell r="YD16" t="str">
            <v>DESCRIPTION</v>
          </cell>
          <cell r="YF16" t="str">
            <v>ARJUNA</v>
          </cell>
          <cell r="YG16" t="str">
            <v>COTRAITANTS</v>
          </cell>
          <cell r="YI16" t="str">
            <v>ICTEC</v>
          </cell>
          <cell r="YJ16" t="str">
            <v>EQUATION</v>
          </cell>
          <cell r="YK16" t="str">
            <v>MARET</v>
          </cell>
          <cell r="YL16" t="str">
            <v>BBN</v>
          </cell>
          <cell r="YM16" t="str">
            <v>TUAL</v>
          </cell>
          <cell r="YN16" t="str">
            <v>SOCOTEC</v>
          </cell>
          <cell r="YO16" t="str">
            <v>INDDIGO</v>
          </cell>
          <cell r="YP16" t="str">
            <v>SYMOE</v>
          </cell>
          <cell r="YQ16" t="str">
            <v>BEPIC</v>
          </cell>
          <cell r="YT16" t="str">
            <v>HT</v>
          </cell>
          <cell r="YU16" t="str">
            <v>TTC</v>
          </cell>
          <cell r="YX16" t="str">
            <v>PHASE</v>
          </cell>
          <cell r="YY16" t="str">
            <v>DESCRIPTION</v>
          </cell>
          <cell r="ZA16" t="str">
            <v>ARJUNA</v>
          </cell>
          <cell r="ZB16" t="str">
            <v>COTRAITANTS</v>
          </cell>
          <cell r="ZD16" t="str">
            <v>ICTEC</v>
          </cell>
          <cell r="ZE16" t="str">
            <v>EQUATION</v>
          </cell>
          <cell r="ZF16" t="str">
            <v>MARET</v>
          </cell>
          <cell r="ZG16" t="str">
            <v>BBN</v>
          </cell>
          <cell r="ZH16" t="str">
            <v>TUAL</v>
          </cell>
          <cell r="ZI16" t="str">
            <v>SOCOTEC</v>
          </cell>
          <cell r="ZJ16" t="str">
            <v>INDDIGO</v>
          </cell>
          <cell r="ZK16" t="str">
            <v>SYMOE</v>
          </cell>
          <cell r="ZL16" t="str">
            <v>BEPIC</v>
          </cell>
          <cell r="ZO16" t="str">
            <v>HT</v>
          </cell>
          <cell r="ZP16" t="str">
            <v>TTC</v>
          </cell>
          <cell r="ZS16" t="str">
            <v>PHASE</v>
          </cell>
          <cell r="ZT16" t="str">
            <v>DESCRIPTION</v>
          </cell>
          <cell r="ZV16" t="str">
            <v>ARJUNA</v>
          </cell>
          <cell r="ZW16" t="str">
            <v>COTRAITANTS</v>
          </cell>
          <cell r="ZY16" t="str">
            <v>ICTEC</v>
          </cell>
          <cell r="ZZ16" t="str">
            <v>EQUATION</v>
          </cell>
          <cell r="AAA16" t="str">
            <v>MARET</v>
          </cell>
          <cell r="AAB16" t="str">
            <v>BBN</v>
          </cell>
          <cell r="AAC16" t="str">
            <v>TUAL</v>
          </cell>
          <cell r="AAD16" t="str">
            <v>SOCOTEC</v>
          </cell>
          <cell r="AAE16" t="str">
            <v>INDDIGO</v>
          </cell>
          <cell r="AAF16" t="str">
            <v>SYMOE</v>
          </cell>
          <cell r="AAG16" t="str">
            <v>BEPIC</v>
          </cell>
          <cell r="AAJ16" t="str">
            <v>HT</v>
          </cell>
          <cell r="AAK16" t="str">
            <v>TTC</v>
          </cell>
          <cell r="AAN16" t="str">
            <v>PHASE</v>
          </cell>
          <cell r="AAO16" t="str">
            <v>DESCRIPTION</v>
          </cell>
          <cell r="AAQ16" t="str">
            <v>ARJUNA</v>
          </cell>
          <cell r="AAR16" t="str">
            <v>COTRAITANTS</v>
          </cell>
          <cell r="AAT16" t="str">
            <v>ICTEC</v>
          </cell>
          <cell r="AAU16" t="str">
            <v>EQUATION</v>
          </cell>
          <cell r="AAV16" t="str">
            <v>MARET</v>
          </cell>
          <cell r="AAW16" t="str">
            <v>BBN</v>
          </cell>
          <cell r="AAX16" t="str">
            <v>TUAL</v>
          </cell>
          <cell r="AAY16" t="str">
            <v>SOCOTEC</v>
          </cell>
          <cell r="AAZ16" t="str">
            <v>INDDIGO</v>
          </cell>
          <cell r="ABA16" t="str">
            <v>SYMOE</v>
          </cell>
          <cell r="ABB16" t="str">
            <v>BEPIC</v>
          </cell>
          <cell r="ABE16" t="str">
            <v>HT</v>
          </cell>
          <cell r="ABF16" t="str">
            <v>TTC</v>
          </cell>
          <cell r="ABI16" t="str">
            <v>PHASE</v>
          </cell>
          <cell r="ABJ16" t="str">
            <v>DESCRIPTION</v>
          </cell>
          <cell r="ABL16" t="str">
            <v>ARJUNA</v>
          </cell>
          <cell r="ABM16" t="str">
            <v>COTRAITANTS</v>
          </cell>
          <cell r="ABO16" t="str">
            <v>ICTEC</v>
          </cell>
          <cell r="ABP16" t="str">
            <v>EQUATION</v>
          </cell>
          <cell r="ABQ16" t="str">
            <v>MARET</v>
          </cell>
          <cell r="ABR16" t="str">
            <v>BBN</v>
          </cell>
          <cell r="ABS16" t="str">
            <v>TUAL</v>
          </cell>
          <cell r="ABT16" t="str">
            <v>SOCOTEC</v>
          </cell>
          <cell r="ABU16" t="str">
            <v>INDDIGO</v>
          </cell>
          <cell r="ABV16" t="str">
            <v>SYMOE</v>
          </cell>
          <cell r="ABW16" t="str">
            <v>BEPIC</v>
          </cell>
          <cell r="ABZ16" t="str">
            <v>HT</v>
          </cell>
          <cell r="ACA16" t="str">
            <v>TTC</v>
          </cell>
          <cell r="ACD16" t="str">
            <v>PHASE</v>
          </cell>
          <cell r="ACE16" t="str">
            <v>DESCRIPTION</v>
          </cell>
          <cell r="ACG16" t="str">
            <v>ARJUNA</v>
          </cell>
          <cell r="ACH16" t="str">
            <v>COTRAITANTS</v>
          </cell>
          <cell r="ACJ16" t="str">
            <v>ICTEC</v>
          </cell>
          <cell r="ACK16" t="str">
            <v>EQUATION</v>
          </cell>
          <cell r="ACL16" t="str">
            <v>MARET</v>
          </cell>
          <cell r="ACM16" t="str">
            <v>BBN</v>
          </cell>
          <cell r="ACN16" t="str">
            <v>TUAL</v>
          </cell>
          <cell r="ACO16" t="str">
            <v>SOCOTEC</v>
          </cell>
          <cell r="ACP16" t="str">
            <v>INDDIGO</v>
          </cell>
          <cell r="ACQ16" t="str">
            <v>SYMOE</v>
          </cell>
          <cell r="ACR16" t="str">
            <v>BEPIC</v>
          </cell>
          <cell r="ACU16" t="str">
            <v>HT</v>
          </cell>
          <cell r="ACV16" t="str">
            <v>TTC</v>
          </cell>
          <cell r="ACY16" t="str">
            <v>PHASE</v>
          </cell>
          <cell r="ACZ16" t="str">
            <v>DESCRIPTION</v>
          </cell>
          <cell r="ADB16" t="str">
            <v>ARJUNA</v>
          </cell>
          <cell r="ADC16" t="str">
            <v>COTRAITANTS</v>
          </cell>
          <cell r="ADE16" t="str">
            <v>ICTEC</v>
          </cell>
          <cell r="ADF16" t="str">
            <v>EQUATION</v>
          </cell>
          <cell r="ADG16" t="str">
            <v>MARET</v>
          </cell>
          <cell r="ADH16" t="str">
            <v>BBN</v>
          </cell>
          <cell r="ADI16" t="str">
            <v>TUAL</v>
          </cell>
          <cell r="ADJ16" t="str">
            <v>SOCOTEC</v>
          </cell>
          <cell r="ADK16" t="str">
            <v>INDDIGO</v>
          </cell>
          <cell r="ADL16" t="str">
            <v>SYMOE</v>
          </cell>
          <cell r="ADM16" t="str">
            <v>BEPIC</v>
          </cell>
          <cell r="ADP16" t="str">
            <v>HT</v>
          </cell>
          <cell r="ADQ16" t="str">
            <v>TTC</v>
          </cell>
          <cell r="ADT16" t="str">
            <v>PHASE</v>
          </cell>
          <cell r="ADU16" t="str">
            <v>DESCRIPTION</v>
          </cell>
          <cell r="ADW16" t="str">
            <v>ARJUNA</v>
          </cell>
          <cell r="ADX16" t="str">
            <v>COTRAITANTS</v>
          </cell>
          <cell r="ADZ16" t="str">
            <v>ICTEC</v>
          </cell>
          <cell r="AEA16" t="str">
            <v>EQUATION</v>
          </cell>
          <cell r="AEB16" t="str">
            <v>MARET</v>
          </cell>
          <cell r="AEC16" t="str">
            <v>BBN</v>
          </cell>
          <cell r="AED16" t="str">
            <v>TUAL</v>
          </cell>
          <cell r="AEE16" t="str">
            <v>SOCOTEC</v>
          </cell>
          <cell r="AEF16" t="str">
            <v>INDDIGO</v>
          </cell>
          <cell r="AEG16" t="str">
            <v>SYMOE</v>
          </cell>
          <cell r="AEH16" t="str">
            <v>BEPIC</v>
          </cell>
          <cell r="AEK16" t="str">
            <v>HT</v>
          </cell>
          <cell r="AEL16" t="str">
            <v>TTC</v>
          </cell>
          <cell r="AEO16" t="str">
            <v>PHASE</v>
          </cell>
          <cell r="AEP16" t="str">
            <v>DESCRIPTION</v>
          </cell>
          <cell r="AER16" t="str">
            <v>ARJUNA</v>
          </cell>
          <cell r="AES16" t="str">
            <v>COTRAITANTS</v>
          </cell>
          <cell r="AEU16" t="str">
            <v>ICTEC</v>
          </cell>
          <cell r="AEV16" t="str">
            <v>EQUATION</v>
          </cell>
          <cell r="AEW16" t="str">
            <v>MARET</v>
          </cell>
          <cell r="AEX16" t="str">
            <v>BBN</v>
          </cell>
          <cell r="AEY16" t="str">
            <v>TUAL</v>
          </cell>
          <cell r="AEZ16" t="str">
            <v>SOCOTEC</v>
          </cell>
          <cell r="AFA16" t="str">
            <v>INDDIGO</v>
          </cell>
          <cell r="AFB16" t="str">
            <v>SYMOE</v>
          </cell>
          <cell r="AFC16" t="str">
            <v>BEPIC</v>
          </cell>
          <cell r="AFF16" t="str">
            <v>HT</v>
          </cell>
          <cell r="AFG16" t="str">
            <v>TTC</v>
          </cell>
          <cell r="AFJ16" t="str">
            <v>PHASE</v>
          </cell>
          <cell r="AFK16" t="str">
            <v>DESCRIPTION</v>
          </cell>
          <cell r="AFM16" t="str">
            <v>ARJUNA</v>
          </cell>
          <cell r="AFN16" t="str">
            <v>COTRAITANTS</v>
          </cell>
          <cell r="AFP16" t="str">
            <v>ICTEC</v>
          </cell>
          <cell r="AFQ16" t="str">
            <v>EQUATION</v>
          </cell>
          <cell r="AFR16" t="str">
            <v>MARET</v>
          </cell>
          <cell r="AFS16" t="str">
            <v>BBN</v>
          </cell>
          <cell r="AFT16" t="str">
            <v>TUAL</v>
          </cell>
          <cell r="AFU16" t="str">
            <v>SOCOTEC</v>
          </cell>
          <cell r="AFV16" t="str">
            <v>INDDIGO</v>
          </cell>
          <cell r="AFW16" t="str">
            <v>SYMOE</v>
          </cell>
          <cell r="AFX16" t="str">
            <v>BEPIC</v>
          </cell>
          <cell r="AGA16" t="str">
            <v>HT</v>
          </cell>
          <cell r="AGB16" t="str">
            <v>TTC</v>
          </cell>
          <cell r="AGE16" t="str">
            <v>PHASE</v>
          </cell>
          <cell r="AGF16" t="str">
            <v>DESCRIPTION</v>
          </cell>
          <cell r="AGH16" t="str">
            <v>ARJUNA</v>
          </cell>
          <cell r="AGI16" t="str">
            <v>COTRAITANTS</v>
          </cell>
          <cell r="AGK16" t="str">
            <v>ICTEC</v>
          </cell>
          <cell r="AGL16" t="str">
            <v>EQUATION</v>
          </cell>
          <cell r="AGM16" t="str">
            <v>MARET</v>
          </cell>
          <cell r="AGN16" t="str">
            <v>BBN</v>
          </cell>
          <cell r="AGO16" t="str">
            <v>TUAL</v>
          </cell>
          <cell r="AGP16" t="str">
            <v>SOCOTEC</v>
          </cell>
          <cell r="AGQ16" t="str">
            <v>INDDIGO</v>
          </cell>
          <cell r="AGR16" t="str">
            <v>SYMOE</v>
          </cell>
          <cell r="AGS16" t="str">
            <v>BEPIC</v>
          </cell>
          <cell r="AGV16" t="str">
            <v>HT</v>
          </cell>
          <cell r="AGW16" t="str">
            <v>TTC</v>
          </cell>
          <cell r="AGZ16" t="str">
            <v>PHASE</v>
          </cell>
          <cell r="AHA16" t="str">
            <v>DESCRIPTION</v>
          </cell>
          <cell r="AHC16" t="str">
            <v>ARJUNA</v>
          </cell>
          <cell r="AHD16" t="str">
            <v>COTRAITANTS</v>
          </cell>
          <cell r="AHF16" t="str">
            <v>ICTEC</v>
          </cell>
          <cell r="AHG16" t="str">
            <v>EQUATION</v>
          </cell>
          <cell r="AHH16" t="str">
            <v>MARET</v>
          </cell>
          <cell r="AHI16" t="str">
            <v>BBN</v>
          </cell>
          <cell r="AHJ16" t="str">
            <v>TUAL</v>
          </cell>
          <cell r="AHK16" t="str">
            <v>SOCOTEC</v>
          </cell>
          <cell r="AHL16" t="str">
            <v>INDDIGO</v>
          </cell>
          <cell r="AHM16" t="str">
            <v>SYMOE</v>
          </cell>
          <cell r="AHN16" t="str">
            <v>BEPIC</v>
          </cell>
          <cell r="AHQ16" t="str">
            <v>HT</v>
          </cell>
          <cell r="AHR16" t="str">
            <v>TTC</v>
          </cell>
          <cell r="AHU16" t="str">
            <v>PHASE</v>
          </cell>
          <cell r="AHV16" t="str">
            <v>DESCRIPTION</v>
          </cell>
          <cell r="AHX16" t="str">
            <v>ARJUNA</v>
          </cell>
          <cell r="AHY16" t="str">
            <v>COTRAITANTS</v>
          </cell>
          <cell r="AIA16" t="str">
            <v>ICTEC</v>
          </cell>
          <cell r="AIB16" t="str">
            <v>EQUATION</v>
          </cell>
          <cell r="AIC16" t="str">
            <v>MARET</v>
          </cell>
          <cell r="AID16" t="str">
            <v>BBN</v>
          </cell>
          <cell r="AIE16" t="str">
            <v>TUAL</v>
          </cell>
          <cell r="AIF16" t="str">
            <v>SOCOTEC</v>
          </cell>
          <cell r="AIG16" t="str">
            <v>INDDIGO</v>
          </cell>
          <cell r="AIH16" t="str">
            <v>SYMOE</v>
          </cell>
          <cell r="AII16" t="str">
            <v>BEPIC</v>
          </cell>
          <cell r="AIL16" t="str">
            <v>HT</v>
          </cell>
          <cell r="AIM16" t="str">
            <v>TTC</v>
          </cell>
          <cell r="AIP16" t="str">
            <v>PHASE</v>
          </cell>
          <cell r="AIQ16" t="str">
            <v>DESCRIPTION</v>
          </cell>
          <cell r="AIS16" t="str">
            <v>ARJUNA</v>
          </cell>
          <cell r="AIT16" t="str">
            <v>COTRAITANTS</v>
          </cell>
          <cell r="AIV16" t="str">
            <v>ICTEC</v>
          </cell>
          <cell r="AIW16" t="str">
            <v>EQUATION</v>
          </cell>
          <cell r="AIX16" t="str">
            <v>MARET</v>
          </cell>
          <cell r="AIY16" t="str">
            <v>BBN</v>
          </cell>
          <cell r="AIZ16" t="str">
            <v>TUAL</v>
          </cell>
          <cell r="AJA16" t="str">
            <v>SOCOTEC</v>
          </cell>
          <cell r="AJB16" t="str">
            <v>INDDIGO</v>
          </cell>
          <cell r="AJC16" t="str">
            <v>SYMOE</v>
          </cell>
          <cell r="AJD16" t="str">
            <v>BEPIC</v>
          </cell>
          <cell r="AJG16" t="str">
            <v>HT</v>
          </cell>
          <cell r="AJH16" t="str">
            <v>TTC</v>
          </cell>
          <cell r="AJK16" t="str">
            <v>PHASE</v>
          </cell>
          <cell r="AJL16" t="str">
            <v>DESCRIPTION</v>
          </cell>
          <cell r="AJN16" t="str">
            <v>ARJUNA</v>
          </cell>
          <cell r="AJO16" t="str">
            <v>COTRAITANTS</v>
          </cell>
          <cell r="AJQ16" t="str">
            <v>ICTEC</v>
          </cell>
          <cell r="AJR16" t="str">
            <v>EQUATION</v>
          </cell>
          <cell r="AJS16" t="str">
            <v>MARET</v>
          </cell>
          <cell r="AJT16" t="str">
            <v>BBN</v>
          </cell>
          <cell r="AJU16" t="str">
            <v>TUAL</v>
          </cell>
          <cell r="AJV16" t="str">
            <v>SOCOTEC</v>
          </cell>
          <cell r="AJW16" t="str">
            <v>INDDIGO</v>
          </cell>
          <cell r="AJX16" t="str">
            <v>SYMOE</v>
          </cell>
          <cell r="AJY16" t="str">
            <v>BEPIC</v>
          </cell>
          <cell r="AKB16" t="str">
            <v>HT</v>
          </cell>
          <cell r="AKC16" t="str">
            <v>TTC</v>
          </cell>
          <cell r="AKF16" t="str">
            <v>PHASE</v>
          </cell>
          <cell r="AKG16" t="str">
            <v>DESCRIPTION</v>
          </cell>
          <cell r="AKI16" t="str">
            <v>ARJUNA</v>
          </cell>
          <cell r="AKJ16" t="str">
            <v>COTRAITANTS</v>
          </cell>
          <cell r="AKL16" t="str">
            <v>ICTEC</v>
          </cell>
          <cell r="AKM16" t="str">
            <v>EQUATION</v>
          </cell>
          <cell r="AKN16" t="str">
            <v>MARET</v>
          </cell>
          <cell r="AKO16" t="str">
            <v>BBN</v>
          </cell>
          <cell r="AKP16" t="str">
            <v>TUAL</v>
          </cell>
          <cell r="AKQ16" t="str">
            <v>SOCOTEC</v>
          </cell>
          <cell r="AKR16" t="str">
            <v>INDDIGO</v>
          </cell>
          <cell r="AKS16" t="str">
            <v>SYMOE</v>
          </cell>
          <cell r="AKT16" t="str">
            <v>BEPIC</v>
          </cell>
          <cell r="AKW16" t="str">
            <v>HT</v>
          </cell>
          <cell r="AKX16" t="str">
            <v>TTC</v>
          </cell>
          <cell r="ALA16" t="str">
            <v>PHASE</v>
          </cell>
          <cell r="ALB16" t="str">
            <v>DESCRIPTION</v>
          </cell>
          <cell r="ALD16" t="str">
            <v>ARJUNA</v>
          </cell>
          <cell r="ALE16" t="str">
            <v>COTRAITANTS</v>
          </cell>
          <cell r="ALG16" t="str">
            <v>ICTEC</v>
          </cell>
          <cell r="ALH16" t="str">
            <v>EQUATION</v>
          </cell>
          <cell r="ALI16" t="str">
            <v>MARET</v>
          </cell>
          <cell r="ALJ16" t="str">
            <v>BBN</v>
          </cell>
          <cell r="ALK16" t="str">
            <v>TUAL</v>
          </cell>
          <cell r="ALL16" t="str">
            <v>SOCOTEC</v>
          </cell>
          <cell r="ALM16" t="str">
            <v>INDDIGO</v>
          </cell>
          <cell r="ALN16" t="str">
            <v>SYMOE</v>
          </cell>
          <cell r="ALO16" t="str">
            <v>BEPIC</v>
          </cell>
          <cell r="ALR16" t="str">
            <v>HT</v>
          </cell>
          <cell r="ALS16" t="str">
            <v>TTC</v>
          </cell>
          <cell r="ALV16" t="str">
            <v>PHASE</v>
          </cell>
          <cell r="ALW16" t="str">
            <v>DESCRIPTION</v>
          </cell>
          <cell r="ALY16" t="str">
            <v>ARJUNA</v>
          </cell>
          <cell r="ALZ16" t="str">
            <v>COTRAITANTS</v>
          </cell>
          <cell r="AMB16" t="str">
            <v>ICTEC</v>
          </cell>
          <cell r="AMC16" t="str">
            <v>EQUATION</v>
          </cell>
          <cell r="AMD16" t="str">
            <v>MARET</v>
          </cell>
          <cell r="AME16" t="str">
            <v>BBN</v>
          </cell>
          <cell r="AMF16" t="str">
            <v>TUAL</v>
          </cell>
          <cell r="AMG16" t="str">
            <v>SOCOTEC</v>
          </cell>
          <cell r="AMH16" t="str">
            <v>INDDIGO</v>
          </cell>
          <cell r="AMI16" t="str">
            <v>SYMOE</v>
          </cell>
          <cell r="AMJ16" t="str">
            <v>BEPIC</v>
          </cell>
          <cell r="AMM16" t="str">
            <v>HT</v>
          </cell>
          <cell r="AMN16" t="str">
            <v>TTC</v>
          </cell>
          <cell r="AMQ16" t="str">
            <v>PHASE</v>
          </cell>
          <cell r="AMR16" t="str">
            <v>DESCRIPTION</v>
          </cell>
          <cell r="AMT16" t="str">
            <v>ARJUNA</v>
          </cell>
          <cell r="AMU16" t="str">
            <v>COTRAITANTS</v>
          </cell>
          <cell r="AMW16" t="str">
            <v>ICTEC</v>
          </cell>
          <cell r="AMX16" t="str">
            <v>EQUATION</v>
          </cell>
          <cell r="AMY16" t="str">
            <v>MARET</v>
          </cell>
          <cell r="AMZ16" t="str">
            <v>BBN</v>
          </cell>
          <cell r="ANA16" t="str">
            <v>TUAL</v>
          </cell>
          <cell r="ANB16" t="str">
            <v>SOCOTEC</v>
          </cell>
          <cell r="ANC16" t="str">
            <v>INDDIGO</v>
          </cell>
          <cell r="AND16" t="str">
            <v>SYMOE</v>
          </cell>
          <cell r="ANE16" t="str">
            <v>BEPIC</v>
          </cell>
          <cell r="ANH16" t="str">
            <v>HT</v>
          </cell>
          <cell r="ANI16" t="str">
            <v>TTC</v>
          </cell>
          <cell r="ANL16" t="str">
            <v>PHASE</v>
          </cell>
          <cell r="ANM16" t="str">
            <v>DESCRIPTION</v>
          </cell>
          <cell r="ANO16" t="str">
            <v>ARJUNA</v>
          </cell>
          <cell r="ANP16" t="str">
            <v>COTRAITANTS</v>
          </cell>
          <cell r="ANR16" t="str">
            <v>ICTEC</v>
          </cell>
          <cell r="ANS16" t="str">
            <v>EQUATION</v>
          </cell>
          <cell r="ANT16" t="str">
            <v>MARET</v>
          </cell>
          <cell r="ANU16" t="str">
            <v>BBN</v>
          </cell>
          <cell r="ANV16" t="str">
            <v>TUAL</v>
          </cell>
          <cell r="ANW16" t="str">
            <v>SOCOTEC</v>
          </cell>
          <cell r="ANX16" t="str">
            <v>INDDIGO</v>
          </cell>
          <cell r="ANY16" t="str">
            <v>SYMOE</v>
          </cell>
          <cell r="ANZ16" t="str">
            <v>BEPIC</v>
          </cell>
          <cell r="AOC16" t="str">
            <v>HT</v>
          </cell>
          <cell r="AOD16" t="str">
            <v>TTC</v>
          </cell>
          <cell r="AOG16" t="str">
            <v>PHASE</v>
          </cell>
          <cell r="AOH16" t="str">
            <v>DESCRIPTION</v>
          </cell>
          <cell r="AOJ16" t="str">
            <v>ARJUNA</v>
          </cell>
          <cell r="AOK16" t="str">
            <v>COTRAITANTS</v>
          </cell>
          <cell r="AOM16" t="str">
            <v>ICTEC</v>
          </cell>
          <cell r="AON16" t="str">
            <v>EQUATION</v>
          </cell>
          <cell r="AOO16" t="str">
            <v>MARET</v>
          </cell>
          <cell r="AOP16" t="str">
            <v>BBN</v>
          </cell>
          <cell r="AOQ16" t="str">
            <v>TUAL</v>
          </cell>
          <cell r="AOR16" t="str">
            <v>SOCOTEC</v>
          </cell>
          <cell r="AOS16" t="str">
            <v>INDDIGO</v>
          </cell>
          <cell r="AOT16" t="str">
            <v>SYMOE</v>
          </cell>
          <cell r="AOU16" t="str">
            <v>BEPIC</v>
          </cell>
          <cell r="AOX16" t="str">
            <v>HT</v>
          </cell>
          <cell r="AOY16" t="str">
            <v>TTC</v>
          </cell>
          <cell r="APB16" t="str">
            <v>PHASE</v>
          </cell>
          <cell r="APC16" t="str">
            <v>DESCRIPTION</v>
          </cell>
          <cell r="APE16" t="str">
            <v>ARJUNA</v>
          </cell>
          <cell r="APF16" t="str">
            <v>COTRAITANTS</v>
          </cell>
          <cell r="APH16" t="str">
            <v>ICTEC</v>
          </cell>
          <cell r="API16" t="str">
            <v>EQUATION</v>
          </cell>
          <cell r="APJ16" t="str">
            <v>MARET</v>
          </cell>
          <cell r="APK16" t="str">
            <v>BBN</v>
          </cell>
          <cell r="APL16" t="str">
            <v>TUAL</v>
          </cell>
          <cell r="APM16" t="str">
            <v>SOCOTEC</v>
          </cell>
          <cell r="APN16" t="str">
            <v>INDDIGO</v>
          </cell>
          <cell r="APO16" t="str">
            <v>SYMOE</v>
          </cell>
          <cell r="APP16" t="str">
            <v>BEPIC</v>
          </cell>
          <cell r="APS16" t="str">
            <v>HT</v>
          </cell>
          <cell r="APT16" t="str">
            <v>TTC</v>
          </cell>
          <cell r="APW16" t="str">
            <v>PHASE</v>
          </cell>
          <cell r="APX16" t="str">
            <v>DESCRIPTION</v>
          </cell>
          <cell r="APZ16" t="str">
            <v>ARJUNA</v>
          </cell>
          <cell r="AQA16" t="str">
            <v>COTRAITANTS</v>
          </cell>
          <cell r="AQC16" t="str">
            <v>ICTEC</v>
          </cell>
          <cell r="AQD16" t="str">
            <v>EQUATION</v>
          </cell>
          <cell r="AQE16" t="str">
            <v>MARET</v>
          </cell>
          <cell r="AQF16" t="str">
            <v>BBN</v>
          </cell>
          <cell r="AQG16" t="str">
            <v>TUAL</v>
          </cell>
          <cell r="AQH16" t="str">
            <v>SOCOTEC</v>
          </cell>
          <cell r="AQI16" t="str">
            <v>INDDIGO</v>
          </cell>
          <cell r="AQJ16" t="str">
            <v>SYMOE</v>
          </cell>
          <cell r="AQK16" t="str">
            <v>BEPIC</v>
          </cell>
          <cell r="AQN16" t="str">
            <v>HT</v>
          </cell>
          <cell r="AQO16" t="str">
            <v>TTC</v>
          </cell>
          <cell r="AQR16" t="str">
            <v>PHASE</v>
          </cell>
          <cell r="AQS16" t="str">
            <v>DESCRIPTION</v>
          </cell>
          <cell r="AQU16" t="str">
            <v>ARJUNA</v>
          </cell>
          <cell r="AQV16" t="str">
            <v>COTRAITANTS</v>
          </cell>
          <cell r="AQX16" t="str">
            <v>ICTEC</v>
          </cell>
          <cell r="AQY16" t="str">
            <v>EQUATION</v>
          </cell>
          <cell r="AQZ16" t="str">
            <v>MARET</v>
          </cell>
          <cell r="ARA16" t="str">
            <v>BBN</v>
          </cell>
          <cell r="ARB16" t="str">
            <v>TUAL</v>
          </cell>
          <cell r="ARC16" t="str">
            <v>SOCOTEC</v>
          </cell>
          <cell r="ARD16" t="str">
            <v>INDDIGO</v>
          </cell>
          <cell r="ARE16" t="str">
            <v>SYMOE</v>
          </cell>
          <cell r="ARF16" t="str">
            <v>BEPIC</v>
          </cell>
          <cell r="ARI16" t="str">
            <v>HT</v>
          </cell>
          <cell r="ARJ16" t="str">
            <v>TTC</v>
          </cell>
          <cell r="ARM16" t="str">
            <v>PHASE</v>
          </cell>
          <cell r="ARN16" t="str">
            <v>DESCRIPTION</v>
          </cell>
          <cell r="ARP16" t="str">
            <v>ARJUNA</v>
          </cell>
          <cell r="ARQ16" t="str">
            <v>COTRAITANTS</v>
          </cell>
          <cell r="ARS16" t="str">
            <v>ICTEC</v>
          </cell>
          <cell r="ART16" t="str">
            <v>EQUATION</v>
          </cell>
          <cell r="ARU16" t="str">
            <v>MARET</v>
          </cell>
          <cell r="ARV16" t="str">
            <v>BBN</v>
          </cell>
          <cell r="ARW16" t="str">
            <v>TUAL</v>
          </cell>
          <cell r="ARX16" t="str">
            <v>SOCOTEC</v>
          </cell>
          <cell r="ARY16" t="str">
            <v>INDDIGO</v>
          </cell>
          <cell r="ARZ16" t="str">
            <v>SYMOE</v>
          </cell>
          <cell r="ASA16" t="str">
            <v>BEPIC</v>
          </cell>
          <cell r="ASD16" t="str">
            <v>HT</v>
          </cell>
          <cell r="ASE16" t="str">
            <v>TTC</v>
          </cell>
          <cell r="ASH16" t="str">
            <v>PHASE</v>
          </cell>
          <cell r="ASI16" t="str">
            <v>DESCRIPTION</v>
          </cell>
          <cell r="ASK16" t="str">
            <v>ARJUNA</v>
          </cell>
          <cell r="ASL16" t="str">
            <v>COTRAITANTS</v>
          </cell>
          <cell r="ASN16" t="str">
            <v>ICTEC</v>
          </cell>
          <cell r="ASO16" t="str">
            <v>EQUATION</v>
          </cell>
          <cell r="ASP16" t="str">
            <v>MARET</v>
          </cell>
          <cell r="ASQ16" t="str">
            <v>BBN</v>
          </cell>
          <cell r="ASR16" t="str">
            <v>TUAL</v>
          </cell>
          <cell r="ASS16" t="str">
            <v>SOCOTEC</v>
          </cell>
          <cell r="AST16" t="str">
            <v>INDDIGO</v>
          </cell>
          <cell r="ASU16" t="str">
            <v>SYMOE</v>
          </cell>
          <cell r="ASV16" t="str">
            <v>BEPIC</v>
          </cell>
          <cell r="ASY16" t="str">
            <v>HT</v>
          </cell>
          <cell r="ASZ16" t="str">
            <v>TTC</v>
          </cell>
          <cell r="ATC16" t="str">
            <v>PHASE</v>
          </cell>
          <cell r="ATD16" t="str">
            <v>DESCRIPTION</v>
          </cell>
          <cell r="ATF16" t="str">
            <v>ARJUNA</v>
          </cell>
          <cell r="ATG16" t="str">
            <v>COTRAITANTS</v>
          </cell>
          <cell r="ATI16" t="str">
            <v>ICTEC</v>
          </cell>
          <cell r="ATJ16" t="str">
            <v>EQUATION</v>
          </cell>
          <cell r="ATK16" t="str">
            <v>MARET</v>
          </cell>
          <cell r="ATL16" t="str">
            <v>BBN</v>
          </cell>
          <cell r="ATM16" t="str">
            <v>TUAL</v>
          </cell>
          <cell r="ATN16" t="str">
            <v>SOCOTEC</v>
          </cell>
          <cell r="ATO16" t="str">
            <v>INDDIGO</v>
          </cell>
          <cell r="ATP16" t="str">
            <v>SYMOE</v>
          </cell>
          <cell r="ATQ16" t="str">
            <v>BEPIC</v>
          </cell>
          <cell r="ATT16" t="str">
            <v>HT</v>
          </cell>
          <cell r="ATU16" t="str">
            <v>TTC</v>
          </cell>
          <cell r="ATX16" t="str">
            <v>PHASE</v>
          </cell>
          <cell r="ATY16" t="str">
            <v>DESCRIPTION</v>
          </cell>
          <cell r="AUA16" t="str">
            <v>ARJUNA</v>
          </cell>
          <cell r="AUB16" t="str">
            <v>COTRAITANTS</v>
          </cell>
          <cell r="AUD16" t="str">
            <v>ICTEC</v>
          </cell>
          <cell r="AUE16" t="str">
            <v>EQUATION</v>
          </cell>
          <cell r="AUF16" t="str">
            <v>MARET</v>
          </cell>
          <cell r="AUG16" t="str">
            <v>BBN</v>
          </cell>
          <cell r="AUH16" t="str">
            <v>TUAL</v>
          </cell>
          <cell r="AUI16" t="str">
            <v>SOCOTEC</v>
          </cell>
          <cell r="AUJ16" t="str">
            <v>INDDIGO</v>
          </cell>
          <cell r="AUK16" t="str">
            <v>SYMOE</v>
          </cell>
          <cell r="AUL16" t="str">
            <v>BEPIC</v>
          </cell>
          <cell r="AUO16" t="str">
            <v>HT</v>
          </cell>
          <cell r="AUP16" t="str">
            <v>TTC</v>
          </cell>
          <cell r="AUS16" t="str">
            <v>PHASE</v>
          </cell>
          <cell r="AUT16" t="str">
            <v>DESCRIPTION</v>
          </cell>
          <cell r="AUV16" t="str">
            <v>ARJUNA</v>
          </cell>
          <cell r="AUW16" t="str">
            <v>COTRAITANTS</v>
          </cell>
          <cell r="AUY16" t="str">
            <v>ICTEC</v>
          </cell>
          <cell r="AUZ16" t="str">
            <v>EQUATION</v>
          </cell>
          <cell r="AVA16" t="str">
            <v>MARET</v>
          </cell>
          <cell r="AVB16" t="str">
            <v>BBN</v>
          </cell>
          <cell r="AVC16" t="str">
            <v>TUAL</v>
          </cell>
          <cell r="AVD16" t="str">
            <v>SOCOTEC</v>
          </cell>
          <cell r="AVE16" t="str">
            <v>INDDIGO</v>
          </cell>
          <cell r="AVF16" t="str">
            <v>SYMOE</v>
          </cell>
          <cell r="AVG16" t="str">
            <v>BEPIC</v>
          </cell>
          <cell r="AVJ16" t="str">
            <v>HT</v>
          </cell>
          <cell r="AVK16" t="str">
            <v>TTC</v>
          </cell>
          <cell r="AVN16" t="str">
            <v>PHASE</v>
          </cell>
          <cell r="AVO16" t="str">
            <v>DESCRIPTION</v>
          </cell>
          <cell r="AVQ16" t="str">
            <v>ARJUNA</v>
          </cell>
          <cell r="AVR16" t="str">
            <v>COTRAITANTS</v>
          </cell>
          <cell r="AVT16" t="str">
            <v>ICTEC</v>
          </cell>
          <cell r="AVU16" t="str">
            <v>EQUATION</v>
          </cell>
          <cell r="AVV16" t="str">
            <v>MARET</v>
          </cell>
          <cell r="AVW16" t="str">
            <v>BBN</v>
          </cell>
          <cell r="AVX16" t="str">
            <v>TUAL</v>
          </cell>
          <cell r="AVY16" t="str">
            <v>SOCOTEC</v>
          </cell>
          <cell r="AVZ16" t="str">
            <v>INDDIGO</v>
          </cell>
          <cell r="AWA16" t="str">
            <v>SYMOE</v>
          </cell>
          <cell r="AWB16" t="str">
            <v>BEPIC</v>
          </cell>
          <cell r="AWE16" t="str">
            <v>HT</v>
          </cell>
          <cell r="AWF16" t="str">
            <v>TTC</v>
          </cell>
          <cell r="AWI16" t="str">
            <v>PHASE</v>
          </cell>
          <cell r="AWJ16" t="str">
            <v>DESCRIPTION</v>
          </cell>
          <cell r="AWL16" t="str">
            <v>ARJUNA</v>
          </cell>
          <cell r="AWM16" t="str">
            <v>COTRAITANTS</v>
          </cell>
          <cell r="AWO16" t="str">
            <v>ICTEC</v>
          </cell>
          <cell r="AWP16" t="str">
            <v>EQUATION</v>
          </cell>
          <cell r="AWQ16" t="str">
            <v>MARET</v>
          </cell>
          <cell r="AWR16" t="str">
            <v>BBN</v>
          </cell>
          <cell r="AWS16" t="str">
            <v>TUAL</v>
          </cell>
          <cell r="AWT16" t="str">
            <v>SOCOTEC</v>
          </cell>
          <cell r="AWU16" t="str">
            <v>INDDIGO</v>
          </cell>
          <cell r="AWV16" t="str">
            <v>SYMOE</v>
          </cell>
          <cell r="AWW16" t="str">
            <v>BEPIC</v>
          </cell>
          <cell r="AWZ16" t="str">
            <v>HT</v>
          </cell>
          <cell r="AXA16" t="str">
            <v>TTC</v>
          </cell>
          <cell r="AXD16" t="str">
            <v>PHASE</v>
          </cell>
          <cell r="AXE16" t="str">
            <v>DESCRIPTION</v>
          </cell>
          <cell r="AXG16" t="str">
            <v>ARJUNA</v>
          </cell>
          <cell r="AXH16" t="str">
            <v>COTRAITANTS</v>
          </cell>
          <cell r="AXJ16" t="str">
            <v>ICTEC</v>
          </cell>
          <cell r="AXK16" t="str">
            <v>EQUATION</v>
          </cell>
          <cell r="AXL16" t="str">
            <v>MARET</v>
          </cell>
          <cell r="AXM16" t="str">
            <v>BBN</v>
          </cell>
          <cell r="AXN16" t="str">
            <v>TUAL</v>
          </cell>
          <cell r="AXO16" t="str">
            <v>SOCOTEC</v>
          </cell>
          <cell r="AXP16" t="str">
            <v>INDDIGO</v>
          </cell>
          <cell r="AXQ16" t="str">
            <v>SYMOE</v>
          </cell>
          <cell r="AXR16" t="str">
            <v>BEPIC</v>
          </cell>
          <cell r="AXU16" t="str">
            <v>HT</v>
          </cell>
          <cell r="AXV16" t="str">
            <v>TTC</v>
          </cell>
          <cell r="AXY16" t="str">
            <v>PHASE</v>
          </cell>
          <cell r="AXZ16" t="str">
            <v>DESCRIPTION</v>
          </cell>
          <cell r="AYB16" t="str">
            <v>ARJUNA</v>
          </cell>
          <cell r="AYC16" t="str">
            <v>COTRAITANTS</v>
          </cell>
          <cell r="AYE16" t="str">
            <v>ICTEC</v>
          </cell>
          <cell r="AYF16" t="str">
            <v>EQUATION</v>
          </cell>
          <cell r="AYG16" t="str">
            <v>MARET</v>
          </cell>
          <cell r="AYH16" t="str">
            <v>BBN</v>
          </cell>
          <cell r="AYI16" t="str">
            <v>TUAL</v>
          </cell>
          <cell r="AYJ16" t="str">
            <v>SOCOTEC</v>
          </cell>
          <cell r="AYK16" t="str">
            <v>INDDIGO</v>
          </cell>
          <cell r="AYL16" t="str">
            <v>SYMOE</v>
          </cell>
          <cell r="AYM16" t="str">
            <v>BEPIC</v>
          </cell>
          <cell r="AYP16" t="str">
            <v>HT</v>
          </cell>
          <cell r="AYQ16" t="str">
            <v>TTC</v>
          </cell>
          <cell r="AYT16" t="str">
            <v>PHASE</v>
          </cell>
          <cell r="AYU16" t="str">
            <v>DESCRIPTION</v>
          </cell>
          <cell r="AYW16" t="str">
            <v>ARJUNA</v>
          </cell>
          <cell r="AYX16" t="str">
            <v>COTRAITANTS</v>
          </cell>
          <cell r="AYZ16" t="str">
            <v>ICTEC</v>
          </cell>
          <cell r="AZA16" t="str">
            <v>EQUATION</v>
          </cell>
          <cell r="AZB16" t="str">
            <v>MARET</v>
          </cell>
          <cell r="AZC16" t="str">
            <v>BBN</v>
          </cell>
          <cell r="AZD16" t="str">
            <v>TUAL</v>
          </cell>
          <cell r="AZE16" t="str">
            <v>SOCOTEC</v>
          </cell>
          <cell r="AZF16" t="str">
            <v>INDDIGO</v>
          </cell>
          <cell r="AZG16" t="str">
            <v>SYMOE</v>
          </cell>
          <cell r="AZH16" t="str">
            <v>BEPIC</v>
          </cell>
          <cell r="AZK16" t="str">
            <v>HT</v>
          </cell>
          <cell r="AZL16" t="str">
            <v>TTC</v>
          </cell>
          <cell r="AZO16" t="str">
            <v>PHASE</v>
          </cell>
          <cell r="AZP16" t="str">
            <v>DESCRIPTION</v>
          </cell>
          <cell r="AZR16" t="str">
            <v>ARJUNA</v>
          </cell>
          <cell r="AZS16" t="str">
            <v>COTRAITANTS</v>
          </cell>
          <cell r="AZU16" t="str">
            <v>ICTEC</v>
          </cell>
          <cell r="AZV16" t="str">
            <v>EQUATION</v>
          </cell>
          <cell r="AZW16" t="str">
            <v>MARET</v>
          </cell>
          <cell r="AZX16" t="str">
            <v>BBN</v>
          </cell>
          <cell r="AZY16" t="str">
            <v>TUAL</v>
          </cell>
          <cell r="AZZ16" t="str">
            <v>SOCOTEC</v>
          </cell>
          <cell r="BAA16" t="str">
            <v>INDDIGO</v>
          </cell>
          <cell r="BAB16" t="str">
            <v>SYMOE</v>
          </cell>
          <cell r="BAC16" t="str">
            <v>BEPIC</v>
          </cell>
          <cell r="BAF16" t="str">
            <v>HT</v>
          </cell>
          <cell r="BAG16" t="str">
            <v>TTC</v>
          </cell>
          <cell r="BAJ16" t="str">
            <v>PHASE</v>
          </cell>
          <cell r="BAK16" t="str">
            <v>DESCRIPTION</v>
          </cell>
          <cell r="BAM16" t="str">
            <v>ARJUNA</v>
          </cell>
          <cell r="BAN16" t="str">
            <v>COTRAITANTS</v>
          </cell>
          <cell r="BAP16" t="str">
            <v>ICTEC</v>
          </cell>
          <cell r="BAQ16" t="str">
            <v>EQUATION</v>
          </cell>
          <cell r="BAR16" t="str">
            <v>MARET</v>
          </cell>
          <cell r="BAS16" t="str">
            <v>BBN</v>
          </cell>
          <cell r="BAT16" t="str">
            <v>TUAL</v>
          </cell>
          <cell r="BAU16" t="str">
            <v>SOCOTEC</v>
          </cell>
          <cell r="BAV16" t="str">
            <v>INDDIGO</v>
          </cell>
          <cell r="BAW16" t="str">
            <v>SYMOE</v>
          </cell>
          <cell r="BAX16" t="str">
            <v>BEPIC</v>
          </cell>
          <cell r="BBA16" t="str">
            <v>HT</v>
          </cell>
          <cell r="BBB16" t="str">
            <v>TTC</v>
          </cell>
        </row>
        <row r="18">
          <cell r="D18" t="str">
            <v>PHASE 1</v>
          </cell>
          <cell r="H18">
            <v>0</v>
          </cell>
          <cell r="I18">
            <v>0</v>
          </cell>
          <cell r="U18">
            <v>0</v>
          </cell>
          <cell r="V18">
            <v>0</v>
          </cell>
          <cell r="Y18" t="str">
            <v>PHASE 1</v>
          </cell>
          <cell r="AC18">
            <v>0</v>
          </cell>
          <cell r="AD18">
            <v>0</v>
          </cell>
          <cell r="AP18">
            <v>0</v>
          </cell>
          <cell r="AQ18">
            <v>0</v>
          </cell>
          <cell r="AT18" t="str">
            <v>PHASE 1</v>
          </cell>
          <cell r="AU18" t="str">
            <v>A</v>
          </cell>
          <cell r="AW18">
            <v>10</v>
          </cell>
          <cell r="AX18">
            <v>0</v>
          </cell>
          <cell r="AY18">
            <v>0</v>
          </cell>
          <cell r="BK18">
            <v>10</v>
          </cell>
          <cell r="BL18">
            <v>12</v>
          </cell>
          <cell r="BO18" t="str">
            <v>PHASE 1</v>
          </cell>
          <cell r="BS18">
            <v>0</v>
          </cell>
          <cell r="BT18">
            <v>0</v>
          </cell>
          <cell r="CF18">
            <v>0</v>
          </cell>
          <cell r="CG18">
            <v>0</v>
          </cell>
          <cell r="CI18" t="str">
            <v>PHASE 1</v>
          </cell>
          <cell r="CM18">
            <v>0</v>
          </cell>
          <cell r="CN18">
            <v>0</v>
          </cell>
          <cell r="CZ18">
            <v>0</v>
          </cell>
          <cell r="DA18">
            <v>0</v>
          </cell>
          <cell r="DD18" t="str">
            <v>PHASE 1</v>
          </cell>
          <cell r="DH18">
            <v>0</v>
          </cell>
          <cell r="DI18">
            <v>0</v>
          </cell>
          <cell r="DU18">
            <v>0</v>
          </cell>
          <cell r="DV18">
            <v>0</v>
          </cell>
          <cell r="DY18" t="str">
            <v>PHASE 1</v>
          </cell>
          <cell r="EC18">
            <v>0</v>
          </cell>
          <cell r="ED18">
            <v>0</v>
          </cell>
          <cell r="EP18">
            <v>0</v>
          </cell>
          <cell r="EQ18">
            <v>0</v>
          </cell>
          <cell r="ET18" t="str">
            <v>PHASE 1</v>
          </cell>
          <cell r="EU18" t="str">
            <v>BOB MORAN</v>
          </cell>
          <cell r="EW18">
            <v>50</v>
          </cell>
          <cell r="EX18">
            <v>0</v>
          </cell>
          <cell r="EY18">
            <v>0</v>
          </cell>
          <cell r="FK18">
            <v>50</v>
          </cell>
          <cell r="FL18">
            <v>60</v>
          </cell>
          <cell r="FO18" t="str">
            <v>PHASE 1</v>
          </cell>
          <cell r="FP18" t="str">
            <v>DIAGNOSTIC</v>
          </cell>
          <cell r="FR18">
            <v>6600</v>
          </cell>
          <cell r="FS18">
            <v>0</v>
          </cell>
          <cell r="FT18">
            <v>0</v>
          </cell>
          <cell r="GF18">
            <v>6600</v>
          </cell>
          <cell r="GG18">
            <v>7920</v>
          </cell>
          <cell r="GJ18" t="str">
            <v>PHASE 1</v>
          </cell>
          <cell r="GK18" t="str">
            <v>DEFINITION DES BESOINS</v>
          </cell>
          <cell r="GM18">
            <v>7700</v>
          </cell>
          <cell r="GN18">
            <v>0</v>
          </cell>
          <cell r="GO18">
            <v>0</v>
          </cell>
          <cell r="HA18">
            <v>7700</v>
          </cell>
          <cell r="HB18">
            <v>9240</v>
          </cell>
          <cell r="HD18" t="str">
            <v>PHASE 1</v>
          </cell>
          <cell r="HE18" t="str">
            <v>ETUDES PREALABLES</v>
          </cell>
          <cell r="HG18">
            <v>14250</v>
          </cell>
          <cell r="HH18">
            <v>2800</v>
          </cell>
          <cell r="HI18">
            <v>2800</v>
          </cell>
          <cell r="HK18">
            <v>2800</v>
          </cell>
          <cell r="HU18">
            <v>17050</v>
          </cell>
          <cell r="HV18">
            <v>20460</v>
          </cell>
          <cell r="HY18" t="str">
            <v>PHASE 1</v>
          </cell>
          <cell r="HZ18" t="str">
            <v>PREPROGRAMMATION URBAINE ET ARCHITECTURALE</v>
          </cell>
          <cell r="IB18">
            <v>9400</v>
          </cell>
          <cell r="IC18">
            <v>2800</v>
          </cell>
          <cell r="ID18">
            <v>2800</v>
          </cell>
          <cell r="IG18">
            <v>1050</v>
          </cell>
          <cell r="IH18">
            <v>1750</v>
          </cell>
          <cell r="IP18">
            <v>12200</v>
          </cell>
          <cell r="IQ18">
            <v>14591.199999999999</v>
          </cell>
          <cell r="IT18" t="str">
            <v>PHASE 1.1</v>
          </cell>
          <cell r="IU18" t="str">
            <v>RECENSEMENT DES DONNÉES</v>
          </cell>
          <cell r="IW18">
            <v>1350</v>
          </cell>
          <cell r="IX18">
            <v>0</v>
          </cell>
          <cell r="IY18">
            <v>0</v>
          </cell>
          <cell r="IZ18">
            <v>0</v>
          </cell>
          <cell r="JI18">
            <v>0</v>
          </cell>
          <cell r="JK18">
            <v>1350</v>
          </cell>
          <cell r="JL18">
            <v>1620</v>
          </cell>
          <cell r="JO18" t="str">
            <v>PHASE A</v>
          </cell>
          <cell r="JP18" t="str">
            <v>Etudes préalables (Etat des lieux_x000D_Faisabilité - Préprogramme)</v>
          </cell>
          <cell r="JR18">
            <v>9493.75</v>
          </cell>
          <cell r="JS18">
            <v>5025</v>
          </cell>
          <cell r="JT18">
            <v>5025</v>
          </cell>
          <cell r="JW18">
            <v>2100</v>
          </cell>
          <cell r="JX18">
            <v>1625</v>
          </cell>
          <cell r="JY18">
            <v>1300</v>
          </cell>
          <cell r="KF18">
            <v>14518.75</v>
          </cell>
          <cell r="KG18">
            <v>17364.424999999999</v>
          </cell>
          <cell r="KJ18" t="str">
            <v>PHASE 1</v>
          </cell>
          <cell r="KK18" t="str">
            <v>DIAGNOSTIC TECHNIQUE ET RÉGLEMENTAIRE</v>
          </cell>
          <cell r="KM18">
            <v>725</v>
          </cell>
          <cell r="KN18">
            <v>5400</v>
          </cell>
          <cell r="KU18">
            <v>5400</v>
          </cell>
          <cell r="LA18">
            <v>6125</v>
          </cell>
          <cell r="LB18">
            <v>7350</v>
          </cell>
          <cell r="LE18" t="str">
            <v>PHASE 1</v>
          </cell>
          <cell r="LF18" t="str">
            <v>PREPROGRAMME ET ETUDE DE FAISABILITÉ</v>
          </cell>
          <cell r="LH18">
            <v>6425</v>
          </cell>
          <cell r="LJ18">
            <v>4625</v>
          </cell>
          <cell r="LM18">
            <v>975</v>
          </cell>
          <cell r="LN18">
            <v>2275</v>
          </cell>
          <cell r="LR18">
            <v>1375</v>
          </cell>
          <cell r="LV18">
            <v>11050</v>
          </cell>
          <cell r="LW18">
            <v>13260</v>
          </cell>
          <cell r="LZ18" t="str">
            <v>PHASE 1</v>
          </cell>
          <cell r="MA18" t="str">
            <v>PREPROGRAMME ET ETUDE DE FAISABILITÉ</v>
          </cell>
          <cell r="MC18">
            <v>9750</v>
          </cell>
          <cell r="MD18">
            <v>3250</v>
          </cell>
          <cell r="ME18">
            <v>3250</v>
          </cell>
          <cell r="MG18">
            <v>975</v>
          </cell>
          <cell r="MI18">
            <v>2275</v>
          </cell>
          <cell r="MQ18">
            <v>13000</v>
          </cell>
          <cell r="MR18">
            <v>15600</v>
          </cell>
          <cell r="MU18" t="str">
            <v>PHASE 1</v>
          </cell>
          <cell r="MV18" t="str">
            <v>DIAGNOSTIQUE</v>
          </cell>
          <cell r="MX18">
            <v>6000</v>
          </cell>
          <cell r="MY18">
            <v>0</v>
          </cell>
          <cell r="MZ18">
            <v>0</v>
          </cell>
          <cell r="NL18">
            <v>6000</v>
          </cell>
          <cell r="NM18">
            <v>7200</v>
          </cell>
          <cell r="NP18" t="str">
            <v>PHASE 1</v>
          </cell>
          <cell r="NQ18" t="str">
            <v>ETAT DES LIEUX</v>
          </cell>
          <cell r="NS18">
            <v>4700</v>
          </cell>
          <cell r="NT18">
            <v>1200</v>
          </cell>
          <cell r="NU18">
            <v>900</v>
          </cell>
          <cell r="NV18">
            <v>300</v>
          </cell>
          <cell r="NY18">
            <v>900</v>
          </cell>
          <cell r="OG18">
            <v>5900</v>
          </cell>
          <cell r="OH18">
            <v>7080</v>
          </cell>
          <cell r="OK18" t="str">
            <v>PHASE 1</v>
          </cell>
          <cell r="OL18" t="str">
            <v>DIAGNOSTIQUE</v>
          </cell>
          <cell r="ON18">
            <v>6720</v>
          </cell>
          <cell r="OO18">
            <v>0</v>
          </cell>
          <cell r="OP18">
            <v>0</v>
          </cell>
          <cell r="PB18">
            <v>6720</v>
          </cell>
          <cell r="PC18">
            <v>8064</v>
          </cell>
          <cell r="PF18" t="str">
            <v>PHASE 1</v>
          </cell>
          <cell r="PG18" t="str">
            <v>PROGRAMME</v>
          </cell>
          <cell r="PI18">
            <v>3990</v>
          </cell>
          <cell r="PJ18">
            <v>0</v>
          </cell>
          <cell r="PK18">
            <v>0</v>
          </cell>
          <cell r="PW18">
            <v>3990</v>
          </cell>
          <cell r="PX18">
            <v>4788</v>
          </cell>
          <cell r="QA18" t="str">
            <v>PHASE 1</v>
          </cell>
          <cell r="QB18" t="str">
            <v>MISE AU POINT SCHÉMA DIRECTEUR TRANCHE 1</v>
          </cell>
          <cell r="QD18">
            <v>6450</v>
          </cell>
          <cell r="QE18">
            <v>1400</v>
          </cell>
          <cell r="QF18">
            <v>1400</v>
          </cell>
          <cell r="QH18">
            <v>1400</v>
          </cell>
          <cell r="QR18">
            <v>7850</v>
          </cell>
          <cell r="QS18">
            <v>9420</v>
          </cell>
          <cell r="QV18" t="str">
            <v>PHASE 1</v>
          </cell>
          <cell r="QW18" t="str">
            <v>PROGRAMME FONCTIONNEL ET FAISABILITÉ</v>
          </cell>
          <cell r="QY18">
            <v>8865</v>
          </cell>
          <cell r="QZ18">
            <v>13075</v>
          </cell>
          <cell r="RA18">
            <v>13075</v>
          </cell>
          <cell r="RC18">
            <v>4020</v>
          </cell>
          <cell r="RE18">
            <v>3015</v>
          </cell>
          <cell r="RH18">
            <v>6040</v>
          </cell>
          <cell r="RM18">
            <v>21940</v>
          </cell>
          <cell r="RN18">
            <v>26328</v>
          </cell>
          <cell r="RQ18" t="str">
            <v>PHASE 1.1</v>
          </cell>
          <cell r="RR18" t="str">
            <v>ANALYSE DU FONCTIONNEMENT</v>
          </cell>
          <cell r="RT18">
            <v>10225</v>
          </cell>
          <cell r="RU18">
            <v>4550</v>
          </cell>
          <cell r="RV18">
            <v>700</v>
          </cell>
          <cell r="RW18">
            <v>3850</v>
          </cell>
          <cell r="SE18">
            <v>700</v>
          </cell>
          <cell r="SH18">
            <v>14775</v>
          </cell>
          <cell r="SI18">
            <v>17730</v>
          </cell>
          <cell r="SL18" t="str">
            <v>PHASE 1</v>
          </cell>
          <cell r="SM18" t="str">
            <v>ÉTUDES PRÉALABLES</v>
          </cell>
          <cell r="SO18">
            <v>6525</v>
          </cell>
          <cell r="SP18">
            <v>1750</v>
          </cell>
          <cell r="SQ18">
            <v>0</v>
          </cell>
          <cell r="SR18">
            <v>1750</v>
          </cell>
          <cell r="TC18">
            <v>8275</v>
          </cell>
          <cell r="TD18">
            <v>9930</v>
          </cell>
          <cell r="TG18" t="str">
            <v>PHASE 1</v>
          </cell>
          <cell r="TH18" t="str">
            <v>ÉTUDES PRÉALABLES</v>
          </cell>
          <cell r="TJ18">
            <v>6475</v>
          </cell>
          <cell r="TK18">
            <v>1750</v>
          </cell>
          <cell r="TL18">
            <v>0</v>
          </cell>
          <cell r="TM18">
            <v>1750</v>
          </cell>
          <cell r="TX18">
            <v>8225</v>
          </cell>
          <cell r="TY18">
            <v>9870</v>
          </cell>
          <cell r="UB18" t="str">
            <v>PHASE 1</v>
          </cell>
          <cell r="UC18" t="str">
            <v>ETAT DES LIEUX</v>
          </cell>
          <cell r="UE18">
            <v>3310</v>
          </cell>
          <cell r="UF18">
            <v>960</v>
          </cell>
          <cell r="UG18">
            <v>0</v>
          </cell>
          <cell r="UH18">
            <v>960</v>
          </cell>
          <cell r="US18">
            <v>4270</v>
          </cell>
          <cell r="UT18">
            <v>5124</v>
          </cell>
          <cell r="UW18" t="str">
            <v>PHASE 1</v>
          </cell>
          <cell r="UX18" t="str">
            <v>PRÉPROGRAMME</v>
          </cell>
          <cell r="UZ18">
            <v>6150</v>
          </cell>
          <cell r="VB18">
            <v>13530</v>
          </cell>
          <cell r="VC18">
            <v>650</v>
          </cell>
          <cell r="VN18">
            <v>6150</v>
          </cell>
          <cell r="VO18">
            <v>7380</v>
          </cell>
          <cell r="VR18" t="str">
            <v>PHASE 1</v>
          </cell>
          <cell r="VS18" t="str">
            <v>DIAGNOSTIC</v>
          </cell>
          <cell r="VU18">
            <v>5825</v>
          </cell>
          <cell r="VV18">
            <v>6175</v>
          </cell>
          <cell r="VW18">
            <v>2600</v>
          </cell>
          <cell r="VX18">
            <v>3575</v>
          </cell>
          <cell r="WA18">
            <v>2600</v>
          </cell>
          <cell r="WI18">
            <v>12000</v>
          </cell>
          <cell r="WJ18">
            <v>14400</v>
          </cell>
          <cell r="WM18" t="str">
            <v>LOT 1</v>
          </cell>
          <cell r="WN18" t="str">
            <v>DIAGNOSTIC PROSPECTIF</v>
          </cell>
          <cell r="WP18">
            <v>2500</v>
          </cell>
          <cell r="WQ18">
            <v>0</v>
          </cell>
          <cell r="WR18">
            <v>0</v>
          </cell>
          <cell r="XD18">
            <v>2500</v>
          </cell>
          <cell r="XE18">
            <v>3000</v>
          </cell>
          <cell r="XH18" t="str">
            <v>PHASE 1</v>
          </cell>
          <cell r="XI18" t="str">
            <v>ETAT DES LIEUX</v>
          </cell>
          <cell r="XK18">
            <v>9550</v>
          </cell>
          <cell r="XL18">
            <v>0</v>
          </cell>
          <cell r="XM18">
            <v>0</v>
          </cell>
          <cell r="XY18">
            <v>9550</v>
          </cell>
          <cell r="XZ18">
            <v>11460</v>
          </cell>
          <cell r="YC18" t="str">
            <v>PHASE 1</v>
          </cell>
          <cell r="YG18">
            <v>0</v>
          </cell>
          <cell r="YH18">
            <v>0</v>
          </cell>
          <cell r="YT18">
            <v>0</v>
          </cell>
          <cell r="YU18">
            <v>0</v>
          </cell>
          <cell r="YX18" t="str">
            <v>PHASE 2</v>
          </cell>
          <cell r="ZB18">
            <v>0</v>
          </cell>
          <cell r="ZC18">
            <v>0</v>
          </cell>
          <cell r="ZO18">
            <v>0</v>
          </cell>
          <cell r="ZP18">
            <v>0</v>
          </cell>
          <cell r="ZS18" t="str">
            <v>PHASE 3</v>
          </cell>
          <cell r="ZW18">
            <v>0</v>
          </cell>
          <cell r="ZX18">
            <v>0</v>
          </cell>
          <cell r="AAJ18">
            <v>0</v>
          </cell>
          <cell r="AAK18">
            <v>0</v>
          </cell>
          <cell r="AAN18" t="str">
            <v>PHASE 4</v>
          </cell>
          <cell r="AAR18">
            <v>0</v>
          </cell>
          <cell r="AAS18">
            <v>0</v>
          </cell>
          <cell r="ABE18">
            <v>0</v>
          </cell>
          <cell r="ABF18">
            <v>0</v>
          </cell>
          <cell r="ABI18" t="str">
            <v>PHASE 5</v>
          </cell>
          <cell r="ABM18">
            <v>0</v>
          </cell>
          <cell r="ABN18">
            <v>0</v>
          </cell>
          <cell r="ABZ18">
            <v>0</v>
          </cell>
          <cell r="ACA18">
            <v>0</v>
          </cell>
          <cell r="ACD18" t="str">
            <v>PHASE 6</v>
          </cell>
          <cell r="ACH18">
            <v>0</v>
          </cell>
          <cell r="ACI18">
            <v>0</v>
          </cell>
          <cell r="ACU18">
            <v>0</v>
          </cell>
          <cell r="ACV18">
            <v>0</v>
          </cell>
          <cell r="ACY18" t="str">
            <v>PHASE 7</v>
          </cell>
          <cell r="ADC18">
            <v>0</v>
          </cell>
          <cell r="ADD18">
            <v>0</v>
          </cell>
          <cell r="ADP18">
            <v>0</v>
          </cell>
          <cell r="ADQ18">
            <v>0</v>
          </cell>
          <cell r="ADT18" t="str">
            <v>PHASE 8</v>
          </cell>
          <cell r="ADX18">
            <v>0</v>
          </cell>
          <cell r="ADY18">
            <v>0</v>
          </cell>
          <cell r="AEK18">
            <v>0</v>
          </cell>
          <cell r="AEL18">
            <v>0</v>
          </cell>
          <cell r="AEO18" t="str">
            <v>PHASE 9</v>
          </cell>
          <cell r="AES18">
            <v>0</v>
          </cell>
          <cell r="AET18">
            <v>0</v>
          </cell>
          <cell r="AFF18">
            <v>0</v>
          </cell>
          <cell r="AFG18">
            <v>0</v>
          </cell>
          <cell r="AFJ18" t="str">
            <v>PHASE 10</v>
          </cell>
          <cell r="AFN18">
            <v>0</v>
          </cell>
          <cell r="AFO18">
            <v>0</v>
          </cell>
          <cell r="AGA18">
            <v>0</v>
          </cell>
          <cell r="AGB18">
            <v>0</v>
          </cell>
          <cell r="AGE18" t="str">
            <v>PHASE 11</v>
          </cell>
          <cell r="AGI18">
            <v>0</v>
          </cell>
          <cell r="AGJ18">
            <v>0</v>
          </cell>
          <cell r="AGV18">
            <v>0</v>
          </cell>
          <cell r="AGW18">
            <v>0</v>
          </cell>
          <cell r="AGZ18" t="str">
            <v>PHASE 12</v>
          </cell>
          <cell r="AHD18">
            <v>0</v>
          </cell>
          <cell r="AHE18">
            <v>0</v>
          </cell>
          <cell r="AHQ18">
            <v>0</v>
          </cell>
          <cell r="AHR18">
            <v>0</v>
          </cell>
          <cell r="AHU18" t="str">
            <v>PHASE 13</v>
          </cell>
          <cell r="AHY18">
            <v>0</v>
          </cell>
          <cell r="AHZ18">
            <v>0</v>
          </cell>
          <cell r="AIL18">
            <v>0</v>
          </cell>
          <cell r="AIM18">
            <v>0</v>
          </cell>
          <cell r="AIP18" t="str">
            <v>PHASE 14</v>
          </cell>
          <cell r="AIT18">
            <v>0</v>
          </cell>
          <cell r="AIU18">
            <v>0</v>
          </cell>
          <cell r="AJG18">
            <v>0</v>
          </cell>
          <cell r="AJH18">
            <v>0</v>
          </cell>
          <cell r="AJK18" t="str">
            <v>PHASE 15</v>
          </cell>
          <cell r="AJO18">
            <v>0</v>
          </cell>
          <cell r="AJP18">
            <v>0</v>
          </cell>
          <cell r="AKB18">
            <v>0</v>
          </cell>
          <cell r="AKC18">
            <v>0</v>
          </cell>
          <cell r="AKF18" t="str">
            <v>PHASE 16</v>
          </cell>
          <cell r="AKJ18">
            <v>0</v>
          </cell>
          <cell r="AKK18">
            <v>0</v>
          </cell>
          <cell r="AKW18">
            <v>0</v>
          </cell>
          <cell r="AKX18">
            <v>0</v>
          </cell>
          <cell r="ALA18" t="str">
            <v>PHASE 17</v>
          </cell>
          <cell r="ALE18">
            <v>0</v>
          </cell>
          <cell r="ALF18">
            <v>0</v>
          </cell>
          <cell r="ALR18">
            <v>0</v>
          </cell>
          <cell r="ALS18">
            <v>0</v>
          </cell>
          <cell r="ALV18" t="str">
            <v>PHASE 18</v>
          </cell>
          <cell r="ALZ18">
            <v>0</v>
          </cell>
          <cell r="AMA18">
            <v>0</v>
          </cell>
          <cell r="AMM18">
            <v>0</v>
          </cell>
          <cell r="AMN18">
            <v>0</v>
          </cell>
          <cell r="AMQ18" t="str">
            <v>PHASE 19</v>
          </cell>
          <cell r="AMU18">
            <v>0</v>
          </cell>
          <cell r="AMV18">
            <v>0</v>
          </cell>
          <cell r="ANH18">
            <v>0</v>
          </cell>
          <cell r="ANI18">
            <v>0</v>
          </cell>
          <cell r="ANL18" t="str">
            <v>PHASE 20</v>
          </cell>
          <cell r="ANP18">
            <v>0</v>
          </cell>
          <cell r="ANQ18">
            <v>0</v>
          </cell>
          <cell r="AOC18">
            <v>0</v>
          </cell>
          <cell r="AOD18">
            <v>0</v>
          </cell>
          <cell r="AOG18" t="str">
            <v>PHASE 21</v>
          </cell>
          <cell r="AOK18">
            <v>0</v>
          </cell>
          <cell r="AOL18">
            <v>0</v>
          </cell>
          <cell r="AOX18">
            <v>0</v>
          </cell>
          <cell r="AOY18">
            <v>0</v>
          </cell>
          <cell r="APB18" t="str">
            <v>PHASE 22</v>
          </cell>
          <cell r="APF18">
            <v>0</v>
          </cell>
          <cell r="APG18">
            <v>0</v>
          </cell>
          <cell r="APS18">
            <v>0</v>
          </cell>
          <cell r="APT18">
            <v>0</v>
          </cell>
          <cell r="APW18" t="str">
            <v>PHASE 23</v>
          </cell>
          <cell r="AQA18">
            <v>0</v>
          </cell>
          <cell r="AQB18">
            <v>0</v>
          </cell>
          <cell r="AQN18">
            <v>0</v>
          </cell>
          <cell r="AQO18">
            <v>0</v>
          </cell>
          <cell r="AQR18" t="str">
            <v>PHASE 24</v>
          </cell>
          <cell r="AQV18">
            <v>0</v>
          </cell>
          <cell r="AQW18">
            <v>0</v>
          </cell>
          <cell r="ARI18">
            <v>0</v>
          </cell>
          <cell r="ARJ18">
            <v>0</v>
          </cell>
          <cell r="ARM18" t="str">
            <v>PHASE 25</v>
          </cell>
          <cell r="ARQ18">
            <v>0</v>
          </cell>
          <cell r="ARR18">
            <v>0</v>
          </cell>
          <cell r="ASD18">
            <v>0</v>
          </cell>
          <cell r="ASE18">
            <v>0</v>
          </cell>
          <cell r="ASH18" t="str">
            <v>PHASE 26</v>
          </cell>
          <cell r="ASL18">
            <v>0</v>
          </cell>
          <cell r="ASM18">
            <v>0</v>
          </cell>
          <cell r="ASY18">
            <v>0</v>
          </cell>
          <cell r="ASZ18">
            <v>0</v>
          </cell>
          <cell r="ATC18" t="str">
            <v>PHASE 27</v>
          </cell>
          <cell r="ATG18">
            <v>0</v>
          </cell>
          <cell r="ATH18">
            <v>0</v>
          </cell>
          <cell r="ATT18">
            <v>0</v>
          </cell>
          <cell r="ATU18">
            <v>0</v>
          </cell>
          <cell r="ATX18" t="str">
            <v>PHASE 28</v>
          </cell>
          <cell r="AUB18">
            <v>0</v>
          </cell>
          <cell r="AUC18">
            <v>0</v>
          </cell>
          <cell r="AUO18">
            <v>0</v>
          </cell>
          <cell r="AUP18">
            <v>0</v>
          </cell>
          <cell r="AUS18" t="str">
            <v>PHASE 29</v>
          </cell>
          <cell r="AUW18">
            <v>0</v>
          </cell>
          <cell r="AUX18">
            <v>0</v>
          </cell>
          <cell r="AVJ18">
            <v>0</v>
          </cell>
          <cell r="AVK18">
            <v>0</v>
          </cell>
          <cell r="AVN18" t="str">
            <v>PHASE 30</v>
          </cell>
          <cell r="AVR18">
            <v>0</v>
          </cell>
          <cell r="AVS18">
            <v>0</v>
          </cell>
          <cell r="AWE18">
            <v>0</v>
          </cell>
          <cell r="AWF18">
            <v>0</v>
          </cell>
          <cell r="AWI18" t="str">
            <v>PHASE 31</v>
          </cell>
          <cell r="AWM18">
            <v>0</v>
          </cell>
          <cell r="AWN18">
            <v>0</v>
          </cell>
          <cell r="AWZ18">
            <v>0</v>
          </cell>
          <cell r="AXA18">
            <v>0</v>
          </cell>
          <cell r="AXD18" t="str">
            <v>PHASE 32</v>
          </cell>
          <cell r="AXH18">
            <v>0</v>
          </cell>
          <cell r="AXI18">
            <v>0</v>
          </cell>
          <cell r="AXU18">
            <v>0</v>
          </cell>
          <cell r="AXV18">
            <v>0</v>
          </cell>
          <cell r="AXY18" t="str">
            <v>PHASE 33</v>
          </cell>
          <cell r="AYC18">
            <v>0</v>
          </cell>
          <cell r="AYD18">
            <v>0</v>
          </cell>
          <cell r="AYP18">
            <v>0</v>
          </cell>
          <cell r="AYQ18">
            <v>0</v>
          </cell>
          <cell r="AYT18" t="str">
            <v>PHASE 34</v>
          </cell>
          <cell r="AYX18">
            <v>0</v>
          </cell>
          <cell r="AYY18">
            <v>0</v>
          </cell>
          <cell r="AZK18">
            <v>0</v>
          </cell>
          <cell r="AZL18">
            <v>0</v>
          </cell>
          <cell r="AZO18" t="str">
            <v>PHASE 35</v>
          </cell>
          <cell r="AZS18">
            <v>0</v>
          </cell>
          <cell r="AZT18">
            <v>0</v>
          </cell>
          <cell r="BAF18">
            <v>0</v>
          </cell>
          <cell r="BAG18">
            <v>0</v>
          </cell>
          <cell r="BAJ18" t="str">
            <v>PHASE 36</v>
          </cell>
          <cell r="BAN18">
            <v>0</v>
          </cell>
          <cell r="BAO18">
            <v>0</v>
          </cell>
          <cell r="BBA18">
            <v>0</v>
          </cell>
          <cell r="BBB18">
            <v>0</v>
          </cell>
        </row>
        <row r="19">
          <cell r="D19" t="str">
            <v>PHASE 2</v>
          </cell>
          <cell r="H19">
            <v>0</v>
          </cell>
          <cell r="I19">
            <v>0</v>
          </cell>
          <cell r="U19">
            <v>0</v>
          </cell>
          <cell r="V19">
            <v>0</v>
          </cell>
          <cell r="Y19" t="str">
            <v>PHASE 2</v>
          </cell>
          <cell r="AC19">
            <v>0</v>
          </cell>
          <cell r="AD19">
            <v>0</v>
          </cell>
          <cell r="AP19">
            <v>0</v>
          </cell>
          <cell r="AQ19">
            <v>0</v>
          </cell>
          <cell r="AT19" t="str">
            <v>PHASE 2</v>
          </cell>
          <cell r="AU19" t="str">
            <v>B</v>
          </cell>
          <cell r="AW19">
            <v>20</v>
          </cell>
          <cell r="AX19">
            <v>0</v>
          </cell>
          <cell r="AY19">
            <v>0</v>
          </cell>
          <cell r="BK19">
            <v>20</v>
          </cell>
          <cell r="BL19">
            <v>24</v>
          </cell>
          <cell r="BO19" t="str">
            <v>PHASE 2</v>
          </cell>
          <cell r="BS19">
            <v>0</v>
          </cell>
          <cell r="BT19">
            <v>0</v>
          </cell>
          <cell r="CF19">
            <v>0</v>
          </cell>
          <cell r="CG19">
            <v>0</v>
          </cell>
          <cell r="CI19" t="str">
            <v>PHASE 2</v>
          </cell>
          <cell r="CM19">
            <v>0</v>
          </cell>
          <cell r="CN19">
            <v>0</v>
          </cell>
          <cell r="CZ19">
            <v>0</v>
          </cell>
          <cell r="DA19">
            <v>0</v>
          </cell>
          <cell r="DD19" t="str">
            <v>PHASE 2</v>
          </cell>
          <cell r="DH19">
            <v>0</v>
          </cell>
          <cell r="DI19">
            <v>0</v>
          </cell>
          <cell r="DU19">
            <v>0</v>
          </cell>
          <cell r="DV19">
            <v>0</v>
          </cell>
          <cell r="DY19" t="str">
            <v>PHASE 2</v>
          </cell>
          <cell r="EC19">
            <v>0</v>
          </cell>
          <cell r="ED19">
            <v>0</v>
          </cell>
          <cell r="EP19">
            <v>0</v>
          </cell>
          <cell r="EQ19">
            <v>0</v>
          </cell>
          <cell r="ET19" t="str">
            <v>PHASE 2</v>
          </cell>
          <cell r="EX19">
            <v>0</v>
          </cell>
          <cell r="EY19">
            <v>0</v>
          </cell>
          <cell r="FK19">
            <v>0</v>
          </cell>
          <cell r="FL19">
            <v>0</v>
          </cell>
          <cell r="FO19" t="str">
            <v>PHASE 2</v>
          </cell>
          <cell r="FP19" t="str">
            <v>PROGRAMME</v>
          </cell>
          <cell r="FR19">
            <v>4800</v>
          </cell>
          <cell r="FS19">
            <v>0</v>
          </cell>
          <cell r="FT19">
            <v>0</v>
          </cell>
          <cell r="GF19">
            <v>4800</v>
          </cell>
          <cell r="GG19">
            <v>5760</v>
          </cell>
          <cell r="GJ19" t="str">
            <v>PHASE 2</v>
          </cell>
          <cell r="GK19" t="str">
            <v>FAISABILITÉ &amp; PRÉPROGRAMME</v>
          </cell>
          <cell r="GM19">
            <v>7050</v>
          </cell>
          <cell r="GN19">
            <v>0</v>
          </cell>
          <cell r="GO19">
            <v>0</v>
          </cell>
          <cell r="HA19">
            <v>7050</v>
          </cell>
          <cell r="HB19">
            <v>8460</v>
          </cell>
          <cell r="HD19" t="str">
            <v>PHASE 2</v>
          </cell>
          <cell r="HE19" t="str">
            <v>FAISABILITES &amp; SCHEMA DIRECTEUR</v>
          </cell>
          <cell r="HG19">
            <v>11350</v>
          </cell>
          <cell r="HH19">
            <v>1400</v>
          </cell>
          <cell r="HI19">
            <v>1400</v>
          </cell>
          <cell r="HK19">
            <v>1400</v>
          </cell>
          <cell r="HU19">
            <v>12750</v>
          </cell>
          <cell r="HV19">
            <v>15300</v>
          </cell>
          <cell r="HY19" t="str">
            <v>PHASE 2</v>
          </cell>
          <cell r="HZ19" t="str">
            <v>AVENANT : LES BRIZEAUX</v>
          </cell>
          <cell r="IB19">
            <v>6800</v>
          </cell>
          <cell r="IC19">
            <v>0</v>
          </cell>
          <cell r="ID19">
            <v>0</v>
          </cell>
          <cell r="IP19">
            <v>6800</v>
          </cell>
          <cell r="IQ19">
            <v>8132.7999999999993</v>
          </cell>
          <cell r="IT19" t="str">
            <v>PHASE 1.2</v>
          </cell>
          <cell r="IU19" t="str">
            <v xml:space="preserve">ETAT DES LIEUX </v>
          </cell>
          <cell r="IW19">
            <v>2775</v>
          </cell>
          <cell r="IX19">
            <v>1800</v>
          </cell>
          <cell r="IY19">
            <v>1500</v>
          </cell>
          <cell r="IZ19">
            <v>300</v>
          </cell>
          <cell r="JI19">
            <v>1500</v>
          </cell>
          <cell r="JK19">
            <v>4575</v>
          </cell>
          <cell r="JL19">
            <v>5490</v>
          </cell>
          <cell r="JO19" t="str">
            <v>PHASE B</v>
          </cell>
          <cell r="JP19" t="str">
            <v>Réalisation d'un Programme</v>
          </cell>
          <cell r="JR19">
            <v>3962.5</v>
          </cell>
          <cell r="JS19">
            <v>2950</v>
          </cell>
          <cell r="JT19">
            <v>2950</v>
          </cell>
          <cell r="JW19">
            <v>350</v>
          </cell>
          <cell r="JX19">
            <v>1625</v>
          </cell>
          <cell r="JY19">
            <v>975</v>
          </cell>
          <cell r="KF19">
            <v>6912.5</v>
          </cell>
          <cell r="KG19">
            <v>8267.35</v>
          </cell>
          <cell r="KJ19" t="str">
            <v>PHASE 2</v>
          </cell>
          <cell r="KK19" t="str">
            <v>PRÉPROGRAMME ET ÉTUDE DE FAISABILITÉ</v>
          </cell>
          <cell r="KM19">
            <v>8850</v>
          </cell>
          <cell r="KN19">
            <v>3500</v>
          </cell>
          <cell r="KQ19">
            <v>1050</v>
          </cell>
          <cell r="KS19">
            <v>2450</v>
          </cell>
          <cell r="LA19">
            <v>12350</v>
          </cell>
          <cell r="LB19">
            <v>14820</v>
          </cell>
          <cell r="LE19" t="str">
            <v>PHASE 2</v>
          </cell>
          <cell r="LF19" t="str">
            <v>PROGRAMME</v>
          </cell>
          <cell r="LH19">
            <v>2975</v>
          </cell>
          <cell r="LJ19">
            <v>2900</v>
          </cell>
          <cell r="LM19">
            <v>325</v>
          </cell>
          <cell r="LN19">
            <v>650</v>
          </cell>
          <cell r="LR19">
            <v>1925</v>
          </cell>
          <cell r="LV19">
            <v>5875</v>
          </cell>
          <cell r="LW19">
            <v>7050</v>
          </cell>
          <cell r="LZ19" t="str">
            <v>PHASE 2</v>
          </cell>
          <cell r="MA19" t="str">
            <v>PROGRAMME</v>
          </cell>
          <cell r="MC19">
            <v>3975</v>
          </cell>
          <cell r="MD19">
            <v>975</v>
          </cell>
          <cell r="ME19">
            <v>975</v>
          </cell>
          <cell r="MG19">
            <v>325</v>
          </cell>
          <cell r="MI19">
            <v>650</v>
          </cell>
          <cell r="MQ19">
            <v>4950</v>
          </cell>
          <cell r="MR19">
            <v>5940</v>
          </cell>
          <cell r="MY19">
            <v>0</v>
          </cell>
          <cell r="MZ19">
            <v>0</v>
          </cell>
          <cell r="NL19">
            <v>0</v>
          </cell>
          <cell r="NM19">
            <v>0</v>
          </cell>
          <cell r="NP19" t="str">
            <v>PHASE 2</v>
          </cell>
          <cell r="NQ19" t="str">
            <v>FAISABILITÉ ET PRÉPROGRAMME</v>
          </cell>
          <cell r="NS19">
            <v>4050</v>
          </cell>
          <cell r="NT19">
            <v>1200</v>
          </cell>
          <cell r="NU19">
            <v>600</v>
          </cell>
          <cell r="NV19">
            <v>600</v>
          </cell>
          <cell r="NY19">
            <v>600</v>
          </cell>
          <cell r="OG19">
            <v>5250</v>
          </cell>
          <cell r="OH19">
            <v>6300</v>
          </cell>
          <cell r="OK19" t="str">
            <v>PHASE 2</v>
          </cell>
          <cell r="OL19" t="str">
            <v>FAISABILITÉ</v>
          </cell>
          <cell r="ON19">
            <v>4320</v>
          </cell>
          <cell r="OO19">
            <v>0</v>
          </cell>
          <cell r="OP19">
            <v>0</v>
          </cell>
          <cell r="PB19">
            <v>4320</v>
          </cell>
          <cell r="PC19">
            <v>5184</v>
          </cell>
          <cell r="PF19" t="str">
            <v>PHASE 2</v>
          </cell>
          <cell r="PJ19">
            <v>0</v>
          </cell>
          <cell r="PK19">
            <v>0</v>
          </cell>
          <cell r="PW19">
            <v>0</v>
          </cell>
          <cell r="PX19">
            <v>0</v>
          </cell>
          <cell r="QA19" t="str">
            <v>PHASE 2</v>
          </cell>
          <cell r="QB19" t="str">
            <v>PROGRAMME TRANCHE 1 TRAVAUX</v>
          </cell>
          <cell r="QD19">
            <v>4250</v>
          </cell>
          <cell r="QE19">
            <v>1400</v>
          </cell>
          <cell r="QF19">
            <v>1400</v>
          </cell>
          <cell r="QH19">
            <v>1400</v>
          </cell>
          <cell r="QR19">
            <v>5650</v>
          </cell>
          <cell r="QS19">
            <v>6780</v>
          </cell>
          <cell r="QV19" t="str">
            <v>PHASE 2</v>
          </cell>
          <cell r="QW19" t="str">
            <v>PROGRAMME GÉNÉRAL ET TECHNIQUE DÉTAILLÉ</v>
          </cell>
          <cell r="QY19">
            <v>4460</v>
          </cell>
          <cell r="QZ19">
            <v>2580</v>
          </cell>
          <cell r="RA19">
            <v>2580</v>
          </cell>
          <cell r="RC19">
            <v>1005</v>
          </cell>
          <cell r="RH19">
            <v>1575</v>
          </cell>
          <cell r="RM19">
            <v>7040</v>
          </cell>
          <cell r="RN19">
            <v>8448</v>
          </cell>
          <cell r="RQ19" t="str">
            <v>PHASE 1.2</v>
          </cell>
          <cell r="RR19" t="str">
            <v>PROGRAMME TYPE</v>
          </cell>
          <cell r="RT19">
            <v>2400</v>
          </cell>
          <cell r="RU19">
            <v>2450</v>
          </cell>
          <cell r="RV19">
            <v>700</v>
          </cell>
          <cell r="RW19">
            <v>1750</v>
          </cell>
          <cell r="SE19">
            <v>700</v>
          </cell>
          <cell r="SH19">
            <v>4850</v>
          </cell>
          <cell r="SI19">
            <v>5820</v>
          </cell>
          <cell r="SL19" t="str">
            <v>PHASE 2</v>
          </cell>
          <cell r="SM19" t="str">
            <v>FAISABILITÉ &amp; PRÉPROGRAMME</v>
          </cell>
          <cell r="SO19">
            <v>4100</v>
          </cell>
          <cell r="SP19">
            <v>1050</v>
          </cell>
          <cell r="SQ19">
            <v>0</v>
          </cell>
          <cell r="SR19">
            <v>1050</v>
          </cell>
          <cell r="TC19">
            <v>5150</v>
          </cell>
          <cell r="TD19">
            <v>6180</v>
          </cell>
          <cell r="TG19" t="str">
            <v>PHASE 2</v>
          </cell>
          <cell r="TH19" t="str">
            <v>FAISABILITÉ &amp; PRÉPROGRAMME</v>
          </cell>
          <cell r="TJ19">
            <v>3625</v>
          </cell>
          <cell r="TK19">
            <v>1050</v>
          </cell>
          <cell r="TL19">
            <v>0</v>
          </cell>
          <cell r="TM19">
            <v>1050</v>
          </cell>
          <cell r="TX19">
            <v>4675</v>
          </cell>
          <cell r="TY19">
            <v>5610</v>
          </cell>
          <cell r="UB19" t="str">
            <v>PHASE 2</v>
          </cell>
          <cell r="UC19" t="str">
            <v>FAISABILITÉ</v>
          </cell>
          <cell r="UE19">
            <v>3085</v>
          </cell>
          <cell r="UF19">
            <v>640</v>
          </cell>
          <cell r="UG19">
            <v>0</v>
          </cell>
          <cell r="UH19">
            <v>640</v>
          </cell>
          <cell r="US19">
            <v>3725</v>
          </cell>
          <cell r="UT19">
            <v>4470</v>
          </cell>
          <cell r="UW19" t="str">
            <v>PHASE 2</v>
          </cell>
          <cell r="UX19" t="str">
            <v>PROGRAMME FONCTIONNEL ET TECHNIQUE</v>
          </cell>
          <cell r="UZ19">
            <v>2900</v>
          </cell>
          <cell r="VB19">
            <v>6380</v>
          </cell>
          <cell r="VC19">
            <v>325</v>
          </cell>
          <cell r="VN19">
            <v>2900</v>
          </cell>
          <cell r="VO19">
            <v>3480</v>
          </cell>
          <cell r="VR19" t="str">
            <v>PHASE 2</v>
          </cell>
          <cell r="VS19" t="str">
            <v>PROPOSITION D'ORGANISATION</v>
          </cell>
          <cell r="VU19">
            <v>2700</v>
          </cell>
          <cell r="VV19">
            <v>2600</v>
          </cell>
          <cell r="VW19">
            <v>1625</v>
          </cell>
          <cell r="VX19">
            <v>975</v>
          </cell>
          <cell r="WA19">
            <v>1625</v>
          </cell>
          <cell r="WI19">
            <v>5300</v>
          </cell>
          <cell r="WJ19">
            <v>6360</v>
          </cell>
          <cell r="WM19" t="str">
            <v>PHASE 1</v>
          </cell>
          <cell r="WN19" t="str">
            <v>DIAGNOSTIC EXISTANTS</v>
          </cell>
          <cell r="WP19">
            <v>7500</v>
          </cell>
          <cell r="WQ19">
            <v>0</v>
          </cell>
          <cell r="WR19">
            <v>0</v>
          </cell>
          <cell r="XD19">
            <v>7500</v>
          </cell>
          <cell r="XE19">
            <v>9000</v>
          </cell>
          <cell r="XH19" t="str">
            <v>PHASE 2</v>
          </cell>
          <cell r="XI19" t="str">
            <v>FAISABILITÉ &amp; PRÉPROGRAMME</v>
          </cell>
          <cell r="XK19">
            <v>7550</v>
          </cell>
          <cell r="XL19">
            <v>0</v>
          </cell>
          <cell r="XM19">
            <v>0</v>
          </cell>
          <cell r="XY19">
            <v>7550</v>
          </cell>
          <cell r="XZ19">
            <v>9060</v>
          </cell>
          <cell r="YC19" t="str">
            <v>PHASE 2</v>
          </cell>
          <cell r="YG19">
            <v>0</v>
          </cell>
          <cell r="YH19">
            <v>0</v>
          </cell>
          <cell r="YT19">
            <v>0</v>
          </cell>
          <cell r="YU19">
            <v>0</v>
          </cell>
          <cell r="YX19" t="str">
            <v>PHASE 3</v>
          </cell>
          <cell r="ZB19">
            <v>0</v>
          </cell>
          <cell r="ZC19">
            <v>0</v>
          </cell>
          <cell r="ZO19">
            <v>0</v>
          </cell>
          <cell r="ZP19">
            <v>0</v>
          </cell>
          <cell r="ZS19" t="str">
            <v>PHASE 4</v>
          </cell>
          <cell r="ZW19">
            <v>0</v>
          </cell>
          <cell r="ZX19">
            <v>0</v>
          </cell>
          <cell r="AAJ19">
            <v>0</v>
          </cell>
          <cell r="AAK19">
            <v>0</v>
          </cell>
          <cell r="AAN19" t="str">
            <v>PHASE 5</v>
          </cell>
          <cell r="AAR19">
            <v>0</v>
          </cell>
          <cell r="AAS19">
            <v>0</v>
          </cell>
          <cell r="ABE19">
            <v>0</v>
          </cell>
          <cell r="ABF19">
            <v>0</v>
          </cell>
          <cell r="ABI19" t="str">
            <v>PHASE 6</v>
          </cell>
          <cell r="ABM19">
            <v>0</v>
          </cell>
          <cell r="ABN19">
            <v>0</v>
          </cell>
          <cell r="ABZ19">
            <v>0</v>
          </cell>
          <cell r="ACA19">
            <v>0</v>
          </cell>
          <cell r="ACD19" t="str">
            <v>PHASE 7</v>
          </cell>
          <cell r="ACH19">
            <v>0</v>
          </cell>
          <cell r="ACI19">
            <v>0</v>
          </cell>
          <cell r="ACU19">
            <v>0</v>
          </cell>
          <cell r="ACV19">
            <v>0</v>
          </cell>
          <cell r="ACY19" t="str">
            <v>PHASE 8</v>
          </cell>
          <cell r="ADC19">
            <v>0</v>
          </cell>
          <cell r="ADD19">
            <v>0</v>
          </cell>
          <cell r="ADP19">
            <v>0</v>
          </cell>
          <cell r="ADQ19">
            <v>0</v>
          </cell>
          <cell r="ADT19" t="str">
            <v>PHASE 9</v>
          </cell>
          <cell r="ADX19">
            <v>0</v>
          </cell>
          <cell r="ADY19">
            <v>0</v>
          </cell>
          <cell r="AEK19">
            <v>0</v>
          </cell>
          <cell r="AEL19">
            <v>0</v>
          </cell>
          <cell r="AEO19" t="str">
            <v>PHASE 10</v>
          </cell>
          <cell r="AES19">
            <v>0</v>
          </cell>
          <cell r="AET19">
            <v>0</v>
          </cell>
          <cell r="AFF19">
            <v>0</v>
          </cell>
          <cell r="AFG19">
            <v>0</v>
          </cell>
          <cell r="AFJ19" t="str">
            <v>PHASE 11</v>
          </cell>
          <cell r="AFN19">
            <v>0</v>
          </cell>
          <cell r="AFO19">
            <v>0</v>
          </cell>
          <cell r="AGA19">
            <v>0</v>
          </cell>
          <cell r="AGB19">
            <v>0</v>
          </cell>
          <cell r="AGE19" t="str">
            <v>PHASE 12</v>
          </cell>
          <cell r="AGI19">
            <v>0</v>
          </cell>
          <cell r="AGJ19">
            <v>0</v>
          </cell>
          <cell r="AGV19">
            <v>0</v>
          </cell>
          <cell r="AGW19">
            <v>0</v>
          </cell>
          <cell r="AGZ19" t="str">
            <v>PHASE 13</v>
          </cell>
          <cell r="AHD19">
            <v>0</v>
          </cell>
          <cell r="AHE19">
            <v>0</v>
          </cell>
          <cell r="AHQ19">
            <v>0</v>
          </cell>
          <cell r="AHR19">
            <v>0</v>
          </cell>
          <cell r="AHU19" t="str">
            <v>PHASE 14</v>
          </cell>
          <cell r="AHY19">
            <v>0</v>
          </cell>
          <cell r="AHZ19">
            <v>0</v>
          </cell>
          <cell r="AIL19">
            <v>0</v>
          </cell>
          <cell r="AIM19">
            <v>0</v>
          </cell>
          <cell r="AIP19" t="str">
            <v>PHASE 15</v>
          </cell>
          <cell r="AIT19">
            <v>0</v>
          </cell>
          <cell r="AIU19">
            <v>0</v>
          </cell>
          <cell r="AJG19">
            <v>0</v>
          </cell>
          <cell r="AJH19">
            <v>0</v>
          </cell>
          <cell r="AJK19" t="str">
            <v>PHASE 16</v>
          </cell>
          <cell r="AJO19">
            <v>0</v>
          </cell>
          <cell r="AJP19">
            <v>0</v>
          </cell>
          <cell r="AKB19">
            <v>0</v>
          </cell>
          <cell r="AKC19">
            <v>0</v>
          </cell>
          <cell r="AKF19" t="str">
            <v>PHASE 17</v>
          </cell>
          <cell r="AKJ19">
            <v>0</v>
          </cell>
          <cell r="AKK19">
            <v>0</v>
          </cell>
          <cell r="AKW19">
            <v>0</v>
          </cell>
          <cell r="AKX19">
            <v>0</v>
          </cell>
          <cell r="ALA19" t="str">
            <v>PHASE 18</v>
          </cell>
          <cell r="ALE19">
            <v>0</v>
          </cell>
          <cell r="ALF19">
            <v>0</v>
          </cell>
          <cell r="ALR19">
            <v>0</v>
          </cell>
          <cell r="ALS19">
            <v>0</v>
          </cell>
          <cell r="ALV19" t="str">
            <v>PHASE 19</v>
          </cell>
          <cell r="ALZ19">
            <v>0</v>
          </cell>
          <cell r="AMA19">
            <v>0</v>
          </cell>
          <cell r="AMM19">
            <v>0</v>
          </cell>
          <cell r="AMN19">
            <v>0</v>
          </cell>
          <cell r="AMQ19" t="str">
            <v>PHASE 20</v>
          </cell>
          <cell r="AMU19">
            <v>0</v>
          </cell>
          <cell r="AMV19">
            <v>0</v>
          </cell>
          <cell r="ANH19">
            <v>0</v>
          </cell>
          <cell r="ANI19">
            <v>0</v>
          </cell>
          <cell r="ANL19" t="str">
            <v>PHASE 21</v>
          </cell>
          <cell r="ANP19">
            <v>0</v>
          </cell>
          <cell r="ANQ19">
            <v>0</v>
          </cell>
          <cell r="AOC19">
            <v>0</v>
          </cell>
          <cell r="AOD19">
            <v>0</v>
          </cell>
          <cell r="AOG19" t="str">
            <v>PHASE 22</v>
          </cell>
          <cell r="AOK19">
            <v>0</v>
          </cell>
          <cell r="AOL19">
            <v>0</v>
          </cell>
          <cell r="AOX19">
            <v>0</v>
          </cell>
          <cell r="AOY19">
            <v>0</v>
          </cell>
          <cell r="APB19" t="str">
            <v>PHASE 23</v>
          </cell>
          <cell r="APF19">
            <v>0</v>
          </cell>
          <cell r="APG19">
            <v>0</v>
          </cell>
          <cell r="APS19">
            <v>0</v>
          </cell>
          <cell r="APT19">
            <v>0</v>
          </cell>
          <cell r="APW19" t="str">
            <v>PHASE 24</v>
          </cell>
          <cell r="AQA19">
            <v>0</v>
          </cell>
          <cell r="AQB19">
            <v>0</v>
          </cell>
          <cell r="AQN19">
            <v>0</v>
          </cell>
          <cell r="AQO19">
            <v>0</v>
          </cell>
          <cell r="AQR19" t="str">
            <v>PHASE 25</v>
          </cell>
          <cell r="AQV19">
            <v>0</v>
          </cell>
          <cell r="AQW19">
            <v>0</v>
          </cell>
          <cell r="ARI19">
            <v>0</v>
          </cell>
          <cell r="ARJ19">
            <v>0</v>
          </cell>
          <cell r="ARM19" t="str">
            <v>PHASE 26</v>
          </cell>
          <cell r="ARQ19">
            <v>0</v>
          </cell>
          <cell r="ARR19">
            <v>0</v>
          </cell>
          <cell r="ASD19">
            <v>0</v>
          </cell>
          <cell r="ASE19">
            <v>0</v>
          </cell>
          <cell r="ASH19" t="str">
            <v>PHASE 27</v>
          </cell>
          <cell r="ASL19">
            <v>0</v>
          </cell>
          <cell r="ASM19">
            <v>0</v>
          </cell>
          <cell r="ASY19">
            <v>0</v>
          </cell>
          <cell r="ASZ19">
            <v>0</v>
          </cell>
          <cell r="ATC19" t="str">
            <v>PHASE 28</v>
          </cell>
          <cell r="ATG19">
            <v>0</v>
          </cell>
          <cell r="ATH19">
            <v>0</v>
          </cell>
          <cell r="ATT19">
            <v>0</v>
          </cell>
          <cell r="ATU19">
            <v>0</v>
          </cell>
          <cell r="ATX19" t="str">
            <v>PHASE 29</v>
          </cell>
          <cell r="AUB19">
            <v>0</v>
          </cell>
          <cell r="AUC19">
            <v>0</v>
          </cell>
          <cell r="AUO19">
            <v>0</v>
          </cell>
          <cell r="AUP19">
            <v>0</v>
          </cell>
          <cell r="AUS19" t="str">
            <v>PHASE 30</v>
          </cell>
          <cell r="AUW19">
            <v>0</v>
          </cell>
          <cell r="AUX19">
            <v>0</v>
          </cell>
          <cell r="AVJ19">
            <v>0</v>
          </cell>
          <cell r="AVK19">
            <v>0</v>
          </cell>
          <cell r="AVN19" t="str">
            <v>PHASE 31</v>
          </cell>
          <cell r="AVR19">
            <v>0</v>
          </cell>
          <cell r="AVS19">
            <v>0</v>
          </cell>
          <cell r="AWE19">
            <v>0</v>
          </cell>
          <cell r="AWF19">
            <v>0</v>
          </cell>
          <cell r="AWI19" t="str">
            <v>PHASE 32</v>
          </cell>
          <cell r="AWM19">
            <v>0</v>
          </cell>
          <cell r="AWN19">
            <v>0</v>
          </cell>
          <cell r="AWZ19">
            <v>0</v>
          </cell>
          <cell r="AXA19">
            <v>0</v>
          </cell>
          <cell r="AXD19" t="str">
            <v>PHASE 33</v>
          </cell>
          <cell r="AXH19">
            <v>0</v>
          </cell>
          <cell r="AXI19">
            <v>0</v>
          </cell>
          <cell r="AXU19">
            <v>0</v>
          </cell>
          <cell r="AXV19">
            <v>0</v>
          </cell>
          <cell r="AXY19" t="str">
            <v>PHASE 34</v>
          </cell>
          <cell r="AYC19">
            <v>0</v>
          </cell>
          <cell r="AYD19">
            <v>0</v>
          </cell>
          <cell r="AYP19">
            <v>0</v>
          </cell>
          <cell r="AYQ19">
            <v>0</v>
          </cell>
          <cell r="AYT19" t="str">
            <v>PHASE 35</v>
          </cell>
          <cell r="AYX19">
            <v>0</v>
          </cell>
          <cell r="AYY19">
            <v>0</v>
          </cell>
          <cell r="AZK19">
            <v>0</v>
          </cell>
          <cell r="AZL19">
            <v>0</v>
          </cell>
          <cell r="AZO19" t="str">
            <v>PHASE 36</v>
          </cell>
          <cell r="AZS19">
            <v>0</v>
          </cell>
          <cell r="AZT19">
            <v>0</v>
          </cell>
          <cell r="BAF19">
            <v>0</v>
          </cell>
          <cell r="BAG19">
            <v>0</v>
          </cell>
          <cell r="BAJ19" t="str">
            <v>PHASE 37</v>
          </cell>
          <cell r="BAN19">
            <v>0</v>
          </cell>
          <cell r="BAO19">
            <v>0</v>
          </cell>
          <cell r="BBA19">
            <v>0</v>
          </cell>
          <cell r="BBB19">
            <v>0</v>
          </cell>
        </row>
        <row r="20">
          <cell r="D20" t="str">
            <v>PHASE 3</v>
          </cell>
          <cell r="H20">
            <v>0</v>
          </cell>
          <cell r="I20">
            <v>0</v>
          </cell>
          <cell r="U20">
            <v>0</v>
          </cell>
          <cell r="V20">
            <v>0</v>
          </cell>
          <cell r="Y20" t="str">
            <v>PHASE 3</v>
          </cell>
          <cell r="AC20">
            <v>0</v>
          </cell>
          <cell r="AD20">
            <v>0</v>
          </cell>
          <cell r="AP20">
            <v>0</v>
          </cell>
          <cell r="AQ20">
            <v>0</v>
          </cell>
          <cell r="AT20" t="str">
            <v>PHASE 3</v>
          </cell>
          <cell r="AU20" t="str">
            <v>C</v>
          </cell>
          <cell r="AW20">
            <v>30</v>
          </cell>
          <cell r="AX20">
            <v>0</v>
          </cell>
          <cell r="AY20">
            <v>0</v>
          </cell>
          <cell r="BK20">
            <v>30</v>
          </cell>
          <cell r="BL20">
            <v>36</v>
          </cell>
          <cell r="BO20" t="str">
            <v>PHASE 3</v>
          </cell>
          <cell r="BS20">
            <v>0</v>
          </cell>
          <cell r="BT20">
            <v>0</v>
          </cell>
          <cell r="CF20">
            <v>0</v>
          </cell>
          <cell r="CG20">
            <v>0</v>
          </cell>
          <cell r="CI20" t="str">
            <v>PHASE 3</v>
          </cell>
          <cell r="CM20">
            <v>0</v>
          </cell>
          <cell r="CN20">
            <v>0</v>
          </cell>
          <cell r="CZ20">
            <v>0</v>
          </cell>
          <cell r="DA20">
            <v>0</v>
          </cell>
          <cell r="DD20" t="str">
            <v>PHASE 3</v>
          </cell>
          <cell r="DH20">
            <v>0</v>
          </cell>
          <cell r="DI20">
            <v>0</v>
          </cell>
          <cell r="DU20">
            <v>0</v>
          </cell>
          <cell r="DV20">
            <v>0</v>
          </cell>
          <cell r="DY20" t="str">
            <v>PHASE 3</v>
          </cell>
          <cell r="EC20">
            <v>0</v>
          </cell>
          <cell r="ED20">
            <v>0</v>
          </cell>
          <cell r="EP20">
            <v>0</v>
          </cell>
          <cell r="EQ20">
            <v>0</v>
          </cell>
          <cell r="ET20" t="str">
            <v>PHASE 3</v>
          </cell>
          <cell r="EX20">
            <v>0</v>
          </cell>
          <cell r="EY20">
            <v>0</v>
          </cell>
          <cell r="FK20">
            <v>0</v>
          </cell>
          <cell r="FL20">
            <v>0</v>
          </cell>
          <cell r="FS20">
            <v>0</v>
          </cell>
          <cell r="FT20">
            <v>0</v>
          </cell>
          <cell r="GF20">
            <v>0</v>
          </cell>
          <cell r="GG20">
            <v>0</v>
          </cell>
          <cell r="GJ20" t="str">
            <v>CMS PH 1</v>
          </cell>
          <cell r="GK20" t="str">
            <v>AVENANT - DÉFINITION DES BESOINS</v>
          </cell>
          <cell r="GM20">
            <v>2437.5</v>
          </cell>
          <cell r="GN20">
            <v>0</v>
          </cell>
          <cell r="GO20">
            <v>0</v>
          </cell>
          <cell r="HA20">
            <v>2437.5</v>
          </cell>
          <cell r="HB20">
            <v>2925</v>
          </cell>
          <cell r="HC20">
            <v>0</v>
          </cell>
          <cell r="HO20">
            <v>5362.5</v>
          </cell>
          <cell r="HP20">
            <v>6435</v>
          </cell>
          <cell r="HU20">
            <v>0</v>
          </cell>
          <cell r="HV20">
            <v>0</v>
          </cell>
          <cell r="HY20" t="str">
            <v>PHASE 3</v>
          </cell>
          <cell r="HZ20" t="str">
            <v>PROGRAMME GÉNÉRAL</v>
          </cell>
          <cell r="IB20">
            <v>3550</v>
          </cell>
          <cell r="IC20">
            <v>350</v>
          </cell>
          <cell r="ID20">
            <v>350</v>
          </cell>
          <cell r="IG20">
            <v>0</v>
          </cell>
          <cell r="IH20">
            <v>350</v>
          </cell>
          <cell r="IP20">
            <v>3900</v>
          </cell>
          <cell r="IQ20">
            <v>4664.3999999999996</v>
          </cell>
          <cell r="IT20" t="str">
            <v>PHASE 2</v>
          </cell>
          <cell r="IU20" t="str">
            <v>PREPROGRAMME THÉORIQUE</v>
          </cell>
          <cell r="IW20">
            <v>1300</v>
          </cell>
          <cell r="IX20">
            <v>600</v>
          </cell>
          <cell r="IY20">
            <v>300</v>
          </cell>
          <cell r="IZ20">
            <v>300</v>
          </cell>
          <cell r="JI20">
            <v>300</v>
          </cell>
          <cell r="JK20">
            <v>1900</v>
          </cell>
          <cell r="JL20">
            <v>2280</v>
          </cell>
          <cell r="JO20" t="str">
            <v>PHASE C</v>
          </cell>
          <cell r="JP20" t="str">
            <v>Consultation des concepteurs</v>
          </cell>
          <cell r="JR20">
            <v>3512.5</v>
          </cell>
          <cell r="JS20">
            <v>175</v>
          </cell>
          <cell r="JT20">
            <v>175</v>
          </cell>
          <cell r="JW20">
            <v>175</v>
          </cell>
          <cell r="JX20">
            <v>0</v>
          </cell>
          <cell r="JY20">
            <v>0</v>
          </cell>
          <cell r="KF20">
            <v>3687.5</v>
          </cell>
          <cell r="KG20">
            <v>4410.25</v>
          </cell>
          <cell r="KJ20" t="str">
            <v>PHASE 3</v>
          </cell>
          <cell r="KK20" t="str">
            <v>PROGRAMME GÉNÉRAL</v>
          </cell>
          <cell r="KM20">
            <v>2250</v>
          </cell>
          <cell r="KN20">
            <v>1050</v>
          </cell>
          <cell r="KQ20">
            <v>350</v>
          </cell>
          <cell r="KS20">
            <v>700</v>
          </cell>
          <cell r="LA20">
            <v>3300</v>
          </cell>
          <cell r="LB20">
            <v>3960</v>
          </cell>
          <cell r="LE20" t="str">
            <v>PHASE 3</v>
          </cell>
          <cell r="LF20" t="str">
            <v>ANALYSE DES OFFRES ET CHOIX CONCEPTEUR</v>
          </cell>
          <cell r="LH20">
            <v>6100</v>
          </cell>
          <cell r="LJ20">
            <v>5875</v>
          </cell>
          <cell r="LM20">
            <v>2925</v>
          </cell>
          <cell r="LN20">
            <v>1300</v>
          </cell>
          <cell r="LR20">
            <v>1650</v>
          </cell>
          <cell r="LV20">
            <v>11975</v>
          </cell>
          <cell r="LW20">
            <v>14370</v>
          </cell>
          <cell r="LZ20" t="str">
            <v>PHASE 3</v>
          </cell>
          <cell r="MA20" t="str">
            <v>ANALYSE DES OFFRES ET CHOIX DU CONCEPTEUR</v>
          </cell>
          <cell r="MC20">
            <v>8350</v>
          </cell>
          <cell r="MD20">
            <v>3575</v>
          </cell>
          <cell r="ME20">
            <v>3575</v>
          </cell>
          <cell r="MG20">
            <v>2275</v>
          </cell>
          <cell r="MI20">
            <v>1300</v>
          </cell>
          <cell r="MQ20">
            <v>11925</v>
          </cell>
          <cell r="MR20">
            <v>14310</v>
          </cell>
          <cell r="MY20">
            <v>0</v>
          </cell>
          <cell r="MZ20">
            <v>0</v>
          </cell>
          <cell r="NL20">
            <v>0</v>
          </cell>
          <cell r="NM20">
            <v>0</v>
          </cell>
          <cell r="NP20" t="str">
            <v>PHASE 3</v>
          </cell>
          <cell r="NQ20" t="str">
            <v>PROGRAMME</v>
          </cell>
          <cell r="NS20">
            <v>4300</v>
          </cell>
          <cell r="NT20">
            <v>900</v>
          </cell>
          <cell r="NU20">
            <v>600</v>
          </cell>
          <cell r="NV20">
            <v>300</v>
          </cell>
          <cell r="NY20">
            <v>600</v>
          </cell>
          <cell r="OG20">
            <v>5200</v>
          </cell>
          <cell r="OH20">
            <v>6240</v>
          </cell>
          <cell r="OO20">
            <v>0</v>
          </cell>
          <cell r="OP20">
            <v>0</v>
          </cell>
          <cell r="PB20">
            <v>0</v>
          </cell>
          <cell r="PC20">
            <v>0</v>
          </cell>
          <cell r="PF20" t="str">
            <v>PHASE 3</v>
          </cell>
          <cell r="PJ20">
            <v>0</v>
          </cell>
          <cell r="PK20">
            <v>0</v>
          </cell>
          <cell r="PW20">
            <v>0</v>
          </cell>
          <cell r="PX20">
            <v>0</v>
          </cell>
          <cell r="QA20" t="str">
            <v>PHASE 3</v>
          </cell>
          <cell r="QB20" t="str">
            <v>ASSISTANCE SÉLÉCTION MAÎTRE D'ŒUVRE</v>
          </cell>
          <cell r="QD20">
            <v>3350</v>
          </cell>
          <cell r="QE20">
            <v>0</v>
          </cell>
          <cell r="QF20">
            <v>0</v>
          </cell>
          <cell r="QR20">
            <v>3350</v>
          </cell>
          <cell r="QS20">
            <v>4020</v>
          </cell>
          <cell r="QV20" t="str">
            <v>PHASE 3</v>
          </cell>
          <cell r="QW20" t="str">
            <v>ASSISTANCE LORS DE LA CONCEPTION</v>
          </cell>
          <cell r="QY20">
            <v>14050</v>
          </cell>
          <cell r="QZ20">
            <v>14675</v>
          </cell>
          <cell r="RA20">
            <v>14675</v>
          </cell>
          <cell r="RC20">
            <v>4020</v>
          </cell>
          <cell r="RE20">
            <v>2345</v>
          </cell>
          <cell r="RH20">
            <v>8310</v>
          </cell>
          <cell r="RM20">
            <v>28725</v>
          </cell>
          <cell r="RN20">
            <v>34470</v>
          </cell>
          <cell r="RQ20" t="str">
            <v>PHASE 2.1</v>
          </cell>
          <cell r="RR20" t="str">
            <v>ETUDE DE FAISABILITE</v>
          </cell>
          <cell r="RT20">
            <v>9075</v>
          </cell>
          <cell r="RU20">
            <v>5950</v>
          </cell>
          <cell r="RV20">
            <v>2800</v>
          </cell>
          <cell r="RW20">
            <v>3150</v>
          </cell>
          <cell r="SE20">
            <v>2800</v>
          </cell>
          <cell r="SH20">
            <v>15025</v>
          </cell>
          <cell r="SI20">
            <v>18030</v>
          </cell>
          <cell r="SL20" t="str">
            <v>PHASE 3</v>
          </cell>
          <cell r="SM20" t="str">
            <v>PROGRAMME</v>
          </cell>
          <cell r="SO20">
            <v>4675</v>
          </cell>
          <cell r="SP20">
            <v>700</v>
          </cell>
          <cell r="SQ20">
            <v>0</v>
          </cell>
          <cell r="SR20">
            <v>700</v>
          </cell>
          <cell r="TC20">
            <v>5375</v>
          </cell>
          <cell r="TD20">
            <v>6450</v>
          </cell>
          <cell r="TG20" t="str">
            <v>PHASE 3</v>
          </cell>
          <cell r="TH20" t="str">
            <v>PROGRAMME</v>
          </cell>
          <cell r="TJ20">
            <v>5250</v>
          </cell>
          <cell r="TK20">
            <v>700</v>
          </cell>
          <cell r="TL20">
            <v>0</v>
          </cell>
          <cell r="TM20">
            <v>700</v>
          </cell>
          <cell r="TX20">
            <v>5950</v>
          </cell>
          <cell r="TY20">
            <v>7140</v>
          </cell>
          <cell r="UB20" t="str">
            <v>PHASE 3</v>
          </cell>
          <cell r="UC20" t="str">
            <v>PREPROGRAMME</v>
          </cell>
          <cell r="UE20">
            <v>875</v>
          </cell>
          <cell r="UF20">
            <v>320</v>
          </cell>
          <cell r="UG20">
            <v>0</v>
          </cell>
          <cell r="UH20">
            <v>320</v>
          </cell>
          <cell r="US20">
            <v>1195</v>
          </cell>
          <cell r="UT20">
            <v>1434</v>
          </cell>
          <cell r="UW20" t="str">
            <v>PHASE 3</v>
          </cell>
          <cell r="UX20" t="str">
            <v>VARIANTE - ASSISTANCE CONCOURS</v>
          </cell>
          <cell r="UZ20">
            <v>5175</v>
          </cell>
          <cell r="VB20">
            <v>11385</v>
          </cell>
          <cell r="VC20">
            <v>1300</v>
          </cell>
          <cell r="VN20">
            <v>5175</v>
          </cell>
          <cell r="VO20">
            <v>6210</v>
          </cell>
          <cell r="VR20" t="str">
            <v>PHASE 3</v>
          </cell>
          <cell r="VS20" t="str">
            <v>PROGRAMME</v>
          </cell>
          <cell r="VU20">
            <v>2350</v>
          </cell>
          <cell r="VV20">
            <v>1950</v>
          </cell>
          <cell r="VW20">
            <v>975</v>
          </cell>
          <cell r="VX20">
            <v>975</v>
          </cell>
          <cell r="WA20">
            <v>975</v>
          </cell>
          <cell r="WI20">
            <v>4300</v>
          </cell>
          <cell r="WJ20">
            <v>5160</v>
          </cell>
          <cell r="WM20" t="str">
            <v>PHASE 2</v>
          </cell>
          <cell r="WN20" t="str">
            <v>FAISABILITÉ</v>
          </cell>
          <cell r="WP20">
            <v>4500</v>
          </cell>
          <cell r="WQ20">
            <v>0</v>
          </cell>
          <cell r="WR20">
            <v>0</v>
          </cell>
          <cell r="XD20">
            <v>4500</v>
          </cell>
          <cell r="XE20">
            <v>5400</v>
          </cell>
          <cell r="XH20" t="str">
            <v>PHASE 3</v>
          </cell>
          <cell r="XI20" t="str">
            <v>PROGRAMME</v>
          </cell>
          <cell r="XK20">
            <v>8800</v>
          </cell>
          <cell r="XL20">
            <v>0</v>
          </cell>
          <cell r="XM20">
            <v>0</v>
          </cell>
          <cell r="XY20">
            <v>8800</v>
          </cell>
          <cell r="XZ20">
            <v>10560</v>
          </cell>
          <cell r="YC20" t="str">
            <v>PHASE 3</v>
          </cell>
          <cell r="YG20">
            <v>0</v>
          </cell>
          <cell r="YH20">
            <v>0</v>
          </cell>
          <cell r="YT20">
            <v>0</v>
          </cell>
          <cell r="YU20">
            <v>0</v>
          </cell>
          <cell r="YX20" t="str">
            <v>PHASE 4</v>
          </cell>
          <cell r="ZB20">
            <v>0</v>
          </cell>
          <cell r="ZC20">
            <v>0</v>
          </cell>
          <cell r="ZO20">
            <v>0</v>
          </cell>
          <cell r="ZP20">
            <v>0</v>
          </cell>
          <cell r="ZS20" t="str">
            <v>PHASE 5</v>
          </cell>
          <cell r="ZW20">
            <v>0</v>
          </cell>
          <cell r="ZX20">
            <v>0</v>
          </cell>
          <cell r="AAJ20">
            <v>0</v>
          </cell>
          <cell r="AAK20">
            <v>0</v>
          </cell>
          <cell r="AAN20" t="str">
            <v>PHASE 6</v>
          </cell>
          <cell r="AAR20">
            <v>0</v>
          </cell>
          <cell r="AAS20">
            <v>0</v>
          </cell>
          <cell r="ABE20">
            <v>0</v>
          </cell>
          <cell r="ABF20">
            <v>0</v>
          </cell>
          <cell r="ABI20" t="str">
            <v>PHASE 7</v>
          </cell>
          <cell r="ABM20">
            <v>0</v>
          </cell>
          <cell r="ABN20">
            <v>0</v>
          </cell>
          <cell r="ABZ20">
            <v>0</v>
          </cell>
          <cell r="ACA20">
            <v>0</v>
          </cell>
          <cell r="ACD20" t="str">
            <v>PHASE 8</v>
          </cell>
          <cell r="ACH20">
            <v>0</v>
          </cell>
          <cell r="ACI20">
            <v>0</v>
          </cell>
          <cell r="ACU20">
            <v>0</v>
          </cell>
          <cell r="ACV20">
            <v>0</v>
          </cell>
          <cell r="ACY20" t="str">
            <v>PHASE 9</v>
          </cell>
          <cell r="ADC20">
            <v>0</v>
          </cell>
          <cell r="ADD20">
            <v>0</v>
          </cell>
          <cell r="ADP20">
            <v>0</v>
          </cell>
          <cell r="ADQ20">
            <v>0</v>
          </cell>
          <cell r="ADT20" t="str">
            <v>PHASE 10</v>
          </cell>
          <cell r="ADX20">
            <v>0</v>
          </cell>
          <cell r="ADY20">
            <v>0</v>
          </cell>
          <cell r="AEK20">
            <v>0</v>
          </cell>
          <cell r="AEL20">
            <v>0</v>
          </cell>
          <cell r="AEO20" t="str">
            <v>PHASE 11</v>
          </cell>
          <cell r="AES20">
            <v>0</v>
          </cell>
          <cell r="AET20">
            <v>0</v>
          </cell>
          <cell r="AFF20">
            <v>0</v>
          </cell>
          <cell r="AFG20">
            <v>0</v>
          </cell>
          <cell r="AFJ20" t="str">
            <v>PHASE 12</v>
          </cell>
          <cell r="AFN20">
            <v>0</v>
          </cell>
          <cell r="AFO20">
            <v>0</v>
          </cell>
          <cell r="AGA20">
            <v>0</v>
          </cell>
          <cell r="AGB20">
            <v>0</v>
          </cell>
          <cell r="AGE20" t="str">
            <v>PHASE 13</v>
          </cell>
          <cell r="AGI20">
            <v>0</v>
          </cell>
          <cell r="AGJ20">
            <v>0</v>
          </cell>
          <cell r="AGV20">
            <v>0</v>
          </cell>
          <cell r="AGW20">
            <v>0</v>
          </cell>
          <cell r="AGZ20" t="str">
            <v>PHASE 14</v>
          </cell>
          <cell r="AHD20">
            <v>0</v>
          </cell>
          <cell r="AHE20">
            <v>0</v>
          </cell>
          <cell r="AHQ20">
            <v>0</v>
          </cell>
          <cell r="AHR20">
            <v>0</v>
          </cell>
          <cell r="AHU20" t="str">
            <v>PHASE 15</v>
          </cell>
          <cell r="AHY20">
            <v>0</v>
          </cell>
          <cell r="AHZ20">
            <v>0</v>
          </cell>
          <cell r="AIL20">
            <v>0</v>
          </cell>
          <cell r="AIM20">
            <v>0</v>
          </cell>
          <cell r="AIP20" t="str">
            <v>PHASE 16</v>
          </cell>
          <cell r="AIT20">
            <v>0</v>
          </cell>
          <cell r="AIU20">
            <v>0</v>
          </cell>
          <cell r="AJG20">
            <v>0</v>
          </cell>
          <cell r="AJH20">
            <v>0</v>
          </cell>
          <cell r="AJK20" t="str">
            <v>PHASE 17</v>
          </cell>
          <cell r="AJO20">
            <v>0</v>
          </cell>
          <cell r="AJP20">
            <v>0</v>
          </cell>
          <cell r="AKB20">
            <v>0</v>
          </cell>
          <cell r="AKC20">
            <v>0</v>
          </cell>
          <cell r="AKF20" t="str">
            <v>PHASE 18</v>
          </cell>
          <cell r="AKJ20">
            <v>0</v>
          </cell>
          <cell r="AKK20">
            <v>0</v>
          </cell>
          <cell r="AKW20">
            <v>0</v>
          </cell>
          <cell r="AKX20">
            <v>0</v>
          </cell>
          <cell r="ALA20" t="str">
            <v>PHASE 19</v>
          </cell>
          <cell r="ALE20">
            <v>0</v>
          </cell>
          <cell r="ALF20">
            <v>0</v>
          </cell>
          <cell r="ALR20">
            <v>0</v>
          </cell>
          <cell r="ALS20">
            <v>0</v>
          </cell>
          <cell r="ALV20" t="str">
            <v>PHASE 20</v>
          </cell>
          <cell r="ALZ20">
            <v>0</v>
          </cell>
          <cell r="AMA20">
            <v>0</v>
          </cell>
          <cell r="AMM20">
            <v>0</v>
          </cell>
          <cell r="AMN20">
            <v>0</v>
          </cell>
          <cell r="AMQ20" t="str">
            <v>PHASE 21</v>
          </cell>
          <cell r="AMU20">
            <v>0</v>
          </cell>
          <cell r="AMV20">
            <v>0</v>
          </cell>
          <cell r="ANH20">
            <v>0</v>
          </cell>
          <cell r="ANI20">
            <v>0</v>
          </cell>
          <cell r="ANL20" t="str">
            <v>PHASE 22</v>
          </cell>
          <cell r="ANP20">
            <v>0</v>
          </cell>
          <cell r="ANQ20">
            <v>0</v>
          </cell>
          <cell r="AOC20">
            <v>0</v>
          </cell>
          <cell r="AOD20">
            <v>0</v>
          </cell>
          <cell r="AOG20" t="str">
            <v>PHASE 23</v>
          </cell>
          <cell r="AOK20">
            <v>0</v>
          </cell>
          <cell r="AOL20">
            <v>0</v>
          </cell>
          <cell r="AOX20">
            <v>0</v>
          </cell>
          <cell r="AOY20">
            <v>0</v>
          </cell>
          <cell r="APB20" t="str">
            <v>PHASE 24</v>
          </cell>
          <cell r="APF20">
            <v>0</v>
          </cell>
          <cell r="APG20">
            <v>0</v>
          </cell>
          <cell r="APS20">
            <v>0</v>
          </cell>
          <cell r="APT20">
            <v>0</v>
          </cell>
          <cell r="APW20" t="str">
            <v>PHASE 25</v>
          </cell>
          <cell r="AQA20">
            <v>0</v>
          </cell>
          <cell r="AQB20">
            <v>0</v>
          </cell>
          <cell r="AQN20">
            <v>0</v>
          </cell>
          <cell r="AQO20">
            <v>0</v>
          </cell>
          <cell r="AQR20" t="str">
            <v>PHASE 26</v>
          </cell>
          <cell r="AQV20">
            <v>0</v>
          </cell>
          <cell r="AQW20">
            <v>0</v>
          </cell>
          <cell r="ARI20">
            <v>0</v>
          </cell>
          <cell r="ARJ20">
            <v>0</v>
          </cell>
          <cell r="ARM20" t="str">
            <v>PHASE 27</v>
          </cell>
          <cell r="ARQ20">
            <v>0</v>
          </cell>
          <cell r="ARR20">
            <v>0</v>
          </cell>
          <cell r="ASD20">
            <v>0</v>
          </cell>
          <cell r="ASE20">
            <v>0</v>
          </cell>
          <cell r="ASH20" t="str">
            <v>PHASE 28</v>
          </cell>
          <cell r="ASL20">
            <v>0</v>
          </cell>
          <cell r="ASM20">
            <v>0</v>
          </cell>
          <cell r="ASY20">
            <v>0</v>
          </cell>
          <cell r="ASZ20">
            <v>0</v>
          </cell>
          <cell r="ATC20" t="str">
            <v>PHASE 29</v>
          </cell>
          <cell r="ATG20">
            <v>0</v>
          </cell>
          <cell r="ATH20">
            <v>0</v>
          </cell>
          <cell r="ATT20">
            <v>0</v>
          </cell>
          <cell r="ATU20">
            <v>0</v>
          </cell>
          <cell r="ATX20" t="str">
            <v>PHASE 30</v>
          </cell>
          <cell r="AUB20">
            <v>0</v>
          </cell>
          <cell r="AUC20">
            <v>0</v>
          </cell>
          <cell r="AUO20">
            <v>0</v>
          </cell>
          <cell r="AUP20">
            <v>0</v>
          </cell>
          <cell r="AUS20" t="str">
            <v>PHASE 31</v>
          </cell>
          <cell r="AUW20">
            <v>0</v>
          </cell>
          <cell r="AUX20">
            <v>0</v>
          </cell>
          <cell r="AVJ20">
            <v>0</v>
          </cell>
          <cell r="AVK20">
            <v>0</v>
          </cell>
          <cell r="AVN20" t="str">
            <v>PHASE 32</v>
          </cell>
          <cell r="AVR20">
            <v>0</v>
          </cell>
          <cell r="AVS20">
            <v>0</v>
          </cell>
          <cell r="AWE20">
            <v>0</v>
          </cell>
          <cell r="AWF20">
            <v>0</v>
          </cell>
          <cell r="AWI20" t="str">
            <v>PHASE 33</v>
          </cell>
          <cell r="AWM20">
            <v>0</v>
          </cell>
          <cell r="AWN20">
            <v>0</v>
          </cell>
          <cell r="AWZ20">
            <v>0</v>
          </cell>
          <cell r="AXA20">
            <v>0</v>
          </cell>
          <cell r="AXD20" t="str">
            <v>PHASE 34</v>
          </cell>
          <cell r="AXH20">
            <v>0</v>
          </cell>
          <cell r="AXI20">
            <v>0</v>
          </cell>
          <cell r="AXU20">
            <v>0</v>
          </cell>
          <cell r="AXV20">
            <v>0</v>
          </cell>
          <cell r="AXY20" t="str">
            <v>PHASE 35</v>
          </cell>
          <cell r="AYC20">
            <v>0</v>
          </cell>
          <cell r="AYD20">
            <v>0</v>
          </cell>
          <cell r="AYP20">
            <v>0</v>
          </cell>
          <cell r="AYQ20">
            <v>0</v>
          </cell>
          <cell r="AYT20" t="str">
            <v>PHASE 36</v>
          </cell>
          <cell r="AYX20">
            <v>0</v>
          </cell>
          <cell r="AYY20">
            <v>0</v>
          </cell>
          <cell r="AZK20">
            <v>0</v>
          </cell>
          <cell r="AZL20">
            <v>0</v>
          </cell>
          <cell r="AZO20" t="str">
            <v>PHASE 37</v>
          </cell>
          <cell r="AZS20">
            <v>0</v>
          </cell>
          <cell r="AZT20">
            <v>0</v>
          </cell>
          <cell r="BAF20">
            <v>0</v>
          </cell>
          <cell r="BAG20">
            <v>0</v>
          </cell>
          <cell r="BAJ20" t="str">
            <v>PHASE 38</v>
          </cell>
          <cell r="BAN20">
            <v>0</v>
          </cell>
          <cell r="BAO20">
            <v>0</v>
          </cell>
          <cell r="BBA20">
            <v>0</v>
          </cell>
          <cell r="BBB20">
            <v>0</v>
          </cell>
        </row>
        <row r="21">
          <cell r="D21" t="str">
            <v>PHASE 4</v>
          </cell>
          <cell r="H21">
            <v>0</v>
          </cell>
          <cell r="U21">
            <v>0</v>
          </cell>
          <cell r="V21">
            <v>0</v>
          </cell>
          <cell r="Y21" t="str">
            <v>PHASE 4</v>
          </cell>
          <cell r="AC21">
            <v>0</v>
          </cell>
          <cell r="AP21">
            <v>0</v>
          </cell>
          <cell r="AQ21">
            <v>0</v>
          </cell>
          <cell r="AT21" t="str">
            <v>PHASE 4</v>
          </cell>
          <cell r="AU21" t="str">
            <v>D</v>
          </cell>
          <cell r="AW21">
            <v>40</v>
          </cell>
          <cell r="AX21">
            <v>0</v>
          </cell>
          <cell r="BK21">
            <v>40</v>
          </cell>
          <cell r="BL21">
            <v>48</v>
          </cell>
          <cell r="BO21" t="str">
            <v>PHASE 4</v>
          </cell>
          <cell r="BS21">
            <v>0</v>
          </cell>
          <cell r="CF21">
            <v>0</v>
          </cell>
          <cell r="CG21">
            <v>0</v>
          </cell>
          <cell r="CI21" t="str">
            <v>PHASE 4</v>
          </cell>
          <cell r="CM21">
            <v>0</v>
          </cell>
          <cell r="CZ21">
            <v>0</v>
          </cell>
          <cell r="DA21">
            <v>0</v>
          </cell>
          <cell r="DD21" t="str">
            <v>PHASE 4</v>
          </cell>
          <cell r="DH21">
            <v>0</v>
          </cell>
          <cell r="DU21">
            <v>0</v>
          </cell>
          <cell r="DV21">
            <v>0</v>
          </cell>
          <cell r="DY21" t="str">
            <v>PHASE 4</v>
          </cell>
          <cell r="EC21">
            <v>0</v>
          </cell>
          <cell r="EP21">
            <v>0</v>
          </cell>
          <cell r="EQ21">
            <v>0</v>
          </cell>
          <cell r="ET21" t="str">
            <v>PHASE 4</v>
          </cell>
          <cell r="EX21">
            <v>0</v>
          </cell>
          <cell r="FK21">
            <v>0</v>
          </cell>
          <cell r="FL21">
            <v>0</v>
          </cell>
          <cell r="FS21">
            <v>0</v>
          </cell>
          <cell r="GF21">
            <v>0</v>
          </cell>
          <cell r="GG21">
            <v>0</v>
          </cell>
          <cell r="GJ21" t="str">
            <v>CMS PH 2</v>
          </cell>
          <cell r="GK21" t="str">
            <v>AVENANT - FAISABILITÉ</v>
          </cell>
          <cell r="GM21">
            <v>2437.5</v>
          </cell>
          <cell r="GN21">
            <v>0</v>
          </cell>
          <cell r="HA21">
            <v>2437.5</v>
          </cell>
          <cell r="HB21">
            <v>2925</v>
          </cell>
          <cell r="HO21">
            <v>5362.5</v>
          </cell>
          <cell r="HP21">
            <v>6435</v>
          </cell>
          <cell r="HU21">
            <v>0</v>
          </cell>
          <cell r="HV21">
            <v>0</v>
          </cell>
          <cell r="HY21" t="str">
            <v>PHASE 4.1</v>
          </cell>
          <cell r="HZ21" t="str">
            <v>PROGRAMME  TECHNIQUE DÉTAILLÉ</v>
          </cell>
          <cell r="IB21">
            <v>4100</v>
          </cell>
          <cell r="IC21">
            <v>1050</v>
          </cell>
          <cell r="IG21">
            <v>350</v>
          </cell>
          <cell r="IH21">
            <v>700</v>
          </cell>
          <cell r="IP21">
            <v>5150</v>
          </cell>
          <cell r="IQ21">
            <v>6159.4</v>
          </cell>
          <cell r="IT21" t="str">
            <v>PHASE 3.1</v>
          </cell>
          <cell r="IU21" t="str">
            <v>FAISABILITÉ</v>
          </cell>
          <cell r="IW21">
            <v>2350</v>
          </cell>
          <cell r="IX21">
            <v>600</v>
          </cell>
          <cell r="IZ21">
            <v>300</v>
          </cell>
          <cell r="JI21">
            <v>300</v>
          </cell>
          <cell r="JK21">
            <v>2950</v>
          </cell>
          <cell r="JL21">
            <v>3540</v>
          </cell>
          <cell r="JO21" t="str">
            <v>PHASE D1</v>
          </cell>
          <cell r="JP21" t="str">
            <v>Analyse des offres et choix du concepteur</v>
          </cell>
          <cell r="JR21">
            <v>3262.5</v>
          </cell>
          <cell r="JS21">
            <v>5700</v>
          </cell>
          <cell r="JW21">
            <v>2450</v>
          </cell>
          <cell r="JX21">
            <v>1950</v>
          </cell>
          <cell r="JY21">
            <v>1300</v>
          </cell>
          <cell r="KF21">
            <v>8962.5</v>
          </cell>
          <cell r="KG21">
            <v>10719.15</v>
          </cell>
          <cell r="KJ21" t="str">
            <v>PHASE 4</v>
          </cell>
          <cell r="KK21" t="str">
            <v>PROGRAMME TECHNIQUE DÉTAILLÉ</v>
          </cell>
          <cell r="KM21">
            <v>2700</v>
          </cell>
          <cell r="KN21">
            <v>0</v>
          </cell>
          <cell r="LA21">
            <v>2700</v>
          </cell>
          <cell r="LB21">
            <v>3240</v>
          </cell>
          <cell r="LV21">
            <v>0</v>
          </cell>
          <cell r="LW21">
            <v>0</v>
          </cell>
          <cell r="LZ21" t="str">
            <v>PHASE 4</v>
          </cell>
          <cell r="MA21" t="str">
            <v>ASSISTANCE SUIVIE DE PROJET</v>
          </cell>
          <cell r="MC21">
            <v>3325</v>
          </cell>
          <cell r="MD21">
            <v>1300</v>
          </cell>
          <cell r="MG21">
            <v>650</v>
          </cell>
          <cell r="MI21">
            <v>650</v>
          </cell>
          <cell r="MQ21">
            <v>4625</v>
          </cell>
          <cell r="MR21">
            <v>5550</v>
          </cell>
          <cell r="MY21">
            <v>0</v>
          </cell>
          <cell r="NL21">
            <v>0</v>
          </cell>
          <cell r="NM21">
            <v>0</v>
          </cell>
          <cell r="NP21" t="str">
            <v>PHASE 4</v>
          </cell>
          <cell r="NQ21" t="str">
            <v>ASSISTANCE CONCOURS</v>
          </cell>
          <cell r="NS21">
            <v>8400</v>
          </cell>
          <cell r="NT21">
            <v>3300</v>
          </cell>
          <cell r="NV21">
            <v>2100</v>
          </cell>
          <cell r="NY21">
            <v>1200</v>
          </cell>
          <cell r="OG21">
            <v>11700</v>
          </cell>
          <cell r="OH21">
            <v>14040</v>
          </cell>
          <cell r="OO21">
            <v>0</v>
          </cell>
          <cell r="PB21">
            <v>0</v>
          </cell>
          <cell r="PC21">
            <v>0</v>
          </cell>
          <cell r="PF21" t="str">
            <v>PHASE 4</v>
          </cell>
          <cell r="PJ21">
            <v>0</v>
          </cell>
          <cell r="PW21">
            <v>0</v>
          </cell>
          <cell r="PX21">
            <v>0</v>
          </cell>
          <cell r="QA21" t="str">
            <v>PHASE 4</v>
          </cell>
          <cell r="QB21" t="str">
            <v>ASSISTANCE SUIVIE DE PROJET TRANCHE 1</v>
          </cell>
          <cell r="QD21">
            <v>5100</v>
          </cell>
          <cell r="QE21">
            <v>1050</v>
          </cell>
          <cell r="QH21">
            <v>1050</v>
          </cell>
          <cell r="QR21">
            <v>6150</v>
          </cell>
          <cell r="QS21">
            <v>7380</v>
          </cell>
          <cell r="QZ21">
            <v>0</v>
          </cell>
          <cell r="RM21">
            <v>0</v>
          </cell>
          <cell r="RN21">
            <v>0</v>
          </cell>
          <cell r="RQ21" t="str">
            <v>PHASE 2.2</v>
          </cell>
          <cell r="RR21" t="str">
            <v>PROGRAMME PAR SITE</v>
          </cell>
          <cell r="RT21">
            <v>5800</v>
          </cell>
          <cell r="RU21">
            <v>5950</v>
          </cell>
          <cell r="RW21">
            <v>4550</v>
          </cell>
          <cell r="SE21">
            <v>1400</v>
          </cell>
          <cell r="SH21">
            <v>11750</v>
          </cell>
          <cell r="SI21">
            <v>14100</v>
          </cell>
          <cell r="SP21">
            <v>0</v>
          </cell>
          <cell r="TC21">
            <v>0</v>
          </cell>
          <cell r="TD21">
            <v>0</v>
          </cell>
          <cell r="TK21">
            <v>0</v>
          </cell>
          <cell r="TX21">
            <v>0</v>
          </cell>
          <cell r="TY21">
            <v>0</v>
          </cell>
          <cell r="UB21" t="str">
            <v>PHASE 4</v>
          </cell>
          <cell r="UC21" t="str">
            <v>PROGRAMME</v>
          </cell>
          <cell r="UE21">
            <v>7270</v>
          </cell>
          <cell r="UF21">
            <v>0</v>
          </cell>
          <cell r="US21">
            <v>7270</v>
          </cell>
          <cell r="UT21">
            <v>8724</v>
          </cell>
          <cell r="UW21" t="str">
            <v>PHASE 4</v>
          </cell>
          <cell r="VB21">
            <v>0</v>
          </cell>
          <cell r="VN21">
            <v>0</v>
          </cell>
          <cell r="VO21">
            <v>0</v>
          </cell>
          <cell r="VR21" t="str">
            <v>PHASE 4</v>
          </cell>
          <cell r="VV21">
            <v>0</v>
          </cell>
          <cell r="WI21">
            <v>0</v>
          </cell>
          <cell r="WJ21">
            <v>0</v>
          </cell>
          <cell r="WM21" t="str">
            <v>PHASE 3</v>
          </cell>
          <cell r="WN21" t="str">
            <v>PROGRAMME</v>
          </cell>
          <cell r="WP21">
            <v>6000</v>
          </cell>
          <cell r="WQ21">
            <v>0</v>
          </cell>
          <cell r="XD21">
            <v>6000</v>
          </cell>
          <cell r="XE21">
            <v>7200</v>
          </cell>
          <cell r="XH21" t="str">
            <v>PHASE 4</v>
          </cell>
          <cell r="XL21">
            <v>0</v>
          </cell>
          <cell r="XY21">
            <v>0</v>
          </cell>
          <cell r="XZ21">
            <v>0</v>
          </cell>
          <cell r="YC21" t="str">
            <v>PHASE 4</v>
          </cell>
          <cell r="YG21">
            <v>0</v>
          </cell>
          <cell r="YT21">
            <v>0</v>
          </cell>
          <cell r="YU21">
            <v>0</v>
          </cell>
          <cell r="YX21" t="str">
            <v>PHASE 5</v>
          </cell>
          <cell r="ZB21">
            <v>0</v>
          </cell>
          <cell r="ZO21">
            <v>0</v>
          </cell>
          <cell r="ZP21">
            <v>0</v>
          </cell>
          <cell r="ZS21" t="str">
            <v>PHASE 6</v>
          </cell>
          <cell r="ZW21">
            <v>0</v>
          </cell>
          <cell r="AAJ21">
            <v>0</v>
          </cell>
          <cell r="AAK21">
            <v>0</v>
          </cell>
          <cell r="AAN21" t="str">
            <v>PHASE 7</v>
          </cell>
          <cell r="AAR21">
            <v>0</v>
          </cell>
          <cell r="ABE21">
            <v>0</v>
          </cell>
          <cell r="ABF21">
            <v>0</v>
          </cell>
          <cell r="ABI21" t="str">
            <v>PHASE 8</v>
          </cell>
          <cell r="ABM21">
            <v>0</v>
          </cell>
          <cell r="ABZ21">
            <v>0</v>
          </cell>
          <cell r="ACA21">
            <v>0</v>
          </cell>
          <cell r="ACD21" t="str">
            <v>PHASE 9</v>
          </cell>
          <cell r="ACH21">
            <v>0</v>
          </cell>
          <cell r="ACU21">
            <v>0</v>
          </cell>
          <cell r="ACV21">
            <v>0</v>
          </cell>
          <cell r="ACY21" t="str">
            <v>PHASE 10</v>
          </cell>
          <cell r="ADC21">
            <v>0</v>
          </cell>
          <cell r="ADP21">
            <v>0</v>
          </cell>
          <cell r="ADQ21">
            <v>0</v>
          </cell>
          <cell r="ADT21" t="str">
            <v>PHASE 11</v>
          </cell>
          <cell r="ADX21">
            <v>0</v>
          </cell>
          <cell r="AEK21">
            <v>0</v>
          </cell>
          <cell r="AEL21">
            <v>0</v>
          </cell>
          <cell r="AEO21" t="str">
            <v>PHASE 12</v>
          </cell>
          <cell r="AES21">
            <v>0</v>
          </cell>
          <cell r="AFF21">
            <v>0</v>
          </cell>
          <cell r="AFG21">
            <v>0</v>
          </cell>
          <cell r="AFJ21" t="str">
            <v>PHASE 13</v>
          </cell>
          <cell r="AFN21">
            <v>0</v>
          </cell>
          <cell r="AGA21">
            <v>0</v>
          </cell>
          <cell r="AGB21">
            <v>0</v>
          </cell>
          <cell r="AGE21" t="str">
            <v>PHASE 14</v>
          </cell>
          <cell r="AGI21">
            <v>0</v>
          </cell>
          <cell r="AGV21">
            <v>0</v>
          </cell>
          <cell r="AGW21">
            <v>0</v>
          </cell>
          <cell r="AGZ21" t="str">
            <v>PHASE 15</v>
          </cell>
          <cell r="AHD21">
            <v>0</v>
          </cell>
          <cell r="AHQ21">
            <v>0</v>
          </cell>
          <cell r="AHR21">
            <v>0</v>
          </cell>
          <cell r="AHU21" t="str">
            <v>PHASE 16</v>
          </cell>
          <cell r="AHY21">
            <v>0</v>
          </cell>
          <cell r="AIL21">
            <v>0</v>
          </cell>
          <cell r="AIM21">
            <v>0</v>
          </cell>
          <cell r="AIP21" t="str">
            <v>PHASE 17</v>
          </cell>
          <cell r="AIT21">
            <v>0</v>
          </cell>
          <cell r="AJG21">
            <v>0</v>
          </cell>
          <cell r="AJH21">
            <v>0</v>
          </cell>
          <cell r="AJK21" t="str">
            <v>PHASE 18</v>
          </cell>
          <cell r="AJO21">
            <v>0</v>
          </cell>
          <cell r="AKB21">
            <v>0</v>
          </cell>
          <cell r="AKC21">
            <v>0</v>
          </cell>
          <cell r="AKF21" t="str">
            <v>PHASE 19</v>
          </cell>
          <cell r="AKJ21">
            <v>0</v>
          </cell>
          <cell r="AKW21">
            <v>0</v>
          </cell>
          <cell r="AKX21">
            <v>0</v>
          </cell>
          <cell r="ALA21" t="str">
            <v>PHASE 20</v>
          </cell>
          <cell r="ALE21">
            <v>0</v>
          </cell>
          <cell r="ALR21">
            <v>0</v>
          </cell>
          <cell r="ALS21">
            <v>0</v>
          </cell>
          <cell r="ALV21" t="str">
            <v>PHASE 21</v>
          </cell>
          <cell r="ALZ21">
            <v>0</v>
          </cell>
          <cell r="AMM21">
            <v>0</v>
          </cell>
          <cell r="AMN21">
            <v>0</v>
          </cell>
          <cell r="AMQ21" t="str">
            <v>PHASE 22</v>
          </cell>
          <cell r="AMU21">
            <v>0</v>
          </cell>
          <cell r="ANH21">
            <v>0</v>
          </cell>
          <cell r="ANI21">
            <v>0</v>
          </cell>
          <cell r="ANL21" t="str">
            <v>PHASE 23</v>
          </cell>
          <cell r="ANP21">
            <v>0</v>
          </cell>
          <cell r="AOC21">
            <v>0</v>
          </cell>
          <cell r="AOD21">
            <v>0</v>
          </cell>
          <cell r="AOG21" t="str">
            <v>PHASE 24</v>
          </cell>
          <cell r="AOK21">
            <v>0</v>
          </cell>
          <cell r="AOX21">
            <v>0</v>
          </cell>
          <cell r="AOY21">
            <v>0</v>
          </cell>
          <cell r="APB21" t="str">
            <v>PHASE 25</v>
          </cell>
          <cell r="APF21">
            <v>0</v>
          </cell>
          <cell r="APS21">
            <v>0</v>
          </cell>
          <cell r="APT21">
            <v>0</v>
          </cell>
          <cell r="APW21" t="str">
            <v>PHASE 26</v>
          </cell>
          <cell r="AQA21">
            <v>0</v>
          </cell>
          <cell r="AQN21">
            <v>0</v>
          </cell>
          <cell r="AQO21">
            <v>0</v>
          </cell>
          <cell r="AQR21" t="str">
            <v>PHASE 27</v>
          </cell>
          <cell r="AQV21">
            <v>0</v>
          </cell>
          <cell r="ARI21">
            <v>0</v>
          </cell>
          <cell r="ARJ21">
            <v>0</v>
          </cell>
          <cell r="ARM21" t="str">
            <v>PHASE 28</v>
          </cell>
          <cell r="ARQ21">
            <v>0</v>
          </cell>
          <cell r="ASD21">
            <v>0</v>
          </cell>
          <cell r="ASE21">
            <v>0</v>
          </cell>
          <cell r="ASH21" t="str">
            <v>PHASE 29</v>
          </cell>
          <cell r="ASL21">
            <v>0</v>
          </cell>
          <cell r="ASY21">
            <v>0</v>
          </cell>
          <cell r="ASZ21">
            <v>0</v>
          </cell>
          <cell r="ATC21" t="str">
            <v>PHASE 30</v>
          </cell>
          <cell r="ATG21">
            <v>0</v>
          </cell>
          <cell r="ATT21">
            <v>0</v>
          </cell>
          <cell r="ATU21">
            <v>0</v>
          </cell>
          <cell r="ATX21" t="str">
            <v>PHASE 31</v>
          </cell>
          <cell r="AUB21">
            <v>0</v>
          </cell>
          <cell r="AUO21">
            <v>0</v>
          </cell>
          <cell r="AUP21">
            <v>0</v>
          </cell>
          <cell r="AUS21" t="str">
            <v>PHASE 32</v>
          </cell>
          <cell r="AUW21">
            <v>0</v>
          </cell>
          <cell r="AVJ21">
            <v>0</v>
          </cell>
          <cell r="AVK21">
            <v>0</v>
          </cell>
          <cell r="AVN21" t="str">
            <v>PHASE 33</v>
          </cell>
          <cell r="AVR21">
            <v>0</v>
          </cell>
          <cell r="AWE21">
            <v>0</v>
          </cell>
          <cell r="AWF21">
            <v>0</v>
          </cell>
          <cell r="AWI21" t="str">
            <v>PHASE 34</v>
          </cell>
          <cell r="AWM21">
            <v>0</v>
          </cell>
          <cell r="AWZ21">
            <v>0</v>
          </cell>
          <cell r="AXA21">
            <v>0</v>
          </cell>
          <cell r="AXD21" t="str">
            <v>PHASE 35</v>
          </cell>
          <cell r="AXH21">
            <v>0</v>
          </cell>
          <cell r="AXU21">
            <v>0</v>
          </cell>
          <cell r="AXV21">
            <v>0</v>
          </cell>
          <cell r="AXY21" t="str">
            <v>PHASE 36</v>
          </cell>
          <cell r="AYC21">
            <v>0</v>
          </cell>
          <cell r="AYP21">
            <v>0</v>
          </cell>
          <cell r="AYQ21">
            <v>0</v>
          </cell>
          <cell r="AYT21" t="str">
            <v>PHASE 37</v>
          </cell>
          <cell r="AYX21">
            <v>0</v>
          </cell>
          <cell r="AZK21">
            <v>0</v>
          </cell>
          <cell r="AZL21">
            <v>0</v>
          </cell>
          <cell r="AZO21" t="str">
            <v>PHASE 38</v>
          </cell>
          <cell r="AZS21">
            <v>0</v>
          </cell>
          <cell r="BAF21">
            <v>0</v>
          </cell>
          <cell r="BAG21">
            <v>0</v>
          </cell>
          <cell r="BAJ21" t="str">
            <v>PHASE 39</v>
          </cell>
          <cell r="BAN21">
            <v>0</v>
          </cell>
          <cell r="BBA21">
            <v>0</v>
          </cell>
          <cell r="BBB21">
            <v>0</v>
          </cell>
        </row>
        <row r="22">
          <cell r="U22">
            <v>0</v>
          </cell>
          <cell r="V22">
            <v>0</v>
          </cell>
          <cell r="AP22">
            <v>0</v>
          </cell>
          <cell r="AQ22">
            <v>0</v>
          </cell>
          <cell r="BK22">
            <v>0</v>
          </cell>
          <cell r="BL22">
            <v>0</v>
          </cell>
          <cell r="CF22">
            <v>0</v>
          </cell>
          <cell r="CG22">
            <v>0</v>
          </cell>
          <cell r="CZ22">
            <v>0</v>
          </cell>
          <cell r="DA22">
            <v>0</v>
          </cell>
          <cell r="DU22">
            <v>0</v>
          </cell>
          <cell r="DV22">
            <v>0</v>
          </cell>
          <cell r="EP22">
            <v>0</v>
          </cell>
          <cell r="EQ22">
            <v>0</v>
          </cell>
          <cell r="FK22">
            <v>0</v>
          </cell>
          <cell r="FL22">
            <v>0</v>
          </cell>
          <cell r="FS22">
            <v>0</v>
          </cell>
          <cell r="GF22">
            <v>0</v>
          </cell>
          <cell r="GG22">
            <v>0</v>
          </cell>
          <cell r="GN22">
            <v>0</v>
          </cell>
          <cell r="HA22">
            <v>0</v>
          </cell>
          <cell r="HB22">
            <v>0</v>
          </cell>
          <cell r="HO22">
            <v>0</v>
          </cell>
          <cell r="HP22">
            <v>0</v>
          </cell>
          <cell r="HU22">
            <v>0</v>
          </cell>
          <cell r="HV22">
            <v>0</v>
          </cell>
          <cell r="HY22" t="str">
            <v>PHASE 4.2</v>
          </cell>
          <cell r="HZ22" t="str">
            <v>ASSISTANCE SELECTION MAITRE D'ŒUVRE</v>
          </cell>
          <cell r="IB22">
            <v>2100</v>
          </cell>
          <cell r="IC22">
            <v>0</v>
          </cell>
          <cell r="IG22">
            <v>0</v>
          </cell>
          <cell r="IH22">
            <v>0</v>
          </cell>
          <cell r="IP22">
            <v>2100</v>
          </cell>
          <cell r="IQ22">
            <v>2511.6</v>
          </cell>
          <cell r="IT22" t="str">
            <v>PHASE 3.1</v>
          </cell>
          <cell r="IU22" t="str">
            <v>AVENANT FAISABILITÉ</v>
          </cell>
          <cell r="IW22">
            <v>2350</v>
          </cell>
          <cell r="IX22">
            <v>600</v>
          </cell>
          <cell r="IZ22">
            <v>300</v>
          </cell>
          <cell r="JI22">
            <v>300</v>
          </cell>
          <cell r="JK22">
            <v>2950</v>
          </cell>
          <cell r="JL22">
            <v>3540</v>
          </cell>
          <cell r="JO22" t="str">
            <v>PHASE D2</v>
          </cell>
          <cell r="JP22" t="str">
            <v>Elaboration du rapport de présentation au jury</v>
          </cell>
          <cell r="JR22">
            <v>2275</v>
          </cell>
          <cell r="JW22">
            <v>350</v>
          </cell>
          <cell r="JX22">
            <v>0</v>
          </cell>
          <cell r="JY22">
            <v>0</v>
          </cell>
          <cell r="KF22">
            <v>2275</v>
          </cell>
          <cell r="KG22">
            <v>2720.9</v>
          </cell>
          <cell r="KJ22" t="str">
            <v>PHASE 5</v>
          </cell>
          <cell r="KK22" t="str">
            <v>ANALYSE DES OFFRES ET CHOIX CONCEPTEUR</v>
          </cell>
          <cell r="KM22">
            <v>9650</v>
          </cell>
          <cell r="KN22">
            <v>4200</v>
          </cell>
          <cell r="KQ22">
            <v>2800</v>
          </cell>
          <cell r="KS22">
            <v>1400</v>
          </cell>
          <cell r="LA22">
            <v>13850</v>
          </cell>
          <cell r="LB22">
            <v>16620</v>
          </cell>
          <cell r="LV22">
            <v>0</v>
          </cell>
          <cell r="LW22">
            <v>0</v>
          </cell>
          <cell r="MQ22">
            <v>0</v>
          </cell>
          <cell r="MR22">
            <v>0</v>
          </cell>
          <cell r="NL22">
            <v>0</v>
          </cell>
          <cell r="NM22">
            <v>0</v>
          </cell>
          <cell r="NP22" t="str">
            <v>PHASE 5</v>
          </cell>
          <cell r="NQ22" t="str">
            <v>ASSISTANCE SUIVIE DE PROJET CONCOURS</v>
          </cell>
          <cell r="NS22">
            <v>3500</v>
          </cell>
          <cell r="NT22">
            <v>1800</v>
          </cell>
          <cell r="NV22">
            <v>900</v>
          </cell>
          <cell r="NY22">
            <v>900</v>
          </cell>
          <cell r="OG22">
            <v>5300</v>
          </cell>
          <cell r="OH22">
            <v>6360</v>
          </cell>
          <cell r="PB22">
            <v>0</v>
          </cell>
          <cell r="PC22">
            <v>0</v>
          </cell>
          <cell r="PW22">
            <v>0</v>
          </cell>
          <cell r="PX22">
            <v>0</v>
          </cell>
          <cell r="QR22">
            <v>0</v>
          </cell>
          <cell r="QS22">
            <v>0</v>
          </cell>
          <cell r="RM22">
            <v>0</v>
          </cell>
          <cell r="RN22">
            <v>0</v>
          </cell>
          <cell r="SH22">
            <v>0</v>
          </cell>
          <cell r="SI22">
            <v>0</v>
          </cell>
          <cell r="TC22">
            <v>0</v>
          </cell>
          <cell r="TD22">
            <v>0</v>
          </cell>
          <cell r="TX22">
            <v>0</v>
          </cell>
          <cell r="TY22">
            <v>0</v>
          </cell>
          <cell r="US22">
            <v>0</v>
          </cell>
          <cell r="UT22">
            <v>0</v>
          </cell>
          <cell r="VN22">
            <v>0</v>
          </cell>
          <cell r="VO22">
            <v>0</v>
          </cell>
          <cell r="WI22">
            <v>0</v>
          </cell>
          <cell r="WJ22">
            <v>0</v>
          </cell>
          <cell r="WM22" t="str">
            <v>PHASE 4</v>
          </cell>
          <cell r="WN22" t="str">
            <v>CANDIDATURE (SPL LAD)</v>
          </cell>
          <cell r="WP22">
            <v>500</v>
          </cell>
          <cell r="XD22">
            <v>500</v>
          </cell>
          <cell r="XE22">
            <v>600</v>
          </cell>
          <cell r="XY22">
            <v>0</v>
          </cell>
          <cell r="XZ22">
            <v>0</v>
          </cell>
          <cell r="YT22">
            <v>0</v>
          </cell>
          <cell r="YU22">
            <v>0</v>
          </cell>
          <cell r="ZO22">
            <v>0</v>
          </cell>
          <cell r="ZP22">
            <v>0</v>
          </cell>
          <cell r="AAJ22">
            <v>0</v>
          </cell>
          <cell r="AAK22">
            <v>0</v>
          </cell>
          <cell r="ABE22">
            <v>0</v>
          </cell>
          <cell r="ABF22">
            <v>0</v>
          </cell>
          <cell r="ABZ22">
            <v>0</v>
          </cell>
          <cell r="ACA22">
            <v>0</v>
          </cell>
          <cell r="ACU22">
            <v>0</v>
          </cell>
          <cell r="ACV22">
            <v>0</v>
          </cell>
          <cell r="ADP22">
            <v>0</v>
          </cell>
          <cell r="ADQ22">
            <v>0</v>
          </cell>
          <cell r="AEK22">
            <v>0</v>
          </cell>
          <cell r="AEL22">
            <v>0</v>
          </cell>
          <cell r="AFF22">
            <v>0</v>
          </cell>
          <cell r="AFG22">
            <v>0</v>
          </cell>
          <cell r="AGA22">
            <v>0</v>
          </cell>
          <cell r="AGB22">
            <v>0</v>
          </cell>
          <cell r="AGV22">
            <v>0</v>
          </cell>
          <cell r="AGW22">
            <v>0</v>
          </cell>
          <cell r="AHQ22">
            <v>0</v>
          </cell>
          <cell r="AHR22">
            <v>0</v>
          </cell>
          <cell r="AIL22">
            <v>0</v>
          </cell>
          <cell r="AIM22">
            <v>0</v>
          </cell>
          <cell r="AJG22">
            <v>0</v>
          </cell>
          <cell r="AJH22">
            <v>0</v>
          </cell>
          <cell r="AKB22">
            <v>0</v>
          </cell>
          <cell r="AKC22">
            <v>0</v>
          </cell>
          <cell r="AKW22">
            <v>0</v>
          </cell>
          <cell r="AKX22">
            <v>0</v>
          </cell>
          <cell r="ALR22">
            <v>0</v>
          </cell>
          <cell r="ALS22">
            <v>0</v>
          </cell>
          <cell r="AMM22">
            <v>0</v>
          </cell>
          <cell r="AMN22">
            <v>0</v>
          </cell>
          <cell r="ANH22">
            <v>0</v>
          </cell>
          <cell r="ANI22">
            <v>0</v>
          </cell>
          <cell r="AOC22">
            <v>0</v>
          </cell>
          <cell r="AOD22">
            <v>0</v>
          </cell>
          <cell r="AOX22">
            <v>0</v>
          </cell>
          <cell r="AOY22">
            <v>0</v>
          </cell>
          <cell r="APS22">
            <v>0</v>
          </cell>
          <cell r="APT22">
            <v>0</v>
          </cell>
          <cell r="AQN22">
            <v>0</v>
          </cell>
          <cell r="AQO22">
            <v>0</v>
          </cell>
          <cell r="ARI22">
            <v>0</v>
          </cell>
          <cell r="ARJ22">
            <v>0</v>
          </cell>
          <cell r="ASD22">
            <v>0</v>
          </cell>
          <cell r="ASE22">
            <v>0</v>
          </cell>
          <cell r="ASY22">
            <v>0</v>
          </cell>
          <cell r="ASZ22">
            <v>0</v>
          </cell>
          <cell r="ATT22">
            <v>0</v>
          </cell>
          <cell r="ATU22">
            <v>0</v>
          </cell>
          <cell r="AUO22">
            <v>0</v>
          </cell>
          <cell r="AUP22">
            <v>0</v>
          </cell>
          <cell r="AVJ22">
            <v>0</v>
          </cell>
          <cell r="AVK22">
            <v>0</v>
          </cell>
          <cell r="AWE22">
            <v>0</v>
          </cell>
          <cell r="AWF22">
            <v>0</v>
          </cell>
          <cell r="AWZ22">
            <v>0</v>
          </cell>
          <cell r="AXA22">
            <v>0</v>
          </cell>
          <cell r="AXU22">
            <v>0</v>
          </cell>
          <cell r="AXV22">
            <v>0</v>
          </cell>
          <cell r="AYP22">
            <v>0</v>
          </cell>
          <cell r="AYQ22">
            <v>0</v>
          </cell>
          <cell r="AZK22">
            <v>0</v>
          </cell>
          <cell r="AZL22">
            <v>0</v>
          </cell>
          <cell r="BAF22">
            <v>0</v>
          </cell>
          <cell r="BAG22">
            <v>0</v>
          </cell>
          <cell r="BBA22">
            <v>0</v>
          </cell>
          <cell r="BBB22">
            <v>0</v>
          </cell>
        </row>
        <row r="23">
          <cell r="U23">
            <v>0</v>
          </cell>
          <cell r="V23">
            <v>0</v>
          </cell>
          <cell r="AP23">
            <v>0</v>
          </cell>
          <cell r="AQ23">
            <v>0</v>
          </cell>
          <cell r="BK23">
            <v>0</v>
          </cell>
          <cell r="BL23">
            <v>0</v>
          </cell>
          <cell r="CF23">
            <v>0</v>
          </cell>
          <cell r="CG23">
            <v>0</v>
          </cell>
          <cell r="CZ23">
            <v>0</v>
          </cell>
          <cell r="DA23">
            <v>0</v>
          </cell>
          <cell r="DU23">
            <v>0</v>
          </cell>
          <cell r="DV23">
            <v>0</v>
          </cell>
          <cell r="EP23">
            <v>0</v>
          </cell>
          <cell r="EQ23">
            <v>0</v>
          </cell>
          <cell r="FK23">
            <v>0</v>
          </cell>
          <cell r="FL23">
            <v>0</v>
          </cell>
          <cell r="FS23">
            <v>0</v>
          </cell>
          <cell r="GF23">
            <v>0</v>
          </cell>
          <cell r="GG23">
            <v>0</v>
          </cell>
          <cell r="GN23">
            <v>0</v>
          </cell>
          <cell r="HA23">
            <v>0</v>
          </cell>
          <cell r="HB23">
            <v>0</v>
          </cell>
          <cell r="HO23">
            <v>0</v>
          </cell>
          <cell r="HP23">
            <v>0</v>
          </cell>
          <cell r="HU23">
            <v>0</v>
          </cell>
          <cell r="HV23">
            <v>0</v>
          </cell>
          <cell r="HZ23" t="str">
            <v>ANALYSE DES OFFRES ET CHOIX CONCEPTEUR</v>
          </cell>
          <cell r="IB23">
            <v>6950</v>
          </cell>
          <cell r="IC23">
            <v>4200</v>
          </cell>
          <cell r="IG23">
            <v>2800</v>
          </cell>
          <cell r="IH23">
            <v>1400</v>
          </cell>
          <cell r="IP23">
            <v>11150</v>
          </cell>
          <cell r="IQ23">
            <v>13335.4</v>
          </cell>
          <cell r="IT23" t="str">
            <v>PHASE 3.2</v>
          </cell>
          <cell r="IU23" t="str">
            <v>PRÉPROGRAMME</v>
          </cell>
          <cell r="IW23">
            <v>1125</v>
          </cell>
          <cell r="IX23">
            <v>600</v>
          </cell>
          <cell r="IZ23">
            <v>300</v>
          </cell>
          <cell r="JI23">
            <v>300</v>
          </cell>
          <cell r="JK23">
            <v>1725</v>
          </cell>
          <cell r="JL23">
            <v>2070</v>
          </cell>
          <cell r="JO23" t="str">
            <v>PHASE D3</v>
          </cell>
          <cell r="JP23" t="str">
            <v>Mise au point du marché du lauréat</v>
          </cell>
          <cell r="JR23">
            <v>725</v>
          </cell>
          <cell r="JW23">
            <v>0</v>
          </cell>
          <cell r="JX23">
            <v>0</v>
          </cell>
          <cell r="JY23">
            <v>0</v>
          </cell>
          <cell r="KF23">
            <v>725</v>
          </cell>
          <cell r="KG23">
            <v>867.09999999999991</v>
          </cell>
          <cell r="KJ23" t="str">
            <v>PHASE 6</v>
          </cell>
          <cell r="KK23" t="str">
            <v>SUIVIE DE PROJET</v>
          </cell>
          <cell r="KM23">
            <v>4950</v>
          </cell>
          <cell r="KN23">
            <v>1400</v>
          </cell>
          <cell r="KQ23">
            <v>700</v>
          </cell>
          <cell r="KS23">
            <v>700</v>
          </cell>
          <cell r="LA23">
            <v>6350</v>
          </cell>
          <cell r="LB23">
            <v>7620</v>
          </cell>
          <cell r="LV23">
            <v>0</v>
          </cell>
          <cell r="LW23">
            <v>0</v>
          </cell>
          <cell r="MQ23">
            <v>0</v>
          </cell>
          <cell r="MR23">
            <v>0</v>
          </cell>
          <cell r="NL23">
            <v>0</v>
          </cell>
          <cell r="NM23">
            <v>0</v>
          </cell>
          <cell r="OG23">
            <v>0</v>
          </cell>
          <cell r="OH23">
            <v>0</v>
          </cell>
          <cell r="PB23">
            <v>0</v>
          </cell>
          <cell r="PC23">
            <v>0</v>
          </cell>
          <cell r="PW23">
            <v>0</v>
          </cell>
          <cell r="PX23">
            <v>0</v>
          </cell>
          <cell r="QR23">
            <v>0</v>
          </cell>
          <cell r="QS23">
            <v>0</v>
          </cell>
          <cell r="RM23">
            <v>0</v>
          </cell>
          <cell r="RN23">
            <v>0</v>
          </cell>
          <cell r="SH23">
            <v>0</v>
          </cell>
          <cell r="SI23">
            <v>0</v>
          </cell>
          <cell r="TC23">
            <v>0</v>
          </cell>
          <cell r="TD23">
            <v>0</v>
          </cell>
          <cell r="TX23">
            <v>0</v>
          </cell>
          <cell r="TY23">
            <v>0</v>
          </cell>
          <cell r="US23">
            <v>0</v>
          </cell>
          <cell r="UT23">
            <v>0</v>
          </cell>
          <cell r="VN23">
            <v>0</v>
          </cell>
          <cell r="VO23">
            <v>0</v>
          </cell>
          <cell r="WI23">
            <v>0</v>
          </cell>
          <cell r="WJ23">
            <v>0</v>
          </cell>
          <cell r="WM23" t="str">
            <v>PHASE 5</v>
          </cell>
          <cell r="WN23" t="str">
            <v>SUIVIE (1/2 SPL LAD)</v>
          </cell>
          <cell r="WP23">
            <v>2500</v>
          </cell>
          <cell r="XD23">
            <v>2500</v>
          </cell>
          <cell r="XE23">
            <v>3000</v>
          </cell>
          <cell r="XY23">
            <v>0</v>
          </cell>
          <cell r="XZ23">
            <v>0</v>
          </cell>
          <cell r="YT23">
            <v>0</v>
          </cell>
          <cell r="YU23">
            <v>0</v>
          </cell>
          <cell r="ZO23">
            <v>0</v>
          </cell>
          <cell r="ZP23">
            <v>0</v>
          </cell>
          <cell r="AAJ23">
            <v>0</v>
          </cell>
          <cell r="AAK23">
            <v>0</v>
          </cell>
          <cell r="ABE23">
            <v>0</v>
          </cell>
          <cell r="ABF23">
            <v>0</v>
          </cell>
          <cell r="ABZ23">
            <v>0</v>
          </cell>
          <cell r="ACA23">
            <v>0</v>
          </cell>
          <cell r="ACU23">
            <v>0</v>
          </cell>
          <cell r="ACV23">
            <v>0</v>
          </cell>
          <cell r="ADP23">
            <v>0</v>
          </cell>
          <cell r="ADQ23">
            <v>0</v>
          </cell>
          <cell r="AEK23">
            <v>0</v>
          </cell>
          <cell r="AEL23">
            <v>0</v>
          </cell>
          <cell r="AFF23">
            <v>0</v>
          </cell>
          <cell r="AFG23">
            <v>0</v>
          </cell>
          <cell r="AGA23">
            <v>0</v>
          </cell>
          <cell r="AGB23">
            <v>0</v>
          </cell>
          <cell r="AGV23">
            <v>0</v>
          </cell>
          <cell r="AGW23">
            <v>0</v>
          </cell>
          <cell r="AHQ23">
            <v>0</v>
          </cell>
          <cell r="AHR23">
            <v>0</v>
          </cell>
          <cell r="AIL23">
            <v>0</v>
          </cell>
          <cell r="AIM23">
            <v>0</v>
          </cell>
          <cell r="AJG23">
            <v>0</v>
          </cell>
          <cell r="AJH23">
            <v>0</v>
          </cell>
          <cell r="AKB23">
            <v>0</v>
          </cell>
          <cell r="AKC23">
            <v>0</v>
          </cell>
          <cell r="AKW23">
            <v>0</v>
          </cell>
          <cell r="AKX23">
            <v>0</v>
          </cell>
          <cell r="ALR23">
            <v>0</v>
          </cell>
          <cell r="ALS23">
            <v>0</v>
          </cell>
          <cell r="AMM23">
            <v>0</v>
          </cell>
          <cell r="AMN23">
            <v>0</v>
          </cell>
          <cell r="ANH23">
            <v>0</v>
          </cell>
          <cell r="ANI23">
            <v>0</v>
          </cell>
          <cell r="AOC23">
            <v>0</v>
          </cell>
          <cell r="AOD23">
            <v>0</v>
          </cell>
          <cell r="AOX23">
            <v>0</v>
          </cell>
          <cell r="AOY23">
            <v>0</v>
          </cell>
          <cell r="APS23">
            <v>0</v>
          </cell>
          <cell r="APT23">
            <v>0</v>
          </cell>
          <cell r="AQN23">
            <v>0</v>
          </cell>
          <cell r="AQO23">
            <v>0</v>
          </cell>
          <cell r="ARI23">
            <v>0</v>
          </cell>
          <cell r="ARJ23">
            <v>0</v>
          </cell>
          <cell r="ASD23">
            <v>0</v>
          </cell>
          <cell r="ASE23">
            <v>0</v>
          </cell>
          <cell r="ASY23">
            <v>0</v>
          </cell>
          <cell r="ASZ23">
            <v>0</v>
          </cell>
          <cell r="ATT23">
            <v>0</v>
          </cell>
          <cell r="ATU23">
            <v>0</v>
          </cell>
          <cell r="AUO23">
            <v>0</v>
          </cell>
          <cell r="AUP23">
            <v>0</v>
          </cell>
          <cell r="AVJ23">
            <v>0</v>
          </cell>
          <cell r="AVK23">
            <v>0</v>
          </cell>
          <cell r="AWE23">
            <v>0</v>
          </cell>
          <cell r="AWF23">
            <v>0</v>
          </cell>
          <cell r="AWZ23">
            <v>0</v>
          </cell>
          <cell r="AXA23">
            <v>0</v>
          </cell>
          <cell r="AXU23">
            <v>0</v>
          </cell>
          <cell r="AXV23">
            <v>0</v>
          </cell>
          <cell r="AYP23">
            <v>0</v>
          </cell>
          <cell r="AYQ23">
            <v>0</v>
          </cell>
          <cell r="AZK23">
            <v>0</v>
          </cell>
          <cell r="AZL23">
            <v>0</v>
          </cell>
          <cell r="BAF23">
            <v>0</v>
          </cell>
          <cell r="BAG23">
            <v>0</v>
          </cell>
          <cell r="BBA23">
            <v>0</v>
          </cell>
          <cell r="BBB23">
            <v>0</v>
          </cell>
        </row>
        <row r="24">
          <cell r="D24" t="str">
            <v>AVENANT 2</v>
          </cell>
          <cell r="H24">
            <v>0</v>
          </cell>
          <cell r="U24">
            <v>0</v>
          </cell>
          <cell r="V24">
            <v>0</v>
          </cell>
          <cell r="Y24" t="str">
            <v>AVENANT 2</v>
          </cell>
          <cell r="AC24">
            <v>0</v>
          </cell>
          <cell r="AP24">
            <v>0</v>
          </cell>
          <cell r="AQ24">
            <v>0</v>
          </cell>
          <cell r="AT24" t="str">
            <v>AVENANT 2</v>
          </cell>
          <cell r="AX24">
            <v>0</v>
          </cell>
          <cell r="BK24">
            <v>0</v>
          </cell>
          <cell r="BL24">
            <v>0</v>
          </cell>
          <cell r="BO24" t="str">
            <v>AVENANT 2</v>
          </cell>
          <cell r="BS24">
            <v>0</v>
          </cell>
          <cell r="CF24">
            <v>0</v>
          </cell>
          <cell r="CG24">
            <v>0</v>
          </cell>
          <cell r="CI24" t="str">
            <v>AVENANT 2</v>
          </cell>
          <cell r="CM24">
            <v>0</v>
          </cell>
          <cell r="CZ24">
            <v>0</v>
          </cell>
          <cell r="DA24">
            <v>0</v>
          </cell>
          <cell r="DD24" t="str">
            <v>AVENANT 2</v>
          </cell>
          <cell r="DH24">
            <v>0</v>
          </cell>
          <cell r="DU24">
            <v>0</v>
          </cell>
          <cell r="DV24">
            <v>0</v>
          </cell>
          <cell r="DY24" t="str">
            <v>AVENANT 2</v>
          </cell>
          <cell r="EC24">
            <v>0</v>
          </cell>
          <cell r="EP24">
            <v>0</v>
          </cell>
          <cell r="EQ24">
            <v>0</v>
          </cell>
          <cell r="ET24" t="str">
            <v>AVENANT 2</v>
          </cell>
          <cell r="EX24">
            <v>0</v>
          </cell>
          <cell r="FK24">
            <v>0</v>
          </cell>
          <cell r="FL24">
            <v>0</v>
          </cell>
          <cell r="FS24">
            <v>0</v>
          </cell>
          <cell r="GF24">
            <v>0</v>
          </cell>
          <cell r="GG24">
            <v>0</v>
          </cell>
          <cell r="GN24">
            <v>0</v>
          </cell>
          <cell r="HA24">
            <v>0</v>
          </cell>
          <cell r="HB24">
            <v>0</v>
          </cell>
          <cell r="HO24">
            <v>0</v>
          </cell>
          <cell r="HP24">
            <v>0</v>
          </cell>
          <cell r="HU24">
            <v>0</v>
          </cell>
          <cell r="HV24">
            <v>0</v>
          </cell>
          <cell r="IC24">
            <v>0</v>
          </cell>
          <cell r="IP24">
            <v>0</v>
          </cell>
          <cell r="IQ24">
            <v>0</v>
          </cell>
          <cell r="IT24" t="str">
            <v>PHASE 3.2</v>
          </cell>
          <cell r="IU24" t="str">
            <v>AVENANT 2 ENERGIE</v>
          </cell>
          <cell r="IW24">
            <v>2100</v>
          </cell>
          <cell r="IX24">
            <v>2100</v>
          </cell>
          <cell r="IZ24">
            <v>900</v>
          </cell>
          <cell r="JI24">
            <v>1200</v>
          </cell>
          <cell r="JK24">
            <v>4200</v>
          </cell>
          <cell r="JL24">
            <v>5040</v>
          </cell>
          <cell r="JP24" t="str">
            <v>Réunion et élaboration du rapport comparatif programme / concours avec :</v>
          </cell>
          <cell r="KF24">
            <v>0</v>
          </cell>
          <cell r="KG24">
            <v>0</v>
          </cell>
          <cell r="KN24">
            <v>0</v>
          </cell>
          <cell r="LA24">
            <v>0</v>
          </cell>
          <cell r="LB24">
            <v>0</v>
          </cell>
          <cell r="LV24">
            <v>0</v>
          </cell>
          <cell r="LW24">
            <v>0</v>
          </cell>
          <cell r="MD24">
            <v>0</v>
          </cell>
          <cell r="MQ24">
            <v>0</v>
          </cell>
          <cell r="MR24">
            <v>0</v>
          </cell>
          <cell r="MU24" t="str">
            <v>AVENANT 2</v>
          </cell>
          <cell r="MY24">
            <v>0</v>
          </cell>
          <cell r="NL24">
            <v>0</v>
          </cell>
          <cell r="NM24">
            <v>0</v>
          </cell>
          <cell r="NP24" t="str">
            <v>AVENANT 2</v>
          </cell>
          <cell r="NT24">
            <v>0</v>
          </cell>
          <cell r="OG24">
            <v>0</v>
          </cell>
          <cell r="OH24">
            <v>0</v>
          </cell>
          <cell r="OK24" t="str">
            <v>AVENANT 2</v>
          </cell>
          <cell r="OO24">
            <v>0</v>
          </cell>
          <cell r="PB24">
            <v>0</v>
          </cell>
          <cell r="PC24">
            <v>0</v>
          </cell>
          <cell r="PF24" t="str">
            <v>AVENANT 2</v>
          </cell>
          <cell r="PJ24">
            <v>0</v>
          </cell>
          <cell r="PW24">
            <v>0</v>
          </cell>
          <cell r="PX24">
            <v>0</v>
          </cell>
          <cell r="QA24" t="str">
            <v>AVENANT 2</v>
          </cell>
          <cell r="QE24">
            <v>0</v>
          </cell>
          <cell r="QR24">
            <v>0</v>
          </cell>
          <cell r="QS24">
            <v>0</v>
          </cell>
          <cell r="QV24" t="str">
            <v>AVENANT 2</v>
          </cell>
          <cell r="QZ24">
            <v>0</v>
          </cell>
          <cell r="RM24">
            <v>0</v>
          </cell>
          <cell r="RN24">
            <v>0</v>
          </cell>
          <cell r="RQ24" t="str">
            <v>AVENANT 2</v>
          </cell>
          <cell r="RU24">
            <v>0</v>
          </cell>
          <cell r="SH24">
            <v>0</v>
          </cell>
          <cell r="SI24">
            <v>0</v>
          </cell>
          <cell r="SL24" t="str">
            <v>AVENANT 2</v>
          </cell>
          <cell r="SP24">
            <v>0</v>
          </cell>
          <cell r="TC24">
            <v>0</v>
          </cell>
          <cell r="TD24">
            <v>0</v>
          </cell>
          <cell r="TG24" t="str">
            <v>AVENANT 2</v>
          </cell>
          <cell r="TK24">
            <v>0</v>
          </cell>
          <cell r="TX24">
            <v>0</v>
          </cell>
          <cell r="TY24">
            <v>0</v>
          </cell>
          <cell r="UB24" t="str">
            <v>AVENANT 2</v>
          </cell>
          <cell r="UF24">
            <v>0</v>
          </cell>
          <cell r="US24">
            <v>0</v>
          </cell>
          <cell r="UT24">
            <v>0</v>
          </cell>
          <cell r="UW24" t="str">
            <v>AVENANT 2</v>
          </cell>
          <cell r="VA24">
            <v>0</v>
          </cell>
          <cell r="VN24">
            <v>0</v>
          </cell>
          <cell r="VO24">
            <v>0</v>
          </cell>
          <cell r="VR24" t="str">
            <v>AVENANT 2</v>
          </cell>
          <cell r="VV24">
            <v>0</v>
          </cell>
          <cell r="WI24">
            <v>0</v>
          </cell>
          <cell r="WJ24">
            <v>0</v>
          </cell>
          <cell r="WM24" t="str">
            <v>AVENANT 2</v>
          </cell>
          <cell r="WQ24">
            <v>0</v>
          </cell>
          <cell r="XD24">
            <v>0</v>
          </cell>
          <cell r="XE24">
            <v>0</v>
          </cell>
          <cell r="XH24" t="str">
            <v>AVENANT 2</v>
          </cell>
          <cell r="XL24">
            <v>0</v>
          </cell>
          <cell r="XY24">
            <v>0</v>
          </cell>
          <cell r="XZ24">
            <v>0</v>
          </cell>
          <cell r="YC24" t="str">
            <v>AVENANT 2</v>
          </cell>
          <cell r="YG24">
            <v>0</v>
          </cell>
          <cell r="YT24">
            <v>0</v>
          </cell>
          <cell r="YU24">
            <v>0</v>
          </cell>
          <cell r="YX24" t="str">
            <v>AVENANT 3</v>
          </cell>
          <cell r="ZB24">
            <v>0</v>
          </cell>
          <cell r="ZO24">
            <v>0</v>
          </cell>
          <cell r="ZP24">
            <v>0</v>
          </cell>
          <cell r="ZS24" t="str">
            <v>AVENANT 4</v>
          </cell>
          <cell r="ZW24">
            <v>0</v>
          </cell>
          <cell r="AAJ24">
            <v>0</v>
          </cell>
          <cell r="AAK24">
            <v>0</v>
          </cell>
          <cell r="AAN24" t="str">
            <v>AVENANT 5</v>
          </cell>
          <cell r="AAR24">
            <v>0</v>
          </cell>
          <cell r="ABE24">
            <v>0</v>
          </cell>
          <cell r="ABF24">
            <v>0</v>
          </cell>
          <cell r="ABI24" t="str">
            <v>AVENANT 6</v>
          </cell>
          <cell r="ABM24">
            <v>0</v>
          </cell>
          <cell r="ABZ24">
            <v>0</v>
          </cell>
          <cell r="ACA24">
            <v>0</v>
          </cell>
          <cell r="ACD24" t="str">
            <v>AVENANT 7</v>
          </cell>
          <cell r="ACH24">
            <v>0</v>
          </cell>
          <cell r="ACU24">
            <v>0</v>
          </cell>
          <cell r="ACV24">
            <v>0</v>
          </cell>
          <cell r="ACY24" t="str">
            <v>AVENANT 8</v>
          </cell>
          <cell r="ADC24">
            <v>0</v>
          </cell>
          <cell r="ADP24">
            <v>0</v>
          </cell>
          <cell r="ADQ24">
            <v>0</v>
          </cell>
          <cell r="ADT24" t="str">
            <v>AVENANT 9</v>
          </cell>
          <cell r="ADX24">
            <v>0</v>
          </cell>
          <cell r="AEK24">
            <v>0</v>
          </cell>
          <cell r="AEL24">
            <v>0</v>
          </cell>
          <cell r="AEO24" t="str">
            <v>AVENANT 10</v>
          </cell>
          <cell r="AES24">
            <v>0</v>
          </cell>
          <cell r="AFF24">
            <v>0</v>
          </cell>
          <cell r="AFG24">
            <v>0</v>
          </cell>
          <cell r="AFJ24" t="str">
            <v>AVENANT 11</v>
          </cell>
          <cell r="AFN24">
            <v>0</v>
          </cell>
          <cell r="AGA24">
            <v>0</v>
          </cell>
          <cell r="AGB24">
            <v>0</v>
          </cell>
          <cell r="AGE24" t="str">
            <v>AVENANT 12</v>
          </cell>
          <cell r="AGI24">
            <v>0</v>
          </cell>
          <cell r="AGV24">
            <v>0</v>
          </cell>
          <cell r="AGW24">
            <v>0</v>
          </cell>
          <cell r="AGZ24" t="str">
            <v>AVENANT 13</v>
          </cell>
          <cell r="AHD24">
            <v>0</v>
          </cell>
          <cell r="AHQ24">
            <v>0</v>
          </cell>
          <cell r="AHR24">
            <v>0</v>
          </cell>
          <cell r="AHU24" t="str">
            <v>AVENANT 14</v>
          </cell>
          <cell r="AHY24">
            <v>0</v>
          </cell>
          <cell r="AIL24">
            <v>0</v>
          </cell>
          <cell r="AIM24">
            <v>0</v>
          </cell>
          <cell r="AIP24" t="str">
            <v>AVENANT 15</v>
          </cell>
          <cell r="AIT24">
            <v>0</v>
          </cell>
          <cell r="AJG24">
            <v>0</v>
          </cell>
          <cell r="AJH24">
            <v>0</v>
          </cell>
          <cell r="AJK24" t="str">
            <v>AVENANT 16</v>
          </cell>
          <cell r="AJO24">
            <v>0</v>
          </cell>
          <cell r="AKB24">
            <v>0</v>
          </cell>
          <cell r="AKC24">
            <v>0</v>
          </cell>
          <cell r="AKF24" t="str">
            <v>AVENANT 17</v>
          </cell>
          <cell r="AKJ24">
            <v>0</v>
          </cell>
          <cell r="AKW24">
            <v>0</v>
          </cell>
          <cell r="AKX24">
            <v>0</v>
          </cell>
          <cell r="ALA24" t="str">
            <v>AVENANT 18</v>
          </cell>
          <cell r="ALE24">
            <v>0</v>
          </cell>
          <cell r="ALR24">
            <v>0</v>
          </cell>
          <cell r="ALS24">
            <v>0</v>
          </cell>
          <cell r="ALV24" t="str">
            <v>AVENANT 19</v>
          </cell>
          <cell r="ALZ24">
            <v>0</v>
          </cell>
          <cell r="AMM24">
            <v>0</v>
          </cell>
          <cell r="AMN24">
            <v>0</v>
          </cell>
          <cell r="AMQ24" t="str">
            <v>AVENANT 20</v>
          </cell>
          <cell r="AMU24">
            <v>0</v>
          </cell>
          <cell r="ANH24">
            <v>0</v>
          </cell>
          <cell r="ANI24">
            <v>0</v>
          </cell>
          <cell r="ANL24" t="str">
            <v>AVENANT 21</v>
          </cell>
          <cell r="ANP24">
            <v>0</v>
          </cell>
          <cell r="AOC24">
            <v>0</v>
          </cell>
          <cell r="AOD24">
            <v>0</v>
          </cell>
          <cell r="AOG24" t="str">
            <v>AVENANT 22</v>
          </cell>
          <cell r="AOK24">
            <v>0</v>
          </cell>
          <cell r="AOX24">
            <v>0</v>
          </cell>
          <cell r="AOY24">
            <v>0</v>
          </cell>
          <cell r="APB24" t="str">
            <v>AVENANT 23</v>
          </cell>
          <cell r="APF24">
            <v>0</v>
          </cell>
          <cell r="APS24">
            <v>0</v>
          </cell>
          <cell r="APT24">
            <v>0</v>
          </cell>
          <cell r="APW24" t="str">
            <v>AVENANT 24</v>
          </cell>
          <cell r="AQA24">
            <v>0</v>
          </cell>
          <cell r="AQN24">
            <v>0</v>
          </cell>
          <cell r="AQO24">
            <v>0</v>
          </cell>
          <cell r="AQR24" t="str">
            <v>AVENANT 25</v>
          </cell>
          <cell r="AQV24">
            <v>0</v>
          </cell>
          <cell r="ARI24">
            <v>0</v>
          </cell>
          <cell r="ARJ24">
            <v>0</v>
          </cell>
          <cell r="ARM24" t="str">
            <v>AVENANT 26</v>
          </cell>
          <cell r="ARQ24">
            <v>0</v>
          </cell>
          <cell r="ASD24">
            <v>0</v>
          </cell>
          <cell r="ASE24">
            <v>0</v>
          </cell>
          <cell r="ASH24" t="str">
            <v>AVENANT 27</v>
          </cell>
          <cell r="ASL24">
            <v>0</v>
          </cell>
          <cell r="ASY24">
            <v>0</v>
          </cell>
          <cell r="ASZ24">
            <v>0</v>
          </cell>
          <cell r="ATC24" t="str">
            <v>AVENANT 28</v>
          </cell>
          <cell r="ATG24">
            <v>0</v>
          </cell>
          <cell r="ATT24">
            <v>0</v>
          </cell>
          <cell r="ATU24">
            <v>0</v>
          </cell>
          <cell r="ATX24" t="str">
            <v>AVENANT 29</v>
          </cell>
          <cell r="AUB24">
            <v>0</v>
          </cell>
          <cell r="AUO24">
            <v>0</v>
          </cell>
          <cell r="AUP24">
            <v>0</v>
          </cell>
          <cell r="AUS24" t="str">
            <v>AVENANT 30</v>
          </cell>
          <cell r="AUW24">
            <v>0</v>
          </cell>
          <cell r="AVJ24">
            <v>0</v>
          </cell>
          <cell r="AVK24">
            <v>0</v>
          </cell>
          <cell r="AVN24" t="str">
            <v>AVENANT 31</v>
          </cell>
          <cell r="AVR24">
            <v>0</v>
          </cell>
          <cell r="AWE24">
            <v>0</v>
          </cell>
          <cell r="AWF24">
            <v>0</v>
          </cell>
          <cell r="AWI24" t="str">
            <v>AVENANT 32</v>
          </cell>
          <cell r="AWM24">
            <v>0</v>
          </cell>
          <cell r="AWZ24">
            <v>0</v>
          </cell>
          <cell r="AXA24">
            <v>0</v>
          </cell>
          <cell r="AXD24" t="str">
            <v>AVENANT 33</v>
          </cell>
          <cell r="AXH24">
            <v>0</v>
          </cell>
          <cell r="AXU24">
            <v>0</v>
          </cell>
          <cell r="AXV24">
            <v>0</v>
          </cell>
          <cell r="AXY24" t="str">
            <v>AVENANT 34</v>
          </cell>
          <cell r="AYC24">
            <v>0</v>
          </cell>
          <cell r="AYP24">
            <v>0</v>
          </cell>
          <cell r="AYQ24">
            <v>0</v>
          </cell>
          <cell r="AYT24" t="str">
            <v>AVENANT 35</v>
          </cell>
          <cell r="AYX24">
            <v>0</v>
          </cell>
          <cell r="AZK24">
            <v>0</v>
          </cell>
          <cell r="AZL24">
            <v>0</v>
          </cell>
          <cell r="AZO24" t="str">
            <v>AVENANT 36</v>
          </cell>
          <cell r="AZS24">
            <v>0</v>
          </cell>
          <cell r="BAF24">
            <v>0</v>
          </cell>
          <cell r="BAG24">
            <v>0</v>
          </cell>
          <cell r="BAJ24" t="str">
            <v>AVENANT 37</v>
          </cell>
          <cell r="BAN24">
            <v>0</v>
          </cell>
          <cell r="BBA24">
            <v>0</v>
          </cell>
          <cell r="BBB24">
            <v>0</v>
          </cell>
        </row>
        <row r="25">
          <cell r="D25" t="str">
            <v>AVENANT 1</v>
          </cell>
          <cell r="H25">
            <v>0</v>
          </cell>
          <cell r="U25">
            <v>0</v>
          </cell>
          <cell r="V25">
            <v>0</v>
          </cell>
          <cell r="Y25" t="str">
            <v>AVENANT 1</v>
          </cell>
          <cell r="AC25">
            <v>0</v>
          </cell>
          <cell r="AP25">
            <v>0</v>
          </cell>
          <cell r="AQ25">
            <v>0</v>
          </cell>
          <cell r="AT25" t="str">
            <v>AVENANT 1</v>
          </cell>
          <cell r="AX25">
            <v>0</v>
          </cell>
          <cell r="BK25">
            <v>0</v>
          </cell>
          <cell r="BL25">
            <v>0</v>
          </cell>
          <cell r="BO25" t="str">
            <v>AVENANT 1</v>
          </cell>
          <cell r="BS25">
            <v>0</v>
          </cell>
          <cell r="CF25">
            <v>0</v>
          </cell>
          <cell r="CG25">
            <v>0</v>
          </cell>
          <cell r="CI25" t="str">
            <v>AVENANT 1</v>
          </cell>
          <cell r="CM25">
            <v>0</v>
          </cell>
          <cell r="CZ25">
            <v>0</v>
          </cell>
          <cell r="DA25">
            <v>0</v>
          </cell>
          <cell r="DD25" t="str">
            <v>AVENANT 1</v>
          </cell>
          <cell r="DH25">
            <v>0</v>
          </cell>
          <cell r="DU25">
            <v>0</v>
          </cell>
          <cell r="DV25">
            <v>0</v>
          </cell>
          <cell r="DY25" t="str">
            <v>AVENANT 1</v>
          </cell>
          <cell r="EC25">
            <v>0</v>
          </cell>
          <cell r="EP25">
            <v>0</v>
          </cell>
          <cell r="EQ25">
            <v>0</v>
          </cell>
          <cell r="ET25" t="str">
            <v>AVENANT 1</v>
          </cell>
          <cell r="EX25">
            <v>0</v>
          </cell>
          <cell r="FK25">
            <v>0</v>
          </cell>
          <cell r="FL25">
            <v>0</v>
          </cell>
          <cell r="FS25">
            <v>0</v>
          </cell>
          <cell r="GF25">
            <v>0</v>
          </cell>
          <cell r="GG25">
            <v>0</v>
          </cell>
          <cell r="GN25">
            <v>0</v>
          </cell>
          <cell r="HA25">
            <v>0</v>
          </cell>
          <cell r="HB25">
            <v>0</v>
          </cell>
          <cell r="HO25">
            <v>0</v>
          </cell>
          <cell r="HP25">
            <v>0</v>
          </cell>
          <cell r="HU25">
            <v>0</v>
          </cell>
          <cell r="HV25">
            <v>0</v>
          </cell>
          <cell r="IC25">
            <v>0</v>
          </cell>
          <cell r="IP25">
            <v>0</v>
          </cell>
          <cell r="IQ25">
            <v>0</v>
          </cell>
          <cell r="IT25" t="str">
            <v>PHASE 4</v>
          </cell>
          <cell r="IU25" t="str">
            <v>PROGRAMME TECHNIQUE DÉTAILLÉ</v>
          </cell>
          <cell r="IW25">
            <v>3825</v>
          </cell>
          <cell r="IX25">
            <v>900</v>
          </cell>
          <cell r="IZ25">
            <v>300</v>
          </cell>
          <cell r="JI25">
            <v>600</v>
          </cell>
          <cell r="JK25">
            <v>4725</v>
          </cell>
          <cell r="JL25">
            <v>5670</v>
          </cell>
          <cell r="JO25" t="str">
            <v>PHASE E1</v>
          </cell>
          <cell r="JP25" t="str">
            <v xml:space="preserve"> - Mise au point de l'esquisse</v>
          </cell>
          <cell r="JR25">
            <v>1625</v>
          </cell>
          <cell r="JS25">
            <v>1000</v>
          </cell>
          <cell r="JW25">
            <v>350</v>
          </cell>
          <cell r="JX25">
            <v>325</v>
          </cell>
          <cell r="JY25">
            <v>325</v>
          </cell>
          <cell r="KF25">
            <v>2625</v>
          </cell>
          <cell r="KG25">
            <v>3139.5</v>
          </cell>
          <cell r="KN25">
            <v>0</v>
          </cell>
          <cell r="LA25">
            <v>0</v>
          </cell>
          <cell r="LB25">
            <v>0</v>
          </cell>
          <cell r="LV25">
            <v>0</v>
          </cell>
          <cell r="LW25">
            <v>0</v>
          </cell>
          <cell r="LZ25" t="str">
            <v>AVENANT 1</v>
          </cell>
          <cell r="MA25" t="str">
            <v>PHASE 1 AUDITOIRE</v>
          </cell>
          <cell r="MC25">
            <v>2200</v>
          </cell>
          <cell r="MD25">
            <v>1950</v>
          </cell>
          <cell r="MG25">
            <v>975</v>
          </cell>
          <cell r="MI25">
            <v>975</v>
          </cell>
          <cell r="MQ25">
            <v>4150</v>
          </cell>
          <cell r="MR25">
            <v>4980</v>
          </cell>
          <cell r="MU25" t="str">
            <v>AVENANT 1</v>
          </cell>
          <cell r="MY25">
            <v>0</v>
          </cell>
          <cell r="NL25">
            <v>0</v>
          </cell>
          <cell r="NM25">
            <v>0</v>
          </cell>
          <cell r="NP25" t="str">
            <v>AVENANT 1</v>
          </cell>
          <cell r="NT25">
            <v>0</v>
          </cell>
          <cell r="OG25">
            <v>0</v>
          </cell>
          <cell r="OH25">
            <v>0</v>
          </cell>
          <cell r="OK25" t="str">
            <v>AVENANT 1</v>
          </cell>
          <cell r="OO25">
            <v>0</v>
          </cell>
          <cell r="PB25">
            <v>0</v>
          </cell>
          <cell r="PC25">
            <v>0</v>
          </cell>
          <cell r="PF25" t="str">
            <v>AVENANT 1</v>
          </cell>
          <cell r="PJ25">
            <v>0</v>
          </cell>
          <cell r="PW25">
            <v>0</v>
          </cell>
          <cell r="PX25">
            <v>0</v>
          </cell>
          <cell r="QA25" t="str">
            <v>AVENANT 1</v>
          </cell>
          <cell r="QE25">
            <v>0</v>
          </cell>
          <cell r="QR25">
            <v>0</v>
          </cell>
          <cell r="QS25">
            <v>0</v>
          </cell>
          <cell r="QV25" t="str">
            <v>AVENANT 1</v>
          </cell>
          <cell r="QZ25">
            <v>0</v>
          </cell>
          <cell r="RM25">
            <v>0</v>
          </cell>
          <cell r="RN25">
            <v>0</v>
          </cell>
          <cell r="RQ25" t="str">
            <v>AVENANT 1</v>
          </cell>
          <cell r="RU25">
            <v>0</v>
          </cell>
          <cell r="SH25">
            <v>0</v>
          </cell>
          <cell r="SI25">
            <v>0</v>
          </cell>
          <cell r="SL25" t="str">
            <v>AVENANT 1</v>
          </cell>
          <cell r="SP25">
            <v>0</v>
          </cell>
          <cell r="TC25">
            <v>0</v>
          </cell>
          <cell r="TD25">
            <v>0</v>
          </cell>
          <cell r="TG25" t="str">
            <v>AVENANT 1</v>
          </cell>
          <cell r="TK25">
            <v>0</v>
          </cell>
          <cell r="TX25">
            <v>0</v>
          </cell>
          <cell r="TY25">
            <v>0</v>
          </cell>
          <cell r="UB25" t="str">
            <v>AVENANT 1</v>
          </cell>
          <cell r="UF25">
            <v>0</v>
          </cell>
          <cell r="US25">
            <v>0</v>
          </cell>
          <cell r="UT25">
            <v>0</v>
          </cell>
          <cell r="UW25" t="str">
            <v>AVENANT 1</v>
          </cell>
          <cell r="VA25">
            <v>0</v>
          </cell>
          <cell r="VN25">
            <v>0</v>
          </cell>
          <cell r="VO25">
            <v>0</v>
          </cell>
          <cell r="VR25" t="str">
            <v>AVENANT 1</v>
          </cell>
          <cell r="VV25">
            <v>0</v>
          </cell>
          <cell r="WI25">
            <v>0</v>
          </cell>
          <cell r="WJ25">
            <v>0</v>
          </cell>
          <cell r="WM25" t="str">
            <v>AVENANT 1</v>
          </cell>
          <cell r="WQ25">
            <v>0</v>
          </cell>
          <cell r="XD25">
            <v>0</v>
          </cell>
          <cell r="XE25">
            <v>0</v>
          </cell>
          <cell r="XH25" t="str">
            <v>AVENANT 1</v>
          </cell>
          <cell r="XL25">
            <v>0</v>
          </cell>
          <cell r="XY25">
            <v>0</v>
          </cell>
          <cell r="XZ25">
            <v>0</v>
          </cell>
          <cell r="YC25" t="str">
            <v>AVENANT 1</v>
          </cell>
          <cell r="YG25">
            <v>0</v>
          </cell>
          <cell r="YT25">
            <v>0</v>
          </cell>
          <cell r="YU25">
            <v>0</v>
          </cell>
          <cell r="YX25" t="str">
            <v>AVENANT 2</v>
          </cell>
          <cell r="ZB25">
            <v>0</v>
          </cell>
          <cell r="ZO25">
            <v>0</v>
          </cell>
          <cell r="ZP25">
            <v>0</v>
          </cell>
          <cell r="ZS25" t="str">
            <v>AVENANT 3</v>
          </cell>
          <cell r="ZW25">
            <v>0</v>
          </cell>
          <cell r="AAJ25">
            <v>0</v>
          </cell>
          <cell r="AAK25">
            <v>0</v>
          </cell>
          <cell r="AAN25" t="str">
            <v>AVENANT 4</v>
          </cell>
          <cell r="AAR25">
            <v>0</v>
          </cell>
          <cell r="ABE25">
            <v>0</v>
          </cell>
          <cell r="ABF25">
            <v>0</v>
          </cell>
          <cell r="ABI25" t="str">
            <v>AVENANT 5</v>
          </cell>
          <cell r="ABM25">
            <v>0</v>
          </cell>
          <cell r="ABZ25">
            <v>0</v>
          </cell>
          <cell r="ACA25">
            <v>0</v>
          </cell>
          <cell r="ACD25" t="str">
            <v>AVENANT 6</v>
          </cell>
          <cell r="ACH25">
            <v>0</v>
          </cell>
          <cell r="ACU25">
            <v>0</v>
          </cell>
          <cell r="ACV25">
            <v>0</v>
          </cell>
          <cell r="ACY25" t="str">
            <v>AVENANT 7</v>
          </cell>
          <cell r="ADC25">
            <v>0</v>
          </cell>
          <cell r="ADP25">
            <v>0</v>
          </cell>
          <cell r="ADQ25">
            <v>0</v>
          </cell>
          <cell r="ADT25" t="str">
            <v>AVENANT 8</v>
          </cell>
          <cell r="ADX25">
            <v>0</v>
          </cell>
          <cell r="AEK25">
            <v>0</v>
          </cell>
          <cell r="AEL25">
            <v>0</v>
          </cell>
          <cell r="AEO25" t="str">
            <v>AVENANT 9</v>
          </cell>
          <cell r="AES25">
            <v>0</v>
          </cell>
          <cell r="AFF25">
            <v>0</v>
          </cell>
          <cell r="AFG25">
            <v>0</v>
          </cell>
          <cell r="AFJ25" t="str">
            <v>AVENANT 10</v>
          </cell>
          <cell r="AFN25">
            <v>0</v>
          </cell>
          <cell r="AGA25">
            <v>0</v>
          </cell>
          <cell r="AGB25">
            <v>0</v>
          </cell>
          <cell r="AGE25" t="str">
            <v>AVENANT 11</v>
          </cell>
          <cell r="AGI25">
            <v>0</v>
          </cell>
          <cell r="AGV25">
            <v>0</v>
          </cell>
          <cell r="AGW25">
            <v>0</v>
          </cell>
          <cell r="AGZ25" t="str">
            <v>AVENANT 12</v>
          </cell>
          <cell r="AHD25">
            <v>0</v>
          </cell>
          <cell r="AHQ25">
            <v>0</v>
          </cell>
          <cell r="AHR25">
            <v>0</v>
          </cell>
          <cell r="AHU25" t="str">
            <v>AVENANT 13</v>
          </cell>
          <cell r="AHY25">
            <v>0</v>
          </cell>
          <cell r="AIL25">
            <v>0</v>
          </cell>
          <cell r="AIM25">
            <v>0</v>
          </cell>
          <cell r="AIP25" t="str">
            <v>AVENANT 14</v>
          </cell>
          <cell r="AIT25">
            <v>0</v>
          </cell>
          <cell r="AJG25">
            <v>0</v>
          </cell>
          <cell r="AJH25">
            <v>0</v>
          </cell>
          <cell r="AJK25" t="str">
            <v>AVENANT 15</v>
          </cell>
          <cell r="AJO25">
            <v>0</v>
          </cell>
          <cell r="AKB25">
            <v>0</v>
          </cell>
          <cell r="AKC25">
            <v>0</v>
          </cell>
          <cell r="AKF25" t="str">
            <v>AVENANT 16</v>
          </cell>
          <cell r="AKJ25">
            <v>0</v>
          </cell>
          <cell r="AKW25">
            <v>0</v>
          </cell>
          <cell r="AKX25">
            <v>0</v>
          </cell>
          <cell r="ALA25" t="str">
            <v>AVENANT 17</v>
          </cell>
          <cell r="ALE25">
            <v>0</v>
          </cell>
          <cell r="ALR25">
            <v>0</v>
          </cell>
          <cell r="ALS25">
            <v>0</v>
          </cell>
          <cell r="ALV25" t="str">
            <v>AVENANT 18</v>
          </cell>
          <cell r="ALZ25">
            <v>0</v>
          </cell>
          <cell r="AMM25">
            <v>0</v>
          </cell>
          <cell r="AMN25">
            <v>0</v>
          </cell>
          <cell r="AMQ25" t="str">
            <v>AVENANT 19</v>
          </cell>
          <cell r="AMU25">
            <v>0</v>
          </cell>
          <cell r="ANH25">
            <v>0</v>
          </cell>
          <cell r="ANI25">
            <v>0</v>
          </cell>
          <cell r="ANL25" t="str">
            <v>AVENANT 20</v>
          </cell>
          <cell r="ANP25">
            <v>0</v>
          </cell>
          <cell r="AOC25">
            <v>0</v>
          </cell>
          <cell r="AOD25">
            <v>0</v>
          </cell>
          <cell r="AOG25" t="str">
            <v>AVENANT 21</v>
          </cell>
          <cell r="AOK25">
            <v>0</v>
          </cell>
          <cell r="AOX25">
            <v>0</v>
          </cell>
          <cell r="AOY25">
            <v>0</v>
          </cell>
          <cell r="APB25" t="str">
            <v>AVENANT 22</v>
          </cell>
          <cell r="APF25">
            <v>0</v>
          </cell>
          <cell r="APS25">
            <v>0</v>
          </cell>
          <cell r="APT25">
            <v>0</v>
          </cell>
          <cell r="APW25" t="str">
            <v>AVENANT 23</v>
          </cell>
          <cell r="AQA25">
            <v>0</v>
          </cell>
          <cell r="AQN25">
            <v>0</v>
          </cell>
          <cell r="AQO25">
            <v>0</v>
          </cell>
          <cell r="AQR25" t="str">
            <v>AVENANT 24</v>
          </cell>
          <cell r="AQV25">
            <v>0</v>
          </cell>
          <cell r="ARI25">
            <v>0</v>
          </cell>
          <cell r="ARJ25">
            <v>0</v>
          </cell>
          <cell r="ARM25" t="str">
            <v>AVENANT 25</v>
          </cell>
          <cell r="ARQ25">
            <v>0</v>
          </cell>
          <cell r="ASD25">
            <v>0</v>
          </cell>
          <cell r="ASE25">
            <v>0</v>
          </cell>
          <cell r="ASH25" t="str">
            <v>AVENANT 26</v>
          </cell>
          <cell r="ASL25">
            <v>0</v>
          </cell>
          <cell r="ASY25">
            <v>0</v>
          </cell>
          <cell r="ASZ25">
            <v>0</v>
          </cell>
          <cell r="ATC25" t="str">
            <v>AVENANT 27</v>
          </cell>
          <cell r="ATG25">
            <v>0</v>
          </cell>
          <cell r="ATT25">
            <v>0</v>
          </cell>
          <cell r="ATU25">
            <v>0</v>
          </cell>
          <cell r="ATX25" t="str">
            <v>AVENANT 28</v>
          </cell>
          <cell r="AUB25">
            <v>0</v>
          </cell>
          <cell r="AUO25">
            <v>0</v>
          </cell>
          <cell r="AUP25">
            <v>0</v>
          </cell>
          <cell r="AUS25" t="str">
            <v>AVENANT 29</v>
          </cell>
          <cell r="AUW25">
            <v>0</v>
          </cell>
          <cell r="AVJ25">
            <v>0</v>
          </cell>
          <cell r="AVK25">
            <v>0</v>
          </cell>
          <cell r="AVN25" t="str">
            <v>AVENANT 30</v>
          </cell>
          <cell r="AVR25">
            <v>0</v>
          </cell>
          <cell r="AWE25">
            <v>0</v>
          </cell>
          <cell r="AWF25">
            <v>0</v>
          </cell>
          <cell r="AWI25" t="str">
            <v>AVENANT 31</v>
          </cell>
          <cell r="AWM25">
            <v>0</v>
          </cell>
          <cell r="AWZ25">
            <v>0</v>
          </cell>
          <cell r="AXA25">
            <v>0</v>
          </cell>
          <cell r="AXD25" t="str">
            <v>AVENANT 32</v>
          </cell>
          <cell r="AXH25">
            <v>0</v>
          </cell>
          <cell r="AXU25">
            <v>0</v>
          </cell>
          <cell r="AXV25">
            <v>0</v>
          </cell>
          <cell r="AXY25" t="str">
            <v>AVENANT 33</v>
          </cell>
          <cell r="AYC25">
            <v>0</v>
          </cell>
          <cell r="AYP25">
            <v>0</v>
          </cell>
          <cell r="AYQ25">
            <v>0</v>
          </cell>
          <cell r="AYT25" t="str">
            <v>AVENANT 34</v>
          </cell>
          <cell r="AYX25">
            <v>0</v>
          </cell>
          <cell r="AZK25">
            <v>0</v>
          </cell>
          <cell r="AZL25">
            <v>0</v>
          </cell>
          <cell r="AZO25" t="str">
            <v>AVENANT 35</v>
          </cell>
          <cell r="AZS25">
            <v>0</v>
          </cell>
          <cell r="BAF25">
            <v>0</v>
          </cell>
          <cell r="BAG25">
            <v>0</v>
          </cell>
          <cell r="BAJ25" t="str">
            <v>AVENANT 36</v>
          </cell>
          <cell r="BAN25">
            <v>0</v>
          </cell>
          <cell r="BBA25">
            <v>0</v>
          </cell>
          <cell r="BBB25">
            <v>0</v>
          </cell>
        </row>
        <row r="26">
          <cell r="D26" t="str">
            <v>AVENANT 2</v>
          </cell>
          <cell r="H26">
            <v>0</v>
          </cell>
          <cell r="U26">
            <v>0</v>
          </cell>
          <cell r="V26">
            <v>0</v>
          </cell>
          <cell r="Y26" t="str">
            <v>AVENANT 2</v>
          </cell>
          <cell r="AC26">
            <v>0</v>
          </cell>
          <cell r="AP26">
            <v>0</v>
          </cell>
          <cell r="AQ26">
            <v>0</v>
          </cell>
          <cell r="AT26" t="str">
            <v>AVENANT 2</v>
          </cell>
          <cell r="AX26">
            <v>0</v>
          </cell>
          <cell r="BK26">
            <v>0</v>
          </cell>
          <cell r="BL26">
            <v>0</v>
          </cell>
          <cell r="BO26" t="str">
            <v>AVENANT 2</v>
          </cell>
          <cell r="BS26">
            <v>0</v>
          </cell>
          <cell r="CF26">
            <v>0</v>
          </cell>
          <cell r="CG26">
            <v>0</v>
          </cell>
          <cell r="CI26" t="str">
            <v>AVENANT 2</v>
          </cell>
          <cell r="CM26">
            <v>0</v>
          </cell>
          <cell r="CZ26">
            <v>0</v>
          </cell>
          <cell r="DA26">
            <v>0</v>
          </cell>
          <cell r="DD26" t="str">
            <v>AVENANT 2</v>
          </cell>
          <cell r="DH26">
            <v>0</v>
          </cell>
          <cell r="DU26">
            <v>0</v>
          </cell>
          <cell r="DV26">
            <v>0</v>
          </cell>
          <cell r="DY26" t="str">
            <v>AVENANT 2</v>
          </cell>
          <cell r="EC26">
            <v>0</v>
          </cell>
          <cell r="EP26">
            <v>0</v>
          </cell>
          <cell r="EQ26">
            <v>0</v>
          </cell>
          <cell r="ET26" t="str">
            <v>AVENANT 2</v>
          </cell>
          <cell r="EX26">
            <v>0</v>
          </cell>
          <cell r="FK26">
            <v>0</v>
          </cell>
          <cell r="FL26">
            <v>0</v>
          </cell>
          <cell r="FS26">
            <v>0</v>
          </cell>
          <cell r="GF26">
            <v>0</v>
          </cell>
          <cell r="GG26">
            <v>0</v>
          </cell>
          <cell r="GN26">
            <v>0</v>
          </cell>
          <cell r="HA26">
            <v>0</v>
          </cell>
          <cell r="HB26">
            <v>0</v>
          </cell>
          <cell r="HO26">
            <v>0</v>
          </cell>
          <cell r="HP26">
            <v>0</v>
          </cell>
          <cell r="HU26">
            <v>0</v>
          </cell>
          <cell r="HV26">
            <v>0</v>
          </cell>
          <cell r="IC26">
            <v>0</v>
          </cell>
          <cell r="IP26">
            <v>0</v>
          </cell>
          <cell r="IQ26">
            <v>0</v>
          </cell>
          <cell r="IT26" t="str">
            <v>PHASE 5.1</v>
          </cell>
          <cell r="IU26" t="str">
            <v>ANALYSE DES CANDIDATURES</v>
          </cell>
          <cell r="IW26">
            <v>2825</v>
          </cell>
          <cell r="IX26">
            <v>0</v>
          </cell>
          <cell r="IZ26">
            <v>0</v>
          </cell>
          <cell r="JI26">
            <v>0</v>
          </cell>
          <cell r="JK26">
            <v>2825</v>
          </cell>
          <cell r="JL26">
            <v>3390</v>
          </cell>
          <cell r="JO26" t="str">
            <v>PHASE E2</v>
          </cell>
          <cell r="JP26" t="str">
            <v xml:space="preserve"> - APS</v>
          </cell>
          <cell r="JR26">
            <v>1881.25</v>
          </cell>
          <cell r="JS26">
            <v>675</v>
          </cell>
          <cell r="JW26">
            <v>350</v>
          </cell>
          <cell r="JX26">
            <v>325</v>
          </cell>
          <cell r="JY26">
            <v>0</v>
          </cell>
          <cell r="KF26">
            <v>2556.25</v>
          </cell>
          <cell r="KG26">
            <v>3057.2750000000001</v>
          </cell>
          <cell r="KN26">
            <v>0</v>
          </cell>
          <cell r="LA26">
            <v>0</v>
          </cell>
          <cell r="LB26">
            <v>0</v>
          </cell>
          <cell r="LV26">
            <v>0</v>
          </cell>
          <cell r="LW26">
            <v>0</v>
          </cell>
          <cell r="LZ26" t="str">
            <v>AVENANT 2</v>
          </cell>
          <cell r="MC26">
            <v>2500</v>
          </cell>
          <cell r="MD26">
            <v>325</v>
          </cell>
          <cell r="MG26">
            <v>325</v>
          </cell>
          <cell r="MQ26">
            <v>2825</v>
          </cell>
          <cell r="MR26">
            <v>3390</v>
          </cell>
          <cell r="MU26" t="str">
            <v>AVENANT 2</v>
          </cell>
          <cell r="MY26">
            <v>0</v>
          </cell>
          <cell r="NL26">
            <v>0</v>
          </cell>
          <cell r="NM26">
            <v>0</v>
          </cell>
          <cell r="NP26" t="str">
            <v>AVENANT 2</v>
          </cell>
          <cell r="NT26">
            <v>0</v>
          </cell>
          <cell r="OG26">
            <v>0</v>
          </cell>
          <cell r="OH26">
            <v>0</v>
          </cell>
          <cell r="OK26" t="str">
            <v>AVENANT 2</v>
          </cell>
          <cell r="OO26">
            <v>0</v>
          </cell>
          <cell r="PB26">
            <v>0</v>
          </cell>
          <cell r="PC26">
            <v>0</v>
          </cell>
          <cell r="PF26" t="str">
            <v>AVENANT 2</v>
          </cell>
          <cell r="PJ26">
            <v>0</v>
          </cell>
          <cell r="PW26">
            <v>0</v>
          </cell>
          <cell r="PX26">
            <v>0</v>
          </cell>
          <cell r="QA26" t="str">
            <v>AVENANT 2</v>
          </cell>
          <cell r="QE26">
            <v>0</v>
          </cell>
          <cell r="QR26">
            <v>0</v>
          </cell>
          <cell r="QS26">
            <v>0</v>
          </cell>
          <cell r="QV26" t="str">
            <v>AVENANT 2</v>
          </cell>
          <cell r="QZ26">
            <v>0</v>
          </cell>
          <cell r="RM26">
            <v>0</v>
          </cell>
          <cell r="RN26">
            <v>0</v>
          </cell>
          <cell r="RQ26" t="str">
            <v>AVENANT 2</v>
          </cell>
          <cell r="RU26">
            <v>0</v>
          </cell>
          <cell r="SH26">
            <v>0</v>
          </cell>
          <cell r="SI26">
            <v>0</v>
          </cell>
          <cell r="SL26" t="str">
            <v>AVENANT 2</v>
          </cell>
          <cell r="SP26">
            <v>0</v>
          </cell>
          <cell r="TC26">
            <v>0</v>
          </cell>
          <cell r="TD26">
            <v>0</v>
          </cell>
          <cell r="TG26" t="str">
            <v>AVENANT 2</v>
          </cell>
          <cell r="TK26">
            <v>0</v>
          </cell>
          <cell r="TX26">
            <v>0</v>
          </cell>
          <cell r="TY26">
            <v>0</v>
          </cell>
          <cell r="UB26" t="str">
            <v>AVENANT 2</v>
          </cell>
          <cell r="UF26">
            <v>0</v>
          </cell>
          <cell r="US26">
            <v>0</v>
          </cell>
          <cell r="UT26">
            <v>0</v>
          </cell>
          <cell r="UW26" t="str">
            <v>AVENANT 2</v>
          </cell>
          <cell r="VA26">
            <v>0</v>
          </cell>
          <cell r="VN26">
            <v>0</v>
          </cell>
          <cell r="VO26">
            <v>0</v>
          </cell>
          <cell r="VR26" t="str">
            <v>AVENANT 2</v>
          </cell>
          <cell r="VV26">
            <v>0</v>
          </cell>
          <cell r="WI26">
            <v>0</v>
          </cell>
          <cell r="WJ26">
            <v>0</v>
          </cell>
          <cell r="WM26" t="str">
            <v>AVENANT 2</v>
          </cell>
          <cell r="WQ26">
            <v>0</v>
          </cell>
          <cell r="XD26">
            <v>0</v>
          </cell>
          <cell r="XE26">
            <v>0</v>
          </cell>
          <cell r="XH26" t="str">
            <v>AVENANT 2</v>
          </cell>
          <cell r="XL26">
            <v>0</v>
          </cell>
          <cell r="XY26">
            <v>0</v>
          </cell>
          <cell r="XZ26">
            <v>0</v>
          </cell>
          <cell r="YC26" t="str">
            <v>AVENANT 2</v>
          </cell>
          <cell r="YG26">
            <v>0</v>
          </cell>
          <cell r="YT26">
            <v>0</v>
          </cell>
          <cell r="YU26">
            <v>0</v>
          </cell>
          <cell r="YX26" t="str">
            <v>AVENANT 3</v>
          </cell>
          <cell r="ZB26">
            <v>0</v>
          </cell>
          <cell r="ZO26">
            <v>0</v>
          </cell>
          <cell r="ZP26">
            <v>0</v>
          </cell>
          <cell r="ZS26" t="str">
            <v>AVENANT 4</v>
          </cell>
          <cell r="ZW26">
            <v>0</v>
          </cell>
          <cell r="AAJ26">
            <v>0</v>
          </cell>
          <cell r="AAK26">
            <v>0</v>
          </cell>
          <cell r="AAN26" t="str">
            <v>AVENANT 5</v>
          </cell>
          <cell r="AAR26">
            <v>0</v>
          </cell>
          <cell r="ABE26">
            <v>0</v>
          </cell>
          <cell r="ABF26">
            <v>0</v>
          </cell>
          <cell r="ABI26" t="str">
            <v>AVENANT 6</v>
          </cell>
          <cell r="ABM26">
            <v>0</v>
          </cell>
          <cell r="ABZ26">
            <v>0</v>
          </cell>
          <cell r="ACA26">
            <v>0</v>
          </cell>
          <cell r="ACD26" t="str">
            <v>AVENANT 7</v>
          </cell>
          <cell r="ACH26">
            <v>0</v>
          </cell>
          <cell r="ACU26">
            <v>0</v>
          </cell>
          <cell r="ACV26">
            <v>0</v>
          </cell>
          <cell r="ACY26" t="str">
            <v>AVENANT 8</v>
          </cell>
          <cell r="ADC26">
            <v>0</v>
          </cell>
          <cell r="ADP26">
            <v>0</v>
          </cell>
          <cell r="ADQ26">
            <v>0</v>
          </cell>
          <cell r="ADT26" t="str">
            <v>AVENANT 9</v>
          </cell>
          <cell r="ADX26">
            <v>0</v>
          </cell>
          <cell r="AEK26">
            <v>0</v>
          </cell>
          <cell r="AEL26">
            <v>0</v>
          </cell>
          <cell r="AEO26" t="str">
            <v>AVENANT 10</v>
          </cell>
          <cell r="AES26">
            <v>0</v>
          </cell>
          <cell r="AFF26">
            <v>0</v>
          </cell>
          <cell r="AFG26">
            <v>0</v>
          </cell>
          <cell r="AFJ26" t="str">
            <v>AVENANT 11</v>
          </cell>
          <cell r="AFN26">
            <v>0</v>
          </cell>
          <cell r="AGA26">
            <v>0</v>
          </cell>
          <cell r="AGB26">
            <v>0</v>
          </cell>
          <cell r="AGE26" t="str">
            <v>AVENANT 12</v>
          </cell>
          <cell r="AGI26">
            <v>0</v>
          </cell>
          <cell r="AGV26">
            <v>0</v>
          </cell>
          <cell r="AGW26">
            <v>0</v>
          </cell>
          <cell r="AGZ26" t="str">
            <v>AVENANT 13</v>
          </cell>
          <cell r="AHD26">
            <v>0</v>
          </cell>
          <cell r="AHQ26">
            <v>0</v>
          </cell>
          <cell r="AHR26">
            <v>0</v>
          </cell>
          <cell r="AHU26" t="str">
            <v>AVENANT 14</v>
          </cell>
          <cell r="AHY26">
            <v>0</v>
          </cell>
          <cell r="AIL26">
            <v>0</v>
          </cell>
          <cell r="AIM26">
            <v>0</v>
          </cell>
          <cell r="AIP26" t="str">
            <v>AVENANT 15</v>
          </cell>
          <cell r="AIT26">
            <v>0</v>
          </cell>
          <cell r="AJG26">
            <v>0</v>
          </cell>
          <cell r="AJH26">
            <v>0</v>
          </cell>
          <cell r="AJK26" t="str">
            <v>AVENANT 16</v>
          </cell>
          <cell r="AJO26">
            <v>0</v>
          </cell>
          <cell r="AKB26">
            <v>0</v>
          </cell>
          <cell r="AKC26">
            <v>0</v>
          </cell>
          <cell r="AKF26" t="str">
            <v>AVENANT 17</v>
          </cell>
          <cell r="AKJ26">
            <v>0</v>
          </cell>
          <cell r="AKW26">
            <v>0</v>
          </cell>
          <cell r="AKX26">
            <v>0</v>
          </cell>
          <cell r="ALA26" t="str">
            <v>AVENANT 18</v>
          </cell>
          <cell r="ALE26">
            <v>0</v>
          </cell>
          <cell r="ALR26">
            <v>0</v>
          </cell>
          <cell r="ALS26">
            <v>0</v>
          </cell>
          <cell r="ALV26" t="str">
            <v>AVENANT 19</v>
          </cell>
          <cell r="ALZ26">
            <v>0</v>
          </cell>
          <cell r="AMM26">
            <v>0</v>
          </cell>
          <cell r="AMN26">
            <v>0</v>
          </cell>
          <cell r="AMQ26" t="str">
            <v>AVENANT 20</v>
          </cell>
          <cell r="AMU26">
            <v>0</v>
          </cell>
          <cell r="ANH26">
            <v>0</v>
          </cell>
          <cell r="ANI26">
            <v>0</v>
          </cell>
          <cell r="ANL26" t="str">
            <v>AVENANT 21</v>
          </cell>
          <cell r="ANP26">
            <v>0</v>
          </cell>
          <cell r="AOC26">
            <v>0</v>
          </cell>
          <cell r="AOD26">
            <v>0</v>
          </cell>
          <cell r="AOG26" t="str">
            <v>AVENANT 22</v>
          </cell>
          <cell r="AOK26">
            <v>0</v>
          </cell>
          <cell r="AOX26">
            <v>0</v>
          </cell>
          <cell r="AOY26">
            <v>0</v>
          </cell>
          <cell r="APB26" t="str">
            <v>AVENANT 23</v>
          </cell>
          <cell r="APF26">
            <v>0</v>
          </cell>
          <cell r="APS26">
            <v>0</v>
          </cell>
          <cell r="APT26">
            <v>0</v>
          </cell>
          <cell r="APW26" t="str">
            <v>AVENANT 24</v>
          </cell>
          <cell r="AQA26">
            <v>0</v>
          </cell>
          <cell r="AQN26">
            <v>0</v>
          </cell>
          <cell r="AQO26">
            <v>0</v>
          </cell>
          <cell r="AQR26" t="str">
            <v>AVENANT 25</v>
          </cell>
          <cell r="AQV26">
            <v>0</v>
          </cell>
          <cell r="ARI26">
            <v>0</v>
          </cell>
          <cell r="ARJ26">
            <v>0</v>
          </cell>
          <cell r="ARM26" t="str">
            <v>AVENANT 26</v>
          </cell>
          <cell r="ARQ26">
            <v>0</v>
          </cell>
          <cell r="ASD26">
            <v>0</v>
          </cell>
          <cell r="ASE26">
            <v>0</v>
          </cell>
          <cell r="ASH26" t="str">
            <v>AVENANT 27</v>
          </cell>
          <cell r="ASL26">
            <v>0</v>
          </cell>
          <cell r="ASY26">
            <v>0</v>
          </cell>
          <cell r="ASZ26">
            <v>0</v>
          </cell>
          <cell r="ATC26" t="str">
            <v>AVENANT 28</v>
          </cell>
          <cell r="ATG26">
            <v>0</v>
          </cell>
          <cell r="ATT26">
            <v>0</v>
          </cell>
          <cell r="ATU26">
            <v>0</v>
          </cell>
          <cell r="ATX26" t="str">
            <v>AVENANT 29</v>
          </cell>
          <cell r="AUB26">
            <v>0</v>
          </cell>
          <cell r="AUO26">
            <v>0</v>
          </cell>
          <cell r="AUP26">
            <v>0</v>
          </cell>
          <cell r="AUS26" t="str">
            <v>AVENANT 30</v>
          </cell>
          <cell r="AUW26">
            <v>0</v>
          </cell>
          <cell r="AVJ26">
            <v>0</v>
          </cell>
          <cell r="AVK26">
            <v>0</v>
          </cell>
          <cell r="AVN26" t="str">
            <v>AVENANT 31</v>
          </cell>
          <cell r="AVR26">
            <v>0</v>
          </cell>
          <cell r="AWE26">
            <v>0</v>
          </cell>
          <cell r="AWF26">
            <v>0</v>
          </cell>
          <cell r="AWI26" t="str">
            <v>AVENANT 32</v>
          </cell>
          <cell r="AWM26">
            <v>0</v>
          </cell>
          <cell r="AWZ26">
            <v>0</v>
          </cell>
          <cell r="AXA26">
            <v>0</v>
          </cell>
          <cell r="AXD26" t="str">
            <v>AVENANT 33</v>
          </cell>
          <cell r="AXH26">
            <v>0</v>
          </cell>
          <cell r="AXU26">
            <v>0</v>
          </cell>
          <cell r="AXV26">
            <v>0</v>
          </cell>
          <cell r="AXY26" t="str">
            <v>AVENANT 34</v>
          </cell>
          <cell r="AYC26">
            <v>0</v>
          </cell>
          <cell r="AYP26">
            <v>0</v>
          </cell>
          <cell r="AYQ26">
            <v>0</v>
          </cell>
          <cell r="AYT26" t="str">
            <v>AVENANT 35</v>
          </cell>
          <cell r="AYX26">
            <v>0</v>
          </cell>
          <cell r="AZK26">
            <v>0</v>
          </cell>
          <cell r="AZL26">
            <v>0</v>
          </cell>
          <cell r="AZO26" t="str">
            <v>AVENANT 36</v>
          </cell>
          <cell r="AZS26">
            <v>0</v>
          </cell>
          <cell r="BAF26">
            <v>0</v>
          </cell>
          <cell r="BAG26">
            <v>0</v>
          </cell>
          <cell r="BAJ26" t="str">
            <v>AVENANT 37</v>
          </cell>
          <cell r="BAN26">
            <v>0</v>
          </cell>
          <cell r="BBA26">
            <v>0</v>
          </cell>
          <cell r="BBB26">
            <v>0</v>
          </cell>
        </row>
        <row r="27">
          <cell r="D27" t="str">
            <v>TCC2</v>
          </cell>
          <cell r="H27">
            <v>0</v>
          </cell>
          <cell r="U27">
            <v>0</v>
          </cell>
          <cell r="V27">
            <v>0</v>
          </cell>
          <cell r="Y27" t="str">
            <v>TCC2</v>
          </cell>
          <cell r="AC27">
            <v>0</v>
          </cell>
          <cell r="AP27">
            <v>0</v>
          </cell>
          <cell r="AQ27">
            <v>0</v>
          </cell>
          <cell r="AT27" t="str">
            <v>TCC2</v>
          </cell>
          <cell r="AX27">
            <v>0</v>
          </cell>
          <cell r="BK27">
            <v>0</v>
          </cell>
          <cell r="BL27">
            <v>0</v>
          </cell>
          <cell r="BO27" t="str">
            <v>TCC2</v>
          </cell>
          <cell r="BS27">
            <v>0</v>
          </cell>
          <cell r="CF27">
            <v>0</v>
          </cell>
          <cell r="CG27">
            <v>0</v>
          </cell>
          <cell r="CI27" t="str">
            <v>TCC2</v>
          </cell>
          <cell r="CM27">
            <v>0</v>
          </cell>
          <cell r="CZ27">
            <v>0</v>
          </cell>
          <cell r="DA27">
            <v>0</v>
          </cell>
          <cell r="DD27" t="str">
            <v>TCC2</v>
          </cell>
          <cell r="DH27">
            <v>0</v>
          </cell>
          <cell r="DU27">
            <v>0</v>
          </cell>
          <cell r="DV27">
            <v>0</v>
          </cell>
          <cell r="DY27" t="str">
            <v>TCC2</v>
          </cell>
          <cell r="EC27">
            <v>0</v>
          </cell>
          <cell r="EP27">
            <v>0</v>
          </cell>
          <cell r="EQ27">
            <v>0</v>
          </cell>
          <cell r="ET27" t="str">
            <v>TCC2</v>
          </cell>
          <cell r="EX27">
            <v>0</v>
          </cell>
          <cell r="FK27">
            <v>0</v>
          </cell>
          <cell r="FL27">
            <v>0</v>
          </cell>
          <cell r="FS27">
            <v>0</v>
          </cell>
          <cell r="GF27">
            <v>0</v>
          </cell>
          <cell r="GG27">
            <v>0</v>
          </cell>
          <cell r="GN27">
            <v>0</v>
          </cell>
          <cell r="HA27">
            <v>0</v>
          </cell>
          <cell r="HB27">
            <v>0</v>
          </cell>
          <cell r="HO27">
            <v>0</v>
          </cell>
          <cell r="HP27">
            <v>0</v>
          </cell>
          <cell r="HU27">
            <v>0</v>
          </cell>
          <cell r="HV27">
            <v>0</v>
          </cell>
          <cell r="IC27">
            <v>0</v>
          </cell>
          <cell r="IP27">
            <v>0</v>
          </cell>
          <cell r="IQ27">
            <v>0</v>
          </cell>
          <cell r="IT27" t="str">
            <v>PHASE 5.2</v>
          </cell>
          <cell r="IU27" t="str">
            <v>ASSISTANCE POUR LE DOSSIER DE CONSULTATION</v>
          </cell>
          <cell r="IW27">
            <v>1175</v>
          </cell>
          <cell r="IX27">
            <v>0</v>
          </cell>
          <cell r="IZ27">
            <v>0</v>
          </cell>
          <cell r="JI27">
            <v>0</v>
          </cell>
          <cell r="JK27">
            <v>1175</v>
          </cell>
          <cell r="JL27">
            <v>1410</v>
          </cell>
          <cell r="JO27" t="str">
            <v>PHASE E3</v>
          </cell>
          <cell r="JP27" t="str">
            <v xml:space="preserve"> - APD</v>
          </cell>
          <cell r="JR27">
            <v>1906.25</v>
          </cell>
          <cell r="JS27">
            <v>650</v>
          </cell>
          <cell r="JW27">
            <v>0</v>
          </cell>
          <cell r="JX27">
            <v>325</v>
          </cell>
          <cell r="JY27">
            <v>325</v>
          </cell>
          <cell r="KF27">
            <v>2556.25</v>
          </cell>
          <cell r="KG27">
            <v>3057.2750000000001</v>
          </cell>
          <cell r="LA27">
            <v>0</v>
          </cell>
          <cell r="LB27">
            <v>0</v>
          </cell>
          <cell r="LV27">
            <v>0</v>
          </cell>
          <cell r="LW27">
            <v>0</v>
          </cell>
          <cell r="LZ27" t="str">
            <v>TCC2</v>
          </cell>
          <cell r="MD27">
            <v>0</v>
          </cell>
          <cell r="MQ27">
            <v>0</v>
          </cell>
          <cell r="MR27">
            <v>0</v>
          </cell>
          <cell r="MU27" t="str">
            <v>TCC2</v>
          </cell>
          <cell r="MY27">
            <v>0</v>
          </cell>
          <cell r="NL27">
            <v>0</v>
          </cell>
          <cell r="NM27">
            <v>0</v>
          </cell>
          <cell r="NP27" t="str">
            <v>TCC2</v>
          </cell>
          <cell r="NT27">
            <v>0</v>
          </cell>
          <cell r="OG27">
            <v>0</v>
          </cell>
          <cell r="OH27">
            <v>0</v>
          </cell>
          <cell r="OK27" t="str">
            <v>TCC2</v>
          </cell>
          <cell r="OO27">
            <v>0</v>
          </cell>
          <cell r="PB27">
            <v>0</v>
          </cell>
          <cell r="PC27">
            <v>0</v>
          </cell>
          <cell r="PF27" t="str">
            <v>TCC2</v>
          </cell>
          <cell r="PJ27">
            <v>0</v>
          </cell>
          <cell r="PW27">
            <v>0</v>
          </cell>
          <cell r="PX27">
            <v>0</v>
          </cell>
          <cell r="QA27" t="str">
            <v>TCC2</v>
          </cell>
          <cell r="QE27">
            <v>0</v>
          </cell>
          <cell r="QR27">
            <v>0</v>
          </cell>
          <cell r="QS27">
            <v>0</v>
          </cell>
          <cell r="QV27" t="str">
            <v>TCC2</v>
          </cell>
          <cell r="QZ27">
            <v>0</v>
          </cell>
          <cell r="RM27">
            <v>0</v>
          </cell>
          <cell r="RN27">
            <v>0</v>
          </cell>
          <cell r="RQ27" t="str">
            <v>TCC2</v>
          </cell>
          <cell r="RU27">
            <v>0</v>
          </cell>
          <cell r="SH27">
            <v>0</v>
          </cell>
          <cell r="SI27">
            <v>0</v>
          </cell>
          <cell r="SL27" t="str">
            <v>TCC2</v>
          </cell>
          <cell r="SP27">
            <v>0</v>
          </cell>
          <cell r="TC27">
            <v>0</v>
          </cell>
          <cell r="TD27">
            <v>0</v>
          </cell>
          <cell r="TG27" t="str">
            <v>TCC2</v>
          </cell>
          <cell r="TK27">
            <v>0</v>
          </cell>
          <cell r="TX27">
            <v>0</v>
          </cell>
          <cell r="TY27">
            <v>0</v>
          </cell>
          <cell r="UB27" t="str">
            <v>TCC2</v>
          </cell>
          <cell r="UF27">
            <v>0</v>
          </cell>
          <cell r="US27">
            <v>0</v>
          </cell>
          <cell r="UT27">
            <v>0</v>
          </cell>
          <cell r="UW27" t="str">
            <v>TCC2</v>
          </cell>
          <cell r="VA27">
            <v>0</v>
          </cell>
          <cell r="VN27">
            <v>0</v>
          </cell>
          <cell r="VO27">
            <v>0</v>
          </cell>
          <cell r="VR27" t="str">
            <v>TCC2</v>
          </cell>
          <cell r="VV27">
            <v>0</v>
          </cell>
          <cell r="WI27">
            <v>0</v>
          </cell>
          <cell r="WJ27">
            <v>0</v>
          </cell>
          <cell r="WM27" t="str">
            <v>TCC2</v>
          </cell>
          <cell r="WQ27">
            <v>0</v>
          </cell>
          <cell r="XD27">
            <v>0</v>
          </cell>
          <cell r="XE27">
            <v>0</v>
          </cell>
          <cell r="XH27" t="str">
            <v>TCC2</v>
          </cell>
          <cell r="XL27">
            <v>0</v>
          </cell>
          <cell r="XY27">
            <v>0</v>
          </cell>
          <cell r="XZ27">
            <v>0</v>
          </cell>
          <cell r="YC27" t="str">
            <v>TCC2</v>
          </cell>
          <cell r="YG27">
            <v>0</v>
          </cell>
          <cell r="YT27">
            <v>0</v>
          </cell>
          <cell r="YU27">
            <v>0</v>
          </cell>
          <cell r="YX27" t="str">
            <v>TCC3</v>
          </cell>
          <cell r="ZB27">
            <v>0</v>
          </cell>
          <cell r="ZO27">
            <v>0</v>
          </cell>
          <cell r="ZP27">
            <v>0</v>
          </cell>
          <cell r="ZS27" t="str">
            <v>TCC4</v>
          </cell>
          <cell r="ZW27">
            <v>0</v>
          </cell>
          <cell r="AAJ27">
            <v>0</v>
          </cell>
          <cell r="AAK27">
            <v>0</v>
          </cell>
          <cell r="AAN27" t="str">
            <v>TCC5</v>
          </cell>
          <cell r="AAR27">
            <v>0</v>
          </cell>
          <cell r="ABE27">
            <v>0</v>
          </cell>
          <cell r="ABF27">
            <v>0</v>
          </cell>
          <cell r="ABI27" t="str">
            <v>TCC6</v>
          </cell>
          <cell r="ABM27">
            <v>0</v>
          </cell>
          <cell r="ABZ27">
            <v>0</v>
          </cell>
          <cell r="ACA27">
            <v>0</v>
          </cell>
          <cell r="ACD27" t="str">
            <v>TCC7</v>
          </cell>
          <cell r="ACH27">
            <v>0</v>
          </cell>
          <cell r="ACU27">
            <v>0</v>
          </cell>
          <cell r="ACV27">
            <v>0</v>
          </cell>
          <cell r="ACY27" t="str">
            <v>TCC8</v>
          </cell>
          <cell r="ADC27">
            <v>0</v>
          </cell>
          <cell r="ADP27">
            <v>0</v>
          </cell>
          <cell r="ADQ27">
            <v>0</v>
          </cell>
          <cell r="ADT27" t="str">
            <v>TCC9</v>
          </cell>
          <cell r="ADX27">
            <v>0</v>
          </cell>
          <cell r="AEK27">
            <v>0</v>
          </cell>
          <cell r="AEL27">
            <v>0</v>
          </cell>
          <cell r="AEO27" t="str">
            <v>TCC10</v>
          </cell>
          <cell r="AES27">
            <v>0</v>
          </cell>
          <cell r="AFF27">
            <v>0</v>
          </cell>
          <cell r="AFG27">
            <v>0</v>
          </cell>
          <cell r="AFJ27" t="str">
            <v>TCC11</v>
          </cell>
          <cell r="AFN27">
            <v>0</v>
          </cell>
          <cell r="AGA27">
            <v>0</v>
          </cell>
          <cell r="AGB27">
            <v>0</v>
          </cell>
          <cell r="AGE27" t="str">
            <v>TCC12</v>
          </cell>
          <cell r="AGI27">
            <v>0</v>
          </cell>
          <cell r="AGV27">
            <v>0</v>
          </cell>
          <cell r="AGW27">
            <v>0</v>
          </cell>
          <cell r="AGZ27" t="str">
            <v>TCC13</v>
          </cell>
          <cell r="AHD27">
            <v>0</v>
          </cell>
          <cell r="AHQ27">
            <v>0</v>
          </cell>
          <cell r="AHR27">
            <v>0</v>
          </cell>
          <cell r="AHU27" t="str">
            <v>TCC14</v>
          </cell>
          <cell r="AHY27">
            <v>0</v>
          </cell>
          <cell r="AIL27">
            <v>0</v>
          </cell>
          <cell r="AIM27">
            <v>0</v>
          </cell>
          <cell r="AIP27" t="str">
            <v>TCC15</v>
          </cell>
          <cell r="AIT27">
            <v>0</v>
          </cell>
          <cell r="AJG27">
            <v>0</v>
          </cell>
          <cell r="AJH27">
            <v>0</v>
          </cell>
          <cell r="AJK27" t="str">
            <v>TCC16</v>
          </cell>
          <cell r="AJO27">
            <v>0</v>
          </cell>
          <cell r="AKB27">
            <v>0</v>
          </cell>
          <cell r="AKC27">
            <v>0</v>
          </cell>
          <cell r="AKF27" t="str">
            <v>TCC17</v>
          </cell>
          <cell r="AKJ27">
            <v>0</v>
          </cell>
          <cell r="AKW27">
            <v>0</v>
          </cell>
          <cell r="AKX27">
            <v>0</v>
          </cell>
          <cell r="ALA27" t="str">
            <v>TCC18</v>
          </cell>
          <cell r="ALE27">
            <v>0</v>
          </cell>
          <cell r="ALR27">
            <v>0</v>
          </cell>
          <cell r="ALS27">
            <v>0</v>
          </cell>
          <cell r="ALV27" t="str">
            <v>TCC19</v>
          </cell>
          <cell r="ALZ27">
            <v>0</v>
          </cell>
          <cell r="AMM27">
            <v>0</v>
          </cell>
          <cell r="AMN27">
            <v>0</v>
          </cell>
          <cell r="AMQ27" t="str">
            <v>TCC20</v>
          </cell>
          <cell r="AMU27">
            <v>0</v>
          </cell>
          <cell r="ANH27">
            <v>0</v>
          </cell>
          <cell r="ANI27">
            <v>0</v>
          </cell>
          <cell r="ANL27" t="str">
            <v>TCC21</v>
          </cell>
          <cell r="ANP27">
            <v>0</v>
          </cell>
          <cell r="AOC27">
            <v>0</v>
          </cell>
          <cell r="AOD27">
            <v>0</v>
          </cell>
          <cell r="AOG27" t="str">
            <v>TCC22</v>
          </cell>
          <cell r="AOK27">
            <v>0</v>
          </cell>
          <cell r="AOX27">
            <v>0</v>
          </cell>
          <cell r="AOY27">
            <v>0</v>
          </cell>
          <cell r="APB27" t="str">
            <v>TCC23</v>
          </cell>
          <cell r="APF27">
            <v>0</v>
          </cell>
          <cell r="APS27">
            <v>0</v>
          </cell>
          <cell r="APT27">
            <v>0</v>
          </cell>
          <cell r="APW27" t="str">
            <v>TCC24</v>
          </cell>
          <cell r="AQA27">
            <v>0</v>
          </cell>
          <cell r="AQN27">
            <v>0</v>
          </cell>
          <cell r="AQO27">
            <v>0</v>
          </cell>
          <cell r="AQR27" t="str">
            <v>TCC25</v>
          </cell>
          <cell r="AQV27">
            <v>0</v>
          </cell>
          <cell r="ARI27">
            <v>0</v>
          </cell>
          <cell r="ARJ27">
            <v>0</v>
          </cell>
          <cell r="ARM27" t="str">
            <v>TCC26</v>
          </cell>
          <cell r="ARQ27">
            <v>0</v>
          </cell>
          <cell r="ASD27">
            <v>0</v>
          </cell>
          <cell r="ASE27">
            <v>0</v>
          </cell>
          <cell r="ASH27" t="str">
            <v>TCC27</v>
          </cell>
          <cell r="ASL27">
            <v>0</v>
          </cell>
          <cell r="ASY27">
            <v>0</v>
          </cell>
          <cell r="ASZ27">
            <v>0</v>
          </cell>
          <cell r="ATC27" t="str">
            <v>TCC28</v>
          </cell>
          <cell r="ATG27">
            <v>0</v>
          </cell>
          <cell r="ATT27">
            <v>0</v>
          </cell>
          <cell r="ATU27">
            <v>0</v>
          </cell>
          <cell r="ATX27" t="str">
            <v>TCC29</v>
          </cell>
          <cell r="AUB27">
            <v>0</v>
          </cell>
          <cell r="AUO27">
            <v>0</v>
          </cell>
          <cell r="AUP27">
            <v>0</v>
          </cell>
          <cell r="AUS27" t="str">
            <v>TCC30</v>
          </cell>
          <cell r="AUW27">
            <v>0</v>
          </cell>
          <cell r="AVJ27">
            <v>0</v>
          </cell>
          <cell r="AVK27">
            <v>0</v>
          </cell>
          <cell r="AVN27" t="str">
            <v>TCC31</v>
          </cell>
          <cell r="AVR27">
            <v>0</v>
          </cell>
          <cell r="AWE27">
            <v>0</v>
          </cell>
          <cell r="AWF27">
            <v>0</v>
          </cell>
          <cell r="AWI27" t="str">
            <v>TCC32</v>
          </cell>
          <cell r="AWM27">
            <v>0</v>
          </cell>
          <cell r="AWZ27">
            <v>0</v>
          </cell>
          <cell r="AXA27">
            <v>0</v>
          </cell>
          <cell r="AXD27" t="str">
            <v>TCC33</v>
          </cell>
          <cell r="AXH27">
            <v>0</v>
          </cell>
          <cell r="AXU27">
            <v>0</v>
          </cell>
          <cell r="AXV27">
            <v>0</v>
          </cell>
          <cell r="AXY27" t="str">
            <v>TCC34</v>
          </cell>
          <cell r="AYC27">
            <v>0</v>
          </cell>
          <cell r="AYP27">
            <v>0</v>
          </cell>
          <cell r="AYQ27">
            <v>0</v>
          </cell>
          <cell r="AYT27" t="str">
            <v>TCC35</v>
          </cell>
          <cell r="AYX27">
            <v>0</v>
          </cell>
          <cell r="AZK27">
            <v>0</v>
          </cell>
          <cell r="AZL27">
            <v>0</v>
          </cell>
          <cell r="AZO27" t="str">
            <v>TCC36</v>
          </cell>
          <cell r="AZS27">
            <v>0</v>
          </cell>
          <cell r="BAF27">
            <v>0</v>
          </cell>
          <cell r="BAG27">
            <v>0</v>
          </cell>
          <cell r="BAJ27" t="str">
            <v>TCC37</v>
          </cell>
          <cell r="BAN27">
            <v>0</v>
          </cell>
          <cell r="BBA27">
            <v>0</v>
          </cell>
          <cell r="BBB27">
            <v>0</v>
          </cell>
        </row>
        <row r="28">
          <cell r="D28" t="str">
            <v>TCC1</v>
          </cell>
          <cell r="H28">
            <v>0</v>
          </cell>
          <cell r="U28">
            <v>0</v>
          </cell>
          <cell r="V28">
            <v>0</v>
          </cell>
          <cell r="Y28" t="str">
            <v>TCC1</v>
          </cell>
          <cell r="AC28">
            <v>0</v>
          </cell>
          <cell r="AP28">
            <v>0</v>
          </cell>
          <cell r="AQ28">
            <v>0</v>
          </cell>
          <cell r="AT28" t="str">
            <v>TCC1</v>
          </cell>
          <cell r="AX28">
            <v>0</v>
          </cell>
          <cell r="BK28">
            <v>0</v>
          </cell>
          <cell r="BL28">
            <v>0</v>
          </cell>
          <cell r="BO28" t="str">
            <v>TCC1</v>
          </cell>
          <cell r="BS28">
            <v>0</v>
          </cell>
          <cell r="CF28">
            <v>0</v>
          </cell>
          <cell r="CG28">
            <v>0</v>
          </cell>
          <cell r="CI28" t="str">
            <v>TCC1</v>
          </cell>
          <cell r="CM28">
            <v>0</v>
          </cell>
          <cell r="CZ28">
            <v>0</v>
          </cell>
          <cell r="DA28">
            <v>0</v>
          </cell>
          <cell r="DD28" t="str">
            <v>TCC1</v>
          </cell>
          <cell r="DH28">
            <v>0</v>
          </cell>
          <cell r="DU28">
            <v>0</v>
          </cell>
          <cell r="DV28">
            <v>0</v>
          </cell>
          <cell r="DY28" t="str">
            <v>TCC1</v>
          </cell>
          <cell r="EC28">
            <v>0</v>
          </cell>
          <cell r="EP28">
            <v>0</v>
          </cell>
          <cell r="EQ28">
            <v>0</v>
          </cell>
          <cell r="ET28" t="str">
            <v>TCC1</v>
          </cell>
          <cell r="EX28">
            <v>0</v>
          </cell>
          <cell r="FK28">
            <v>0</v>
          </cell>
          <cell r="FL28">
            <v>0</v>
          </cell>
          <cell r="FS28">
            <v>0</v>
          </cell>
          <cell r="GF28">
            <v>0</v>
          </cell>
          <cell r="GG28">
            <v>0</v>
          </cell>
          <cell r="GN28">
            <v>0</v>
          </cell>
          <cell r="HA28">
            <v>0</v>
          </cell>
          <cell r="HB28">
            <v>0</v>
          </cell>
          <cell r="HO28">
            <v>0</v>
          </cell>
          <cell r="HP28">
            <v>0</v>
          </cell>
          <cell r="HU28">
            <v>0</v>
          </cell>
          <cell r="HV28">
            <v>0</v>
          </cell>
          <cell r="IC28">
            <v>0</v>
          </cell>
          <cell r="IP28">
            <v>0</v>
          </cell>
          <cell r="IQ28">
            <v>0</v>
          </cell>
          <cell r="IT28" t="str">
            <v>PHASE 5.3</v>
          </cell>
          <cell r="IU28" t="str">
            <v>RAPPORT D'ANALYSE DES PROJETS</v>
          </cell>
          <cell r="IW28">
            <v>4250</v>
          </cell>
          <cell r="IX28">
            <v>3000</v>
          </cell>
          <cell r="IZ28">
            <v>1800</v>
          </cell>
          <cell r="JI28">
            <v>1200</v>
          </cell>
          <cell r="JK28">
            <v>7250</v>
          </cell>
          <cell r="JL28">
            <v>8700</v>
          </cell>
          <cell r="KF28">
            <v>0</v>
          </cell>
          <cell r="KG28">
            <v>0</v>
          </cell>
          <cell r="LA28">
            <v>0</v>
          </cell>
          <cell r="LB28">
            <v>0</v>
          </cell>
          <cell r="LV28">
            <v>0</v>
          </cell>
          <cell r="LW28">
            <v>0</v>
          </cell>
          <cell r="LZ28" t="str">
            <v>TCC1</v>
          </cell>
          <cell r="MD28">
            <v>0</v>
          </cell>
          <cell r="MQ28">
            <v>0</v>
          </cell>
          <cell r="MR28">
            <v>0</v>
          </cell>
          <cell r="MU28" t="str">
            <v>TCC1</v>
          </cell>
          <cell r="MY28">
            <v>0</v>
          </cell>
          <cell r="NL28">
            <v>0</v>
          </cell>
          <cell r="NM28">
            <v>0</v>
          </cell>
          <cell r="NP28" t="str">
            <v>TCC1</v>
          </cell>
          <cell r="NT28">
            <v>0</v>
          </cell>
          <cell r="OG28">
            <v>0</v>
          </cell>
          <cell r="OH28">
            <v>0</v>
          </cell>
          <cell r="OK28" t="str">
            <v>TCC1</v>
          </cell>
          <cell r="OO28">
            <v>0</v>
          </cell>
          <cell r="PB28">
            <v>0</v>
          </cell>
          <cell r="PC28">
            <v>0</v>
          </cell>
          <cell r="PF28" t="str">
            <v>TCC1</v>
          </cell>
          <cell r="PJ28">
            <v>0</v>
          </cell>
          <cell r="PW28">
            <v>0</v>
          </cell>
          <cell r="PX28">
            <v>0</v>
          </cell>
          <cell r="QA28" t="str">
            <v>TCC1</v>
          </cell>
          <cell r="QE28">
            <v>0</v>
          </cell>
          <cell r="QR28">
            <v>0</v>
          </cell>
          <cell r="QS28">
            <v>0</v>
          </cell>
          <cell r="QV28" t="str">
            <v>TCC1</v>
          </cell>
          <cell r="QZ28">
            <v>0</v>
          </cell>
          <cell r="RM28">
            <v>0</v>
          </cell>
          <cell r="RN28">
            <v>0</v>
          </cell>
          <cell r="RQ28" t="str">
            <v>TCC1</v>
          </cell>
          <cell r="RU28">
            <v>0</v>
          </cell>
          <cell r="SH28">
            <v>0</v>
          </cell>
          <cell r="SI28">
            <v>0</v>
          </cell>
          <cell r="SL28" t="str">
            <v>TCC1</v>
          </cell>
          <cell r="SP28">
            <v>0</v>
          </cell>
          <cell r="TC28">
            <v>0</v>
          </cell>
          <cell r="TD28">
            <v>0</v>
          </cell>
          <cell r="TG28" t="str">
            <v>TCC1</v>
          </cell>
          <cell r="TK28">
            <v>0</v>
          </cell>
          <cell r="TX28">
            <v>0</v>
          </cell>
          <cell r="TY28">
            <v>0</v>
          </cell>
          <cell r="UB28" t="str">
            <v>TCC1</v>
          </cell>
          <cell r="UF28">
            <v>0</v>
          </cell>
          <cell r="US28">
            <v>0</v>
          </cell>
          <cell r="UT28">
            <v>0</v>
          </cell>
          <cell r="UW28" t="str">
            <v>TCC1</v>
          </cell>
          <cell r="VA28">
            <v>0</v>
          </cell>
          <cell r="VN28">
            <v>0</v>
          </cell>
          <cell r="VO28">
            <v>0</v>
          </cell>
          <cell r="VR28" t="str">
            <v>TCC1</v>
          </cell>
          <cell r="VV28">
            <v>0</v>
          </cell>
          <cell r="WI28">
            <v>0</v>
          </cell>
          <cell r="WJ28">
            <v>0</v>
          </cell>
          <cell r="WM28" t="str">
            <v>TCC1</v>
          </cell>
          <cell r="WQ28">
            <v>0</v>
          </cell>
          <cell r="XD28">
            <v>0</v>
          </cell>
          <cell r="XE28">
            <v>0</v>
          </cell>
          <cell r="XH28" t="str">
            <v>TCC1</v>
          </cell>
          <cell r="XL28">
            <v>0</v>
          </cell>
          <cell r="XY28">
            <v>0</v>
          </cell>
          <cell r="XZ28">
            <v>0</v>
          </cell>
          <cell r="YC28" t="str">
            <v>TCC1</v>
          </cell>
          <cell r="YG28">
            <v>0</v>
          </cell>
          <cell r="YT28">
            <v>0</v>
          </cell>
          <cell r="YU28">
            <v>0</v>
          </cell>
          <cell r="YX28" t="str">
            <v>TCC2</v>
          </cell>
          <cell r="ZB28">
            <v>0</v>
          </cell>
          <cell r="ZO28">
            <v>0</v>
          </cell>
          <cell r="ZP28">
            <v>0</v>
          </cell>
          <cell r="ZS28" t="str">
            <v>TCC3</v>
          </cell>
          <cell r="ZW28">
            <v>0</v>
          </cell>
          <cell r="AAJ28">
            <v>0</v>
          </cell>
          <cell r="AAK28">
            <v>0</v>
          </cell>
          <cell r="AAN28" t="str">
            <v>TCC4</v>
          </cell>
          <cell r="AAR28">
            <v>0</v>
          </cell>
          <cell r="ABE28">
            <v>0</v>
          </cell>
          <cell r="ABF28">
            <v>0</v>
          </cell>
          <cell r="ABI28" t="str">
            <v>TCC5</v>
          </cell>
          <cell r="ABM28">
            <v>0</v>
          </cell>
          <cell r="ABZ28">
            <v>0</v>
          </cell>
          <cell r="ACA28">
            <v>0</v>
          </cell>
          <cell r="ACD28" t="str">
            <v>TCC6</v>
          </cell>
          <cell r="ACH28">
            <v>0</v>
          </cell>
          <cell r="ACU28">
            <v>0</v>
          </cell>
          <cell r="ACV28">
            <v>0</v>
          </cell>
          <cell r="ACY28" t="str">
            <v>TCC7</v>
          </cell>
          <cell r="ADC28">
            <v>0</v>
          </cell>
          <cell r="ADP28">
            <v>0</v>
          </cell>
          <cell r="ADQ28">
            <v>0</v>
          </cell>
          <cell r="ADT28" t="str">
            <v>TCC8</v>
          </cell>
          <cell r="ADX28">
            <v>0</v>
          </cell>
          <cell r="AEK28">
            <v>0</v>
          </cell>
          <cell r="AEL28">
            <v>0</v>
          </cell>
          <cell r="AEO28" t="str">
            <v>TCC9</v>
          </cell>
          <cell r="AES28">
            <v>0</v>
          </cell>
          <cell r="AFF28">
            <v>0</v>
          </cell>
          <cell r="AFG28">
            <v>0</v>
          </cell>
          <cell r="AFJ28" t="str">
            <v>TCC10</v>
          </cell>
          <cell r="AFN28">
            <v>0</v>
          </cell>
          <cell r="AGA28">
            <v>0</v>
          </cell>
          <cell r="AGB28">
            <v>0</v>
          </cell>
          <cell r="AGE28" t="str">
            <v>TCC11</v>
          </cell>
          <cell r="AGI28">
            <v>0</v>
          </cell>
          <cell r="AGV28">
            <v>0</v>
          </cell>
          <cell r="AGW28">
            <v>0</v>
          </cell>
          <cell r="AGZ28" t="str">
            <v>TCC12</v>
          </cell>
          <cell r="AHD28">
            <v>0</v>
          </cell>
          <cell r="AHQ28">
            <v>0</v>
          </cell>
          <cell r="AHR28">
            <v>0</v>
          </cell>
          <cell r="AHU28" t="str">
            <v>TCC13</v>
          </cell>
          <cell r="AHY28">
            <v>0</v>
          </cell>
          <cell r="AIL28">
            <v>0</v>
          </cell>
          <cell r="AIM28">
            <v>0</v>
          </cell>
          <cell r="AIP28" t="str">
            <v>TCC14</v>
          </cell>
          <cell r="AIT28">
            <v>0</v>
          </cell>
          <cell r="AJG28">
            <v>0</v>
          </cell>
          <cell r="AJH28">
            <v>0</v>
          </cell>
          <cell r="AJK28" t="str">
            <v>TCC15</v>
          </cell>
          <cell r="AJO28">
            <v>0</v>
          </cell>
          <cell r="AKB28">
            <v>0</v>
          </cell>
          <cell r="AKC28">
            <v>0</v>
          </cell>
          <cell r="AKF28" t="str">
            <v>TCC16</v>
          </cell>
          <cell r="AKJ28">
            <v>0</v>
          </cell>
          <cell r="AKW28">
            <v>0</v>
          </cell>
          <cell r="AKX28">
            <v>0</v>
          </cell>
          <cell r="ALA28" t="str">
            <v>TCC17</v>
          </cell>
          <cell r="ALE28">
            <v>0</v>
          </cell>
          <cell r="ALR28">
            <v>0</v>
          </cell>
          <cell r="ALS28">
            <v>0</v>
          </cell>
          <cell r="ALV28" t="str">
            <v>TCC18</v>
          </cell>
          <cell r="ALZ28">
            <v>0</v>
          </cell>
          <cell r="AMM28">
            <v>0</v>
          </cell>
          <cell r="AMN28">
            <v>0</v>
          </cell>
          <cell r="AMQ28" t="str">
            <v>TCC19</v>
          </cell>
          <cell r="AMU28">
            <v>0</v>
          </cell>
          <cell r="ANH28">
            <v>0</v>
          </cell>
          <cell r="ANI28">
            <v>0</v>
          </cell>
          <cell r="ANL28" t="str">
            <v>TCC20</v>
          </cell>
          <cell r="ANP28">
            <v>0</v>
          </cell>
          <cell r="AOC28">
            <v>0</v>
          </cell>
          <cell r="AOD28">
            <v>0</v>
          </cell>
          <cell r="AOG28" t="str">
            <v>TCC21</v>
          </cell>
          <cell r="AOK28">
            <v>0</v>
          </cell>
          <cell r="AOX28">
            <v>0</v>
          </cell>
          <cell r="AOY28">
            <v>0</v>
          </cell>
          <cell r="APB28" t="str">
            <v>TCC22</v>
          </cell>
          <cell r="APF28">
            <v>0</v>
          </cell>
          <cell r="APS28">
            <v>0</v>
          </cell>
          <cell r="APT28">
            <v>0</v>
          </cell>
          <cell r="APW28" t="str">
            <v>TCC23</v>
          </cell>
          <cell r="AQA28">
            <v>0</v>
          </cell>
          <cell r="AQN28">
            <v>0</v>
          </cell>
          <cell r="AQO28">
            <v>0</v>
          </cell>
          <cell r="AQR28" t="str">
            <v>TCC24</v>
          </cell>
          <cell r="AQV28">
            <v>0</v>
          </cell>
          <cell r="ARI28">
            <v>0</v>
          </cell>
          <cell r="ARJ28">
            <v>0</v>
          </cell>
          <cell r="ARM28" t="str">
            <v>TCC25</v>
          </cell>
          <cell r="ARQ28">
            <v>0</v>
          </cell>
          <cell r="ASD28">
            <v>0</v>
          </cell>
          <cell r="ASE28">
            <v>0</v>
          </cell>
          <cell r="ASH28" t="str">
            <v>TCC26</v>
          </cell>
          <cell r="ASL28">
            <v>0</v>
          </cell>
          <cell r="ASY28">
            <v>0</v>
          </cell>
          <cell r="ASZ28">
            <v>0</v>
          </cell>
          <cell r="ATC28" t="str">
            <v>TCC27</v>
          </cell>
          <cell r="ATG28">
            <v>0</v>
          </cell>
          <cell r="ATT28">
            <v>0</v>
          </cell>
          <cell r="ATU28">
            <v>0</v>
          </cell>
          <cell r="ATX28" t="str">
            <v>TCC28</v>
          </cell>
          <cell r="AUB28">
            <v>0</v>
          </cell>
          <cell r="AUO28">
            <v>0</v>
          </cell>
          <cell r="AUP28">
            <v>0</v>
          </cell>
          <cell r="AUS28" t="str">
            <v>TCC29</v>
          </cell>
          <cell r="AUW28">
            <v>0</v>
          </cell>
          <cell r="AVJ28">
            <v>0</v>
          </cell>
          <cell r="AVK28">
            <v>0</v>
          </cell>
          <cell r="AVN28" t="str">
            <v>TCC30</v>
          </cell>
          <cell r="AVR28">
            <v>0</v>
          </cell>
          <cell r="AWE28">
            <v>0</v>
          </cell>
          <cell r="AWF28">
            <v>0</v>
          </cell>
          <cell r="AWI28" t="str">
            <v>TCC31</v>
          </cell>
          <cell r="AWM28">
            <v>0</v>
          </cell>
          <cell r="AWZ28">
            <v>0</v>
          </cell>
          <cell r="AXA28">
            <v>0</v>
          </cell>
          <cell r="AXD28" t="str">
            <v>TCC32</v>
          </cell>
          <cell r="AXH28">
            <v>0</v>
          </cell>
          <cell r="AXU28">
            <v>0</v>
          </cell>
          <cell r="AXV28">
            <v>0</v>
          </cell>
          <cell r="AXY28" t="str">
            <v>TCC33</v>
          </cell>
          <cell r="AYC28">
            <v>0</v>
          </cell>
          <cell r="AYP28">
            <v>0</v>
          </cell>
          <cell r="AYQ28">
            <v>0</v>
          </cell>
          <cell r="AYT28" t="str">
            <v>TCC34</v>
          </cell>
          <cell r="AYX28">
            <v>0</v>
          </cell>
          <cell r="AZK28">
            <v>0</v>
          </cell>
          <cell r="AZL28">
            <v>0</v>
          </cell>
          <cell r="AZO28" t="str">
            <v>TCC35</v>
          </cell>
          <cell r="AZS28">
            <v>0</v>
          </cell>
          <cell r="BAF28">
            <v>0</v>
          </cell>
          <cell r="BAG28">
            <v>0</v>
          </cell>
          <cell r="BAJ28" t="str">
            <v>TCC36</v>
          </cell>
          <cell r="BAN28">
            <v>0</v>
          </cell>
          <cell r="BBA28">
            <v>0</v>
          </cell>
          <cell r="BBB28">
            <v>0</v>
          </cell>
        </row>
        <row r="29">
          <cell r="D29" t="str">
            <v>TCC2</v>
          </cell>
          <cell r="H29">
            <v>0</v>
          </cell>
          <cell r="U29">
            <v>0</v>
          </cell>
          <cell r="V29">
            <v>0</v>
          </cell>
          <cell r="Y29" t="str">
            <v>TCC2</v>
          </cell>
          <cell r="AC29">
            <v>0</v>
          </cell>
          <cell r="AP29">
            <v>0</v>
          </cell>
          <cell r="AQ29">
            <v>0</v>
          </cell>
          <cell r="AT29" t="str">
            <v>TCC2</v>
          </cell>
          <cell r="AX29">
            <v>0</v>
          </cell>
          <cell r="BK29">
            <v>0</v>
          </cell>
          <cell r="BL29">
            <v>0</v>
          </cell>
          <cell r="BO29" t="str">
            <v>TCC2</v>
          </cell>
          <cell r="BS29">
            <v>0</v>
          </cell>
          <cell r="CF29">
            <v>0</v>
          </cell>
          <cell r="CG29">
            <v>0</v>
          </cell>
          <cell r="CI29" t="str">
            <v>TCC2</v>
          </cell>
          <cell r="CM29">
            <v>0</v>
          </cell>
          <cell r="CZ29">
            <v>0</v>
          </cell>
          <cell r="DA29">
            <v>0</v>
          </cell>
          <cell r="DD29" t="str">
            <v>TCC2</v>
          </cell>
          <cell r="DH29">
            <v>0</v>
          </cell>
          <cell r="DU29">
            <v>0</v>
          </cell>
          <cell r="DV29">
            <v>0</v>
          </cell>
          <cell r="DY29" t="str">
            <v>TCC2</v>
          </cell>
          <cell r="EC29">
            <v>0</v>
          </cell>
          <cell r="EP29">
            <v>0</v>
          </cell>
          <cell r="EQ29">
            <v>0</v>
          </cell>
          <cell r="ET29" t="str">
            <v>TCC2</v>
          </cell>
          <cell r="EX29">
            <v>0</v>
          </cell>
          <cell r="FK29">
            <v>0</v>
          </cell>
          <cell r="FL29">
            <v>0</v>
          </cell>
          <cell r="FS29">
            <v>0</v>
          </cell>
          <cell r="GF29">
            <v>0</v>
          </cell>
          <cell r="GG29">
            <v>0</v>
          </cell>
          <cell r="GN29">
            <v>0</v>
          </cell>
          <cell r="HA29">
            <v>0</v>
          </cell>
          <cell r="HB29">
            <v>0</v>
          </cell>
          <cell r="HO29">
            <v>0</v>
          </cell>
          <cell r="HP29">
            <v>0</v>
          </cell>
          <cell r="HU29">
            <v>0</v>
          </cell>
          <cell r="HV29">
            <v>0</v>
          </cell>
          <cell r="IC29">
            <v>0</v>
          </cell>
          <cell r="IP29">
            <v>0</v>
          </cell>
          <cell r="IQ29">
            <v>0</v>
          </cell>
          <cell r="IT29" t="str">
            <v>PHASE 5.4</v>
          </cell>
          <cell r="IU29" t="str">
            <v>ASSISTANCE MISE AU POINT DU MARCHÉ</v>
          </cell>
          <cell r="IW29">
            <v>1775</v>
          </cell>
          <cell r="IX29">
            <v>300</v>
          </cell>
          <cell r="IZ29">
            <v>300</v>
          </cell>
          <cell r="JI29">
            <v>0</v>
          </cell>
          <cell r="JK29">
            <v>2075</v>
          </cell>
          <cell r="JL29">
            <v>2490</v>
          </cell>
          <cell r="JO29" t="str">
            <v>PHASE F1</v>
          </cell>
          <cell r="JP29" t="str">
            <v>Finalisation du projet, mise en place du DCE</v>
          </cell>
          <cell r="JR29">
            <v>1437.5</v>
          </cell>
          <cell r="JW29">
            <v>0</v>
          </cell>
          <cell r="JX29">
            <v>0</v>
          </cell>
          <cell r="JY29">
            <v>487.5</v>
          </cell>
          <cell r="KF29">
            <v>1437.5</v>
          </cell>
          <cell r="KG29">
            <v>1719.25</v>
          </cell>
          <cell r="LA29">
            <v>0</v>
          </cell>
          <cell r="LB29">
            <v>0</v>
          </cell>
          <cell r="LV29">
            <v>0</v>
          </cell>
          <cell r="LW29">
            <v>0</v>
          </cell>
          <cell r="LZ29" t="str">
            <v>TCC2</v>
          </cell>
          <cell r="MD29">
            <v>0</v>
          </cell>
          <cell r="MQ29">
            <v>0</v>
          </cell>
          <cell r="MR29">
            <v>0</v>
          </cell>
          <cell r="MU29" t="str">
            <v>TCC2</v>
          </cell>
          <cell r="MY29">
            <v>0</v>
          </cell>
          <cell r="NL29">
            <v>0</v>
          </cell>
          <cell r="NM29">
            <v>0</v>
          </cell>
          <cell r="NP29" t="str">
            <v>TCC2</v>
          </cell>
          <cell r="NT29">
            <v>0</v>
          </cell>
          <cell r="OG29">
            <v>0</v>
          </cell>
          <cell r="OH29">
            <v>0</v>
          </cell>
          <cell r="OK29" t="str">
            <v>TCC2</v>
          </cell>
          <cell r="OO29">
            <v>0</v>
          </cell>
          <cell r="PB29">
            <v>0</v>
          </cell>
          <cell r="PC29">
            <v>0</v>
          </cell>
          <cell r="PF29" t="str">
            <v>TCC2</v>
          </cell>
          <cell r="PJ29">
            <v>0</v>
          </cell>
          <cell r="PW29">
            <v>0</v>
          </cell>
          <cell r="PX29">
            <v>0</v>
          </cell>
          <cell r="QA29" t="str">
            <v>TCC2</v>
          </cell>
          <cell r="QE29">
            <v>0</v>
          </cell>
          <cell r="QR29">
            <v>0</v>
          </cell>
          <cell r="QS29">
            <v>0</v>
          </cell>
          <cell r="QV29" t="str">
            <v>TCC2</v>
          </cell>
          <cell r="QZ29">
            <v>0</v>
          </cell>
          <cell r="RM29">
            <v>0</v>
          </cell>
          <cell r="RN29">
            <v>0</v>
          </cell>
          <cell r="RQ29" t="str">
            <v>TCC2</v>
          </cell>
          <cell r="RU29">
            <v>0</v>
          </cell>
          <cell r="SH29">
            <v>0</v>
          </cell>
          <cell r="SI29">
            <v>0</v>
          </cell>
          <cell r="SL29" t="str">
            <v>TCC2</v>
          </cell>
          <cell r="SP29">
            <v>0</v>
          </cell>
          <cell r="TC29">
            <v>0</v>
          </cell>
          <cell r="TD29">
            <v>0</v>
          </cell>
          <cell r="TG29" t="str">
            <v>TCC2</v>
          </cell>
          <cell r="TK29">
            <v>0</v>
          </cell>
          <cell r="TX29">
            <v>0</v>
          </cell>
          <cell r="TY29">
            <v>0</v>
          </cell>
          <cell r="UB29" t="str">
            <v>TCC2</v>
          </cell>
          <cell r="UF29">
            <v>0</v>
          </cell>
          <cell r="US29">
            <v>0</v>
          </cell>
          <cell r="UT29">
            <v>0</v>
          </cell>
          <cell r="UW29" t="str">
            <v>TCC2</v>
          </cell>
          <cell r="VA29">
            <v>0</v>
          </cell>
          <cell r="VN29">
            <v>0</v>
          </cell>
          <cell r="VO29">
            <v>0</v>
          </cell>
          <cell r="VR29" t="str">
            <v>TCC2</v>
          </cell>
          <cell r="VV29">
            <v>0</v>
          </cell>
          <cell r="WI29">
            <v>0</v>
          </cell>
          <cell r="WJ29">
            <v>0</v>
          </cell>
          <cell r="WM29" t="str">
            <v>TCC2</v>
          </cell>
          <cell r="WQ29">
            <v>0</v>
          </cell>
          <cell r="XD29">
            <v>0</v>
          </cell>
          <cell r="XE29">
            <v>0</v>
          </cell>
          <cell r="XH29" t="str">
            <v>TCC2</v>
          </cell>
          <cell r="XL29">
            <v>0</v>
          </cell>
          <cell r="XY29">
            <v>0</v>
          </cell>
          <cell r="XZ29">
            <v>0</v>
          </cell>
          <cell r="YC29" t="str">
            <v>TCC2</v>
          </cell>
          <cell r="YG29">
            <v>0</v>
          </cell>
          <cell r="YT29">
            <v>0</v>
          </cell>
          <cell r="YU29">
            <v>0</v>
          </cell>
          <cell r="YX29" t="str">
            <v>TCC3</v>
          </cell>
          <cell r="ZB29">
            <v>0</v>
          </cell>
          <cell r="ZO29">
            <v>0</v>
          </cell>
          <cell r="ZP29">
            <v>0</v>
          </cell>
          <cell r="ZS29" t="str">
            <v>TCC4</v>
          </cell>
          <cell r="ZW29">
            <v>0</v>
          </cell>
          <cell r="AAJ29">
            <v>0</v>
          </cell>
          <cell r="AAK29">
            <v>0</v>
          </cell>
          <cell r="AAN29" t="str">
            <v>TCC5</v>
          </cell>
          <cell r="AAR29">
            <v>0</v>
          </cell>
          <cell r="ABE29">
            <v>0</v>
          </cell>
          <cell r="ABF29">
            <v>0</v>
          </cell>
          <cell r="ABI29" t="str">
            <v>TCC6</v>
          </cell>
          <cell r="ABM29">
            <v>0</v>
          </cell>
          <cell r="ABZ29">
            <v>0</v>
          </cell>
          <cell r="ACA29">
            <v>0</v>
          </cell>
          <cell r="ACD29" t="str">
            <v>TCC7</v>
          </cell>
          <cell r="ACH29">
            <v>0</v>
          </cell>
          <cell r="ACU29">
            <v>0</v>
          </cell>
          <cell r="ACV29">
            <v>0</v>
          </cell>
          <cell r="ACY29" t="str">
            <v>TCC8</v>
          </cell>
          <cell r="ADC29">
            <v>0</v>
          </cell>
          <cell r="ADP29">
            <v>0</v>
          </cell>
          <cell r="ADQ29">
            <v>0</v>
          </cell>
          <cell r="ADT29" t="str">
            <v>TCC9</v>
          </cell>
          <cell r="ADX29">
            <v>0</v>
          </cell>
          <cell r="AEK29">
            <v>0</v>
          </cell>
          <cell r="AEL29">
            <v>0</v>
          </cell>
          <cell r="AEO29" t="str">
            <v>TCC10</v>
          </cell>
          <cell r="AES29">
            <v>0</v>
          </cell>
          <cell r="AFF29">
            <v>0</v>
          </cell>
          <cell r="AFG29">
            <v>0</v>
          </cell>
          <cell r="AFJ29" t="str">
            <v>TCC11</v>
          </cell>
          <cell r="AFN29">
            <v>0</v>
          </cell>
          <cell r="AGA29">
            <v>0</v>
          </cell>
          <cell r="AGB29">
            <v>0</v>
          </cell>
          <cell r="AGE29" t="str">
            <v>TCC12</v>
          </cell>
          <cell r="AGI29">
            <v>0</v>
          </cell>
          <cell r="AGV29">
            <v>0</v>
          </cell>
          <cell r="AGW29">
            <v>0</v>
          </cell>
          <cell r="AGZ29" t="str">
            <v>TCC13</v>
          </cell>
          <cell r="AHD29">
            <v>0</v>
          </cell>
          <cell r="AHQ29">
            <v>0</v>
          </cell>
          <cell r="AHR29">
            <v>0</v>
          </cell>
          <cell r="AHU29" t="str">
            <v>TCC14</v>
          </cell>
          <cell r="AHY29">
            <v>0</v>
          </cell>
          <cell r="AIL29">
            <v>0</v>
          </cell>
          <cell r="AIM29">
            <v>0</v>
          </cell>
          <cell r="AIP29" t="str">
            <v>TCC15</v>
          </cell>
          <cell r="AIT29">
            <v>0</v>
          </cell>
          <cell r="AJG29">
            <v>0</v>
          </cell>
          <cell r="AJH29">
            <v>0</v>
          </cell>
          <cell r="AJK29" t="str">
            <v>TCC16</v>
          </cell>
          <cell r="AJO29">
            <v>0</v>
          </cell>
          <cell r="AKB29">
            <v>0</v>
          </cell>
          <cell r="AKC29">
            <v>0</v>
          </cell>
          <cell r="AKF29" t="str">
            <v>TCC17</v>
          </cell>
          <cell r="AKJ29">
            <v>0</v>
          </cell>
          <cell r="AKW29">
            <v>0</v>
          </cell>
          <cell r="AKX29">
            <v>0</v>
          </cell>
          <cell r="ALA29" t="str">
            <v>TCC18</v>
          </cell>
          <cell r="ALE29">
            <v>0</v>
          </cell>
          <cell r="ALR29">
            <v>0</v>
          </cell>
          <cell r="ALS29">
            <v>0</v>
          </cell>
          <cell r="ALV29" t="str">
            <v>TCC19</v>
          </cell>
          <cell r="ALZ29">
            <v>0</v>
          </cell>
          <cell r="AMM29">
            <v>0</v>
          </cell>
          <cell r="AMN29">
            <v>0</v>
          </cell>
          <cell r="AMQ29" t="str">
            <v>TCC20</v>
          </cell>
          <cell r="AMU29">
            <v>0</v>
          </cell>
          <cell r="ANH29">
            <v>0</v>
          </cell>
          <cell r="ANI29">
            <v>0</v>
          </cell>
          <cell r="ANL29" t="str">
            <v>TCC21</v>
          </cell>
          <cell r="ANP29">
            <v>0</v>
          </cell>
          <cell r="AOC29">
            <v>0</v>
          </cell>
          <cell r="AOD29">
            <v>0</v>
          </cell>
          <cell r="AOG29" t="str">
            <v>TCC22</v>
          </cell>
          <cell r="AOK29">
            <v>0</v>
          </cell>
          <cell r="AOX29">
            <v>0</v>
          </cell>
          <cell r="AOY29">
            <v>0</v>
          </cell>
          <cell r="APB29" t="str">
            <v>TCC23</v>
          </cell>
          <cell r="APF29">
            <v>0</v>
          </cell>
          <cell r="APS29">
            <v>0</v>
          </cell>
          <cell r="APT29">
            <v>0</v>
          </cell>
          <cell r="APW29" t="str">
            <v>TCC24</v>
          </cell>
          <cell r="AQA29">
            <v>0</v>
          </cell>
          <cell r="AQN29">
            <v>0</v>
          </cell>
          <cell r="AQO29">
            <v>0</v>
          </cell>
          <cell r="AQR29" t="str">
            <v>TCC25</v>
          </cell>
          <cell r="AQV29">
            <v>0</v>
          </cell>
          <cell r="ARI29">
            <v>0</v>
          </cell>
          <cell r="ARJ29">
            <v>0</v>
          </cell>
          <cell r="ARM29" t="str">
            <v>TCC26</v>
          </cell>
          <cell r="ARQ29">
            <v>0</v>
          </cell>
          <cell r="ASD29">
            <v>0</v>
          </cell>
          <cell r="ASE29">
            <v>0</v>
          </cell>
          <cell r="ASH29" t="str">
            <v>TCC27</v>
          </cell>
          <cell r="ASL29">
            <v>0</v>
          </cell>
          <cell r="ASY29">
            <v>0</v>
          </cell>
          <cell r="ASZ29">
            <v>0</v>
          </cell>
          <cell r="ATC29" t="str">
            <v>TCC28</v>
          </cell>
          <cell r="ATG29">
            <v>0</v>
          </cell>
          <cell r="ATT29">
            <v>0</v>
          </cell>
          <cell r="ATU29">
            <v>0</v>
          </cell>
          <cell r="ATX29" t="str">
            <v>TCC29</v>
          </cell>
          <cell r="AUB29">
            <v>0</v>
          </cell>
          <cell r="AUO29">
            <v>0</v>
          </cell>
          <cell r="AUP29">
            <v>0</v>
          </cell>
          <cell r="AUS29" t="str">
            <v>TCC30</v>
          </cell>
          <cell r="AUW29">
            <v>0</v>
          </cell>
          <cell r="AVJ29">
            <v>0</v>
          </cell>
          <cell r="AVK29">
            <v>0</v>
          </cell>
          <cell r="AVN29" t="str">
            <v>TCC31</v>
          </cell>
          <cell r="AVR29">
            <v>0</v>
          </cell>
          <cell r="AWE29">
            <v>0</v>
          </cell>
          <cell r="AWF29">
            <v>0</v>
          </cell>
          <cell r="AWI29" t="str">
            <v>TCC32</v>
          </cell>
          <cell r="AWM29">
            <v>0</v>
          </cell>
          <cell r="AWZ29">
            <v>0</v>
          </cell>
          <cell r="AXA29">
            <v>0</v>
          </cell>
          <cell r="AXD29" t="str">
            <v>TCC33</v>
          </cell>
          <cell r="AXH29">
            <v>0</v>
          </cell>
          <cell r="AXU29">
            <v>0</v>
          </cell>
          <cell r="AXV29">
            <v>0</v>
          </cell>
          <cell r="AXY29" t="str">
            <v>TCC34</v>
          </cell>
          <cell r="AYC29">
            <v>0</v>
          </cell>
          <cell r="AYP29">
            <v>0</v>
          </cell>
          <cell r="AYQ29">
            <v>0</v>
          </cell>
          <cell r="AYT29" t="str">
            <v>TCC35</v>
          </cell>
          <cell r="AYX29">
            <v>0</v>
          </cell>
          <cell r="AZK29">
            <v>0</v>
          </cell>
          <cell r="AZL29">
            <v>0</v>
          </cell>
          <cell r="AZO29" t="str">
            <v>TCC36</v>
          </cell>
          <cell r="AZS29">
            <v>0</v>
          </cell>
          <cell r="BAF29">
            <v>0</v>
          </cell>
          <cell r="BAG29">
            <v>0</v>
          </cell>
          <cell r="BAJ29" t="str">
            <v>TCC37</v>
          </cell>
          <cell r="BAN29">
            <v>0</v>
          </cell>
          <cell r="BBA29">
            <v>0</v>
          </cell>
          <cell r="BBB29">
            <v>0</v>
          </cell>
        </row>
        <row r="30">
          <cell r="FS30">
            <v>0</v>
          </cell>
          <cell r="GF30">
            <v>0</v>
          </cell>
          <cell r="GG30">
            <v>0</v>
          </cell>
          <cell r="GN30">
            <v>0</v>
          </cell>
          <cell r="HA30">
            <v>0</v>
          </cell>
          <cell r="HB30">
            <v>0</v>
          </cell>
          <cell r="HO30">
            <v>0</v>
          </cell>
          <cell r="HP30">
            <v>0</v>
          </cell>
          <cell r="HU30">
            <v>0</v>
          </cell>
          <cell r="HV30">
            <v>0</v>
          </cell>
          <cell r="IP30">
            <v>0</v>
          </cell>
          <cell r="IQ30">
            <v>0</v>
          </cell>
          <cell r="IT30" t="str">
            <v>PHASE 6.1</v>
          </cell>
          <cell r="IU30" t="str">
            <v>SUIVI DE PROJET APS</v>
          </cell>
          <cell r="IW30">
            <v>1475</v>
          </cell>
          <cell r="IX30">
            <v>300</v>
          </cell>
          <cell r="IZ30">
            <v>300</v>
          </cell>
          <cell r="JI30">
            <v>0</v>
          </cell>
          <cell r="JK30">
            <v>1775</v>
          </cell>
          <cell r="JL30">
            <v>2130</v>
          </cell>
          <cell r="JO30" t="str">
            <v>PHASE F2</v>
          </cell>
          <cell r="JP30" t="str">
            <v xml:space="preserve">Consultation des entreprises </v>
          </cell>
          <cell r="JR30">
            <v>1025</v>
          </cell>
          <cell r="JS30">
            <v>975</v>
          </cell>
          <cell r="JW30">
            <v>0</v>
          </cell>
          <cell r="JX30">
            <v>0</v>
          </cell>
          <cell r="JY30">
            <v>975</v>
          </cell>
          <cell r="KF30">
            <v>2000</v>
          </cell>
          <cell r="KG30">
            <v>2392</v>
          </cell>
        </row>
        <row r="31">
          <cell r="FS31">
            <v>0</v>
          </cell>
          <cell r="GF31">
            <v>0</v>
          </cell>
          <cell r="GG31">
            <v>0</v>
          </cell>
          <cell r="GN31">
            <v>0</v>
          </cell>
          <cell r="HA31">
            <v>0</v>
          </cell>
          <cell r="HB31">
            <v>0</v>
          </cell>
          <cell r="HO31">
            <v>0</v>
          </cell>
          <cell r="HP31">
            <v>0</v>
          </cell>
          <cell r="HU31">
            <v>0</v>
          </cell>
          <cell r="HV31">
            <v>0</v>
          </cell>
          <cell r="IP31">
            <v>0</v>
          </cell>
          <cell r="IQ31">
            <v>0</v>
          </cell>
          <cell r="IT31" t="str">
            <v>PHASE 6.2</v>
          </cell>
          <cell r="IU31" t="str">
            <v>SUIVI DE PROJET APD</v>
          </cell>
          <cell r="IW31">
            <v>1475</v>
          </cell>
          <cell r="IX31">
            <v>300</v>
          </cell>
          <cell r="IZ31">
            <v>300</v>
          </cell>
          <cell r="JI31">
            <v>0</v>
          </cell>
          <cell r="JK31">
            <v>1775</v>
          </cell>
          <cell r="JL31">
            <v>2130</v>
          </cell>
          <cell r="JO31" t="str">
            <v>PHASE F3</v>
          </cell>
          <cell r="JP31" t="str">
            <v>Phase travaux</v>
          </cell>
          <cell r="JR31">
            <v>10700</v>
          </cell>
          <cell r="JW31">
            <v>0</v>
          </cell>
          <cell r="JX31">
            <v>0</v>
          </cell>
          <cell r="JY31">
            <v>7475</v>
          </cell>
          <cell r="KF31">
            <v>10700</v>
          </cell>
          <cell r="KG31">
            <v>12797.199999999999</v>
          </cell>
        </row>
        <row r="32">
          <cell r="FS32">
            <v>0</v>
          </cell>
          <cell r="GF32">
            <v>0</v>
          </cell>
          <cell r="GG32">
            <v>0</v>
          </cell>
          <cell r="GN32">
            <v>0</v>
          </cell>
          <cell r="HA32">
            <v>0</v>
          </cell>
          <cell r="HB32">
            <v>0</v>
          </cell>
          <cell r="HO32">
            <v>0</v>
          </cell>
          <cell r="HP32">
            <v>0</v>
          </cell>
          <cell r="HU32">
            <v>0</v>
          </cell>
          <cell r="HV32">
            <v>0</v>
          </cell>
          <cell r="IP32">
            <v>0</v>
          </cell>
          <cell r="IQ32">
            <v>0</v>
          </cell>
          <cell r="JO32" t="str">
            <v>PHASE F4</v>
          </cell>
          <cell r="JP32" t="str">
            <v>Vérification des objectifs sur 2 ans</v>
          </cell>
          <cell r="JR32">
            <v>4025</v>
          </cell>
          <cell r="JW32">
            <v>0</v>
          </cell>
          <cell r="JX32">
            <v>0</v>
          </cell>
          <cell r="JY32">
            <v>3575</v>
          </cell>
          <cell r="KF32">
            <v>4025</v>
          </cell>
          <cell r="KG32">
            <v>4813.8999999999996</v>
          </cell>
        </row>
        <row r="34">
          <cell r="C34" t="str">
            <v xml:space="preserve">TOTAL </v>
          </cell>
          <cell r="G34">
            <v>0</v>
          </cell>
          <cell r="H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U34">
            <v>0</v>
          </cell>
          <cell r="V34">
            <v>0</v>
          </cell>
          <cell r="X34" t="str">
            <v xml:space="preserve">TOTAL </v>
          </cell>
          <cell r="AB34">
            <v>0</v>
          </cell>
          <cell r="AC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P34">
            <v>0</v>
          </cell>
          <cell r="AQ34">
            <v>0</v>
          </cell>
          <cell r="AS34" t="str">
            <v xml:space="preserve">TOTAL </v>
          </cell>
          <cell r="AW34">
            <v>100</v>
          </cell>
          <cell r="AX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K34">
            <v>100</v>
          </cell>
          <cell r="BL34">
            <v>120</v>
          </cell>
          <cell r="BN34" t="str">
            <v xml:space="preserve">TOTAL </v>
          </cell>
          <cell r="BR34">
            <v>0</v>
          </cell>
          <cell r="BS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F34">
            <v>0</v>
          </cell>
          <cell r="CG34">
            <v>0</v>
          </cell>
          <cell r="CL34">
            <v>0</v>
          </cell>
          <cell r="CM34">
            <v>0</v>
          </cell>
          <cell r="CO34">
            <v>0</v>
          </cell>
          <cell r="CP34">
            <v>0</v>
          </cell>
          <cell r="CQ34">
            <v>0</v>
          </cell>
          <cell r="CR34">
            <v>0</v>
          </cell>
          <cell r="CS34">
            <v>0</v>
          </cell>
          <cell r="CT34">
            <v>0</v>
          </cell>
          <cell r="CU34">
            <v>0</v>
          </cell>
          <cell r="CV34">
            <v>0</v>
          </cell>
          <cell r="CW34">
            <v>0</v>
          </cell>
          <cell r="CX34">
            <v>0</v>
          </cell>
          <cell r="CZ34">
            <v>0</v>
          </cell>
          <cell r="DA34">
            <v>0</v>
          </cell>
          <cell r="DC34" t="str">
            <v xml:space="preserve">TOTAL </v>
          </cell>
          <cell r="DG34">
            <v>0</v>
          </cell>
          <cell r="DH34">
            <v>0</v>
          </cell>
          <cell r="DJ34">
            <v>0</v>
          </cell>
          <cell r="DK34">
            <v>0</v>
          </cell>
          <cell r="DL34">
            <v>0</v>
          </cell>
          <cell r="DM34">
            <v>0</v>
          </cell>
          <cell r="DN34">
            <v>0</v>
          </cell>
          <cell r="DO34">
            <v>0</v>
          </cell>
          <cell r="DP34">
            <v>0</v>
          </cell>
          <cell r="DQ34">
            <v>0</v>
          </cell>
          <cell r="DR34">
            <v>0</v>
          </cell>
          <cell r="DS34">
            <v>0</v>
          </cell>
          <cell r="DU34">
            <v>0</v>
          </cell>
          <cell r="DV34">
            <v>0</v>
          </cell>
          <cell r="DX34" t="str">
            <v xml:space="preserve">TOTAL </v>
          </cell>
          <cell r="EB34">
            <v>0</v>
          </cell>
          <cell r="EC34">
            <v>0</v>
          </cell>
          <cell r="EE34">
            <v>0</v>
          </cell>
          <cell r="EF34">
            <v>0</v>
          </cell>
          <cell r="EG34">
            <v>0</v>
          </cell>
          <cell r="EH34">
            <v>0</v>
          </cell>
          <cell r="EI34">
            <v>0</v>
          </cell>
          <cell r="EJ34">
            <v>0</v>
          </cell>
          <cell r="EK34">
            <v>0</v>
          </cell>
          <cell r="EL34">
            <v>0</v>
          </cell>
          <cell r="EM34">
            <v>0</v>
          </cell>
          <cell r="EN34">
            <v>0</v>
          </cell>
          <cell r="EP34">
            <v>0</v>
          </cell>
          <cell r="EQ34">
            <v>0</v>
          </cell>
          <cell r="ES34" t="str">
            <v xml:space="preserve">TOTAL </v>
          </cell>
          <cell r="EW34">
            <v>50</v>
          </cell>
          <cell r="EX34">
            <v>0</v>
          </cell>
          <cell r="EZ34">
            <v>0</v>
          </cell>
          <cell r="FA34">
            <v>0</v>
          </cell>
          <cell r="FB34">
            <v>0</v>
          </cell>
          <cell r="FC34">
            <v>0</v>
          </cell>
          <cell r="FD34">
            <v>0</v>
          </cell>
          <cell r="FE34">
            <v>0</v>
          </cell>
          <cell r="FF34">
            <v>0</v>
          </cell>
          <cell r="FG34">
            <v>0</v>
          </cell>
          <cell r="FH34">
            <v>0</v>
          </cell>
          <cell r="FI34">
            <v>0</v>
          </cell>
          <cell r="FK34">
            <v>50</v>
          </cell>
          <cell r="FL34">
            <v>60</v>
          </cell>
          <cell r="FN34" t="str">
            <v xml:space="preserve">TOTAL </v>
          </cell>
          <cell r="FR34">
            <v>11400</v>
          </cell>
          <cell r="FS34">
            <v>0</v>
          </cell>
          <cell r="FU34">
            <v>0</v>
          </cell>
          <cell r="FV34">
            <v>0</v>
          </cell>
          <cell r="FW34">
            <v>0</v>
          </cell>
          <cell r="FX34">
            <v>0</v>
          </cell>
          <cell r="FY34">
            <v>0</v>
          </cell>
          <cell r="FZ34">
            <v>0</v>
          </cell>
          <cell r="GA34">
            <v>0</v>
          </cell>
          <cell r="GB34">
            <v>0</v>
          </cell>
          <cell r="GC34">
            <v>0</v>
          </cell>
          <cell r="GD34">
            <v>0</v>
          </cell>
          <cell r="GF34">
            <v>11400</v>
          </cell>
          <cell r="GG34">
            <v>13680</v>
          </cell>
          <cell r="GI34" t="str">
            <v xml:space="preserve">TOTAL </v>
          </cell>
          <cell r="GM34">
            <v>19625</v>
          </cell>
          <cell r="GN34">
            <v>0</v>
          </cell>
          <cell r="GP34">
            <v>0</v>
          </cell>
          <cell r="GQ34">
            <v>0</v>
          </cell>
          <cell r="GR34">
            <v>0</v>
          </cell>
          <cell r="GS34">
            <v>0</v>
          </cell>
          <cell r="GT34">
            <v>0</v>
          </cell>
          <cell r="GU34">
            <v>0</v>
          </cell>
          <cell r="GV34">
            <v>0</v>
          </cell>
          <cell r="GW34">
            <v>0</v>
          </cell>
          <cell r="GX34">
            <v>0</v>
          </cell>
          <cell r="GY34">
            <v>0</v>
          </cell>
          <cell r="HA34">
            <v>19625</v>
          </cell>
          <cell r="HB34">
            <v>23550</v>
          </cell>
          <cell r="HG34">
            <v>25600</v>
          </cell>
          <cell r="HH34">
            <v>4200</v>
          </cell>
          <cell r="HJ34">
            <v>0</v>
          </cell>
          <cell r="HK34">
            <v>4200</v>
          </cell>
          <cell r="HL34">
            <v>0</v>
          </cell>
          <cell r="HM34">
            <v>0</v>
          </cell>
          <cell r="HN34">
            <v>0</v>
          </cell>
          <cell r="HO34">
            <v>10725</v>
          </cell>
          <cell r="HP34">
            <v>12870</v>
          </cell>
          <cell r="HQ34">
            <v>0</v>
          </cell>
          <cell r="HR34">
            <v>0</v>
          </cell>
          <cell r="HS34">
            <v>0</v>
          </cell>
          <cell r="HU34">
            <v>29800</v>
          </cell>
          <cell r="HV34">
            <v>35760</v>
          </cell>
          <cell r="HX34" t="str">
            <v xml:space="preserve">TOTAL </v>
          </cell>
          <cell r="IB34">
            <v>32900</v>
          </cell>
          <cell r="IC34">
            <v>8400</v>
          </cell>
          <cell r="IE34">
            <v>0</v>
          </cell>
          <cell r="IF34">
            <v>0</v>
          </cell>
          <cell r="IG34">
            <v>4200</v>
          </cell>
          <cell r="IH34">
            <v>4200</v>
          </cell>
          <cell r="II34">
            <v>0</v>
          </cell>
          <cell r="IJ34">
            <v>0</v>
          </cell>
          <cell r="IK34">
            <v>0</v>
          </cell>
          <cell r="IL34">
            <v>0</v>
          </cell>
          <cell r="IM34">
            <v>0</v>
          </cell>
          <cell r="IN34">
            <v>0</v>
          </cell>
          <cell r="IP34">
            <v>41300</v>
          </cell>
          <cell r="IQ34">
            <v>49394.8</v>
          </cell>
          <cell r="IS34" t="str">
            <v xml:space="preserve">TOTAL </v>
          </cell>
          <cell r="IW34">
            <v>30150</v>
          </cell>
          <cell r="IX34">
            <v>11100</v>
          </cell>
          <cell r="IZ34">
            <v>5400</v>
          </cell>
          <cell r="JA34">
            <v>0</v>
          </cell>
          <cell r="JB34">
            <v>0</v>
          </cell>
          <cell r="JC34">
            <v>0</v>
          </cell>
          <cell r="JD34">
            <v>0</v>
          </cell>
          <cell r="JE34">
            <v>0</v>
          </cell>
          <cell r="JF34">
            <v>0</v>
          </cell>
          <cell r="JG34">
            <v>0</v>
          </cell>
          <cell r="JH34">
            <v>0</v>
          </cell>
          <cell r="JI34">
            <v>5700</v>
          </cell>
          <cell r="JK34">
            <v>41250</v>
          </cell>
          <cell r="JL34">
            <v>49500</v>
          </cell>
          <cell r="JN34" t="str">
            <v xml:space="preserve">TOTAL </v>
          </cell>
          <cell r="JR34">
            <v>45831.25</v>
          </cell>
          <cell r="JS34">
            <v>17150</v>
          </cell>
          <cell r="JU34">
            <v>0</v>
          </cell>
          <cell r="JV34">
            <v>0</v>
          </cell>
          <cell r="JW34">
            <v>6125</v>
          </cell>
          <cell r="JX34">
            <v>6175</v>
          </cell>
          <cell r="JY34">
            <v>16737.5</v>
          </cell>
          <cell r="JZ34">
            <v>0</v>
          </cell>
          <cell r="KA34">
            <v>0</v>
          </cell>
          <cell r="KB34">
            <v>0</v>
          </cell>
          <cell r="KC34">
            <v>0</v>
          </cell>
          <cell r="KD34">
            <v>0</v>
          </cell>
          <cell r="KF34">
            <v>62981.25</v>
          </cell>
          <cell r="KG34">
            <v>75325.574999999997</v>
          </cell>
          <cell r="KI34" t="str">
            <v xml:space="preserve">TOTAL </v>
          </cell>
          <cell r="KM34">
            <v>29125</v>
          </cell>
          <cell r="KN34">
            <v>15550</v>
          </cell>
          <cell r="KP34">
            <v>0</v>
          </cell>
          <cell r="KQ34">
            <v>4900</v>
          </cell>
          <cell r="KR34">
            <v>0</v>
          </cell>
          <cell r="KS34">
            <v>5250</v>
          </cell>
          <cell r="KT34">
            <v>0</v>
          </cell>
          <cell r="KU34">
            <v>5400</v>
          </cell>
          <cell r="KV34">
            <v>0</v>
          </cell>
          <cell r="KW34">
            <v>0</v>
          </cell>
          <cell r="KX34">
            <v>0</v>
          </cell>
          <cell r="KY34">
            <v>0</v>
          </cell>
          <cell r="LA34">
            <v>44675</v>
          </cell>
          <cell r="LB34">
            <v>53610</v>
          </cell>
          <cell r="LD34" t="str">
            <v xml:space="preserve">TOTAL </v>
          </cell>
          <cell r="LH34">
            <v>15500</v>
          </cell>
          <cell r="LI34">
            <v>0</v>
          </cell>
          <cell r="LK34">
            <v>0</v>
          </cell>
          <cell r="LL34">
            <v>0</v>
          </cell>
          <cell r="LM34">
            <v>4225</v>
          </cell>
          <cell r="LN34">
            <v>4225</v>
          </cell>
          <cell r="LO34">
            <v>0</v>
          </cell>
          <cell r="LP34">
            <v>0</v>
          </cell>
          <cell r="LQ34">
            <v>0</v>
          </cell>
          <cell r="LR34">
            <v>4950</v>
          </cell>
          <cell r="LS34">
            <v>0</v>
          </cell>
          <cell r="LT34">
            <v>0</v>
          </cell>
          <cell r="LV34">
            <v>28900</v>
          </cell>
          <cell r="LW34">
            <v>34680</v>
          </cell>
          <cell r="LY34" t="str">
            <v xml:space="preserve">TOTAL </v>
          </cell>
          <cell r="MC34">
            <v>30100</v>
          </cell>
          <cell r="MD34">
            <v>11375</v>
          </cell>
          <cell r="MF34">
            <v>0</v>
          </cell>
          <cell r="MG34">
            <v>5525</v>
          </cell>
          <cell r="MH34">
            <v>0</v>
          </cell>
          <cell r="MI34">
            <v>5850</v>
          </cell>
          <cell r="MJ34">
            <v>0</v>
          </cell>
          <cell r="MK34">
            <v>0</v>
          </cell>
          <cell r="ML34">
            <v>0</v>
          </cell>
          <cell r="MM34">
            <v>0</v>
          </cell>
          <cell r="MN34">
            <v>0</v>
          </cell>
          <cell r="MO34">
            <v>0</v>
          </cell>
          <cell r="MQ34">
            <v>41475</v>
          </cell>
          <cell r="MR34">
            <v>49770</v>
          </cell>
          <cell r="MT34" t="str">
            <v xml:space="preserve">TOTAL </v>
          </cell>
          <cell r="MX34">
            <v>6000</v>
          </cell>
          <cell r="MY34">
            <v>0</v>
          </cell>
          <cell r="NA34">
            <v>0</v>
          </cell>
          <cell r="NB34">
            <v>0</v>
          </cell>
          <cell r="NC34">
            <v>0</v>
          </cell>
          <cell r="ND34">
            <v>0</v>
          </cell>
          <cell r="NE34">
            <v>0</v>
          </cell>
          <cell r="NF34">
            <v>0</v>
          </cell>
          <cell r="NG34">
            <v>0</v>
          </cell>
          <cell r="NH34">
            <v>0</v>
          </cell>
          <cell r="NI34">
            <v>0</v>
          </cell>
          <cell r="NJ34">
            <v>0</v>
          </cell>
          <cell r="NL34">
            <v>6000</v>
          </cell>
          <cell r="NM34">
            <v>7200</v>
          </cell>
          <cell r="NO34" t="str">
            <v xml:space="preserve">TOTAL </v>
          </cell>
          <cell r="NS34">
            <v>24950</v>
          </cell>
          <cell r="NT34">
            <v>8400</v>
          </cell>
          <cell r="NV34">
            <v>4200</v>
          </cell>
          <cell r="NW34">
            <v>0</v>
          </cell>
          <cell r="NX34">
            <v>0</v>
          </cell>
          <cell r="NY34">
            <v>4200</v>
          </cell>
          <cell r="NZ34">
            <v>0</v>
          </cell>
          <cell r="OA34">
            <v>0</v>
          </cell>
          <cell r="OB34">
            <v>0</v>
          </cell>
          <cell r="OC34">
            <v>0</v>
          </cell>
          <cell r="OD34">
            <v>0</v>
          </cell>
          <cell r="OE34">
            <v>0</v>
          </cell>
          <cell r="OG34">
            <v>33350</v>
          </cell>
          <cell r="OH34">
            <v>40020</v>
          </cell>
          <cell r="OJ34" t="str">
            <v xml:space="preserve">TOTAL </v>
          </cell>
          <cell r="ON34">
            <v>11040</v>
          </cell>
          <cell r="OO34">
            <v>0</v>
          </cell>
          <cell r="OQ34">
            <v>0</v>
          </cell>
          <cell r="OR34">
            <v>0</v>
          </cell>
          <cell r="OS34">
            <v>0</v>
          </cell>
          <cell r="OT34">
            <v>0</v>
          </cell>
          <cell r="OU34">
            <v>0</v>
          </cell>
          <cell r="OV34">
            <v>0</v>
          </cell>
          <cell r="OW34">
            <v>0</v>
          </cell>
          <cell r="OX34">
            <v>0</v>
          </cell>
          <cell r="OY34">
            <v>0</v>
          </cell>
          <cell r="OZ34">
            <v>0</v>
          </cell>
          <cell r="PB34">
            <v>11040</v>
          </cell>
          <cell r="PC34">
            <v>13248</v>
          </cell>
          <cell r="PE34" t="str">
            <v xml:space="preserve">TOTAL </v>
          </cell>
          <cell r="PI34">
            <v>3990</v>
          </cell>
          <cell r="PJ34">
            <v>0</v>
          </cell>
          <cell r="PL34">
            <v>0</v>
          </cell>
          <cell r="PM34">
            <v>0</v>
          </cell>
          <cell r="PN34">
            <v>0</v>
          </cell>
          <cell r="PO34">
            <v>0</v>
          </cell>
          <cell r="PP34">
            <v>0</v>
          </cell>
          <cell r="PQ34">
            <v>0</v>
          </cell>
          <cell r="PR34">
            <v>0</v>
          </cell>
          <cell r="PS34">
            <v>0</v>
          </cell>
          <cell r="PT34">
            <v>0</v>
          </cell>
          <cell r="PU34">
            <v>0</v>
          </cell>
          <cell r="PW34">
            <v>3990</v>
          </cell>
          <cell r="PX34">
            <v>4788</v>
          </cell>
          <cell r="PZ34" t="str">
            <v xml:space="preserve">TOTAL </v>
          </cell>
          <cell r="QD34">
            <v>19150</v>
          </cell>
          <cell r="QE34">
            <v>3850</v>
          </cell>
          <cell r="QG34">
            <v>0</v>
          </cell>
          <cell r="QH34">
            <v>3850</v>
          </cell>
          <cell r="QI34">
            <v>0</v>
          </cell>
          <cell r="QJ34">
            <v>0</v>
          </cell>
          <cell r="QK34">
            <v>0</v>
          </cell>
          <cell r="QL34">
            <v>0</v>
          </cell>
          <cell r="QM34">
            <v>0</v>
          </cell>
          <cell r="QN34">
            <v>0</v>
          </cell>
          <cell r="QO34">
            <v>0</v>
          </cell>
          <cell r="QP34">
            <v>0</v>
          </cell>
          <cell r="QR34">
            <v>23000</v>
          </cell>
          <cell r="QS34">
            <v>27600</v>
          </cell>
          <cell r="QU34" t="str">
            <v xml:space="preserve">TOTAL </v>
          </cell>
          <cell r="QY34">
            <v>27375</v>
          </cell>
          <cell r="QZ34">
            <v>30330</v>
          </cell>
          <cell r="RB34">
            <v>0</v>
          </cell>
          <cell r="RC34">
            <v>9045</v>
          </cell>
          <cell r="RD34">
            <v>0</v>
          </cell>
          <cell r="RE34">
            <v>5360</v>
          </cell>
          <cell r="RF34">
            <v>0</v>
          </cell>
          <cell r="RG34">
            <v>0</v>
          </cell>
          <cell r="RH34">
            <v>15925</v>
          </cell>
          <cell r="RI34">
            <v>0</v>
          </cell>
          <cell r="RJ34">
            <v>0</v>
          </cell>
          <cell r="RK34">
            <v>0</v>
          </cell>
          <cell r="RM34">
            <v>57705</v>
          </cell>
          <cell r="RN34">
            <v>69246</v>
          </cell>
          <cell r="RP34" t="str">
            <v xml:space="preserve">TOTAL </v>
          </cell>
          <cell r="RT34">
            <v>27500</v>
          </cell>
          <cell r="RU34">
            <v>18900</v>
          </cell>
          <cell r="RW34">
            <v>13300</v>
          </cell>
          <cell r="RX34">
            <v>0</v>
          </cell>
          <cell r="RY34">
            <v>0</v>
          </cell>
          <cell r="RZ34">
            <v>0</v>
          </cell>
          <cell r="SA34">
            <v>0</v>
          </cell>
          <cell r="SB34">
            <v>0</v>
          </cell>
          <cell r="SC34">
            <v>0</v>
          </cell>
          <cell r="SD34">
            <v>0</v>
          </cell>
          <cell r="SE34">
            <v>5600</v>
          </cell>
          <cell r="SF34">
            <v>0</v>
          </cell>
          <cell r="SH34">
            <v>46400</v>
          </cell>
          <cell r="SI34">
            <v>55680</v>
          </cell>
          <cell r="SK34" t="str">
            <v xml:space="preserve">TOTAL </v>
          </cell>
          <cell r="SO34">
            <v>15300</v>
          </cell>
          <cell r="SP34">
            <v>3500</v>
          </cell>
          <cell r="SR34">
            <v>3500</v>
          </cell>
          <cell r="SS34">
            <v>0</v>
          </cell>
          <cell r="ST34">
            <v>0</v>
          </cell>
          <cell r="SU34">
            <v>0</v>
          </cell>
          <cell r="SV34">
            <v>0</v>
          </cell>
          <cell r="SW34">
            <v>0</v>
          </cell>
          <cell r="SX34">
            <v>0</v>
          </cell>
          <cell r="SY34">
            <v>0</v>
          </cell>
          <cell r="SZ34">
            <v>0</v>
          </cell>
          <cell r="TA34">
            <v>0</v>
          </cell>
          <cell r="TC34">
            <v>18800</v>
          </cell>
          <cell r="TD34">
            <v>22560</v>
          </cell>
          <cell r="TF34" t="str">
            <v xml:space="preserve">TOTAL </v>
          </cell>
          <cell r="TJ34">
            <v>15350</v>
          </cell>
          <cell r="TK34">
            <v>3500</v>
          </cell>
          <cell r="TM34">
            <v>3500</v>
          </cell>
          <cell r="TN34">
            <v>0</v>
          </cell>
          <cell r="TO34">
            <v>0</v>
          </cell>
          <cell r="TP34">
            <v>0</v>
          </cell>
          <cell r="TQ34">
            <v>0</v>
          </cell>
          <cell r="TR34">
            <v>0</v>
          </cell>
          <cell r="TS34">
            <v>0</v>
          </cell>
          <cell r="TT34">
            <v>0</v>
          </cell>
          <cell r="TU34">
            <v>0</v>
          </cell>
          <cell r="TV34">
            <v>0</v>
          </cell>
          <cell r="TX34">
            <v>18850</v>
          </cell>
          <cell r="TY34">
            <v>22620</v>
          </cell>
          <cell r="UA34" t="str">
            <v xml:space="preserve">TOTAL </v>
          </cell>
          <cell r="UE34">
            <v>14540</v>
          </cell>
          <cell r="UF34">
            <v>1920</v>
          </cell>
          <cell r="UH34">
            <v>1920</v>
          </cell>
          <cell r="UI34">
            <v>0</v>
          </cell>
          <cell r="UJ34">
            <v>0</v>
          </cell>
          <cell r="UK34">
            <v>0</v>
          </cell>
          <cell r="UL34">
            <v>0</v>
          </cell>
          <cell r="UM34">
            <v>0</v>
          </cell>
          <cell r="UN34">
            <v>0</v>
          </cell>
          <cell r="UO34">
            <v>0</v>
          </cell>
          <cell r="UP34">
            <v>0</v>
          </cell>
          <cell r="UQ34">
            <v>0</v>
          </cell>
          <cell r="US34">
            <v>16460</v>
          </cell>
          <cell r="UT34">
            <v>19752</v>
          </cell>
          <cell r="UV34" t="str">
            <v xml:space="preserve">TOTAL </v>
          </cell>
          <cell r="UZ34">
            <v>14225</v>
          </cell>
          <cell r="VA34">
            <v>0</v>
          </cell>
          <cell r="VC34">
            <v>2275</v>
          </cell>
          <cell r="VD34">
            <v>0</v>
          </cell>
          <cell r="VE34">
            <v>0</v>
          </cell>
          <cell r="VF34">
            <v>0</v>
          </cell>
          <cell r="VG34">
            <v>0</v>
          </cell>
          <cell r="VH34">
            <v>0</v>
          </cell>
          <cell r="VI34">
            <v>0</v>
          </cell>
          <cell r="VJ34">
            <v>0</v>
          </cell>
          <cell r="VK34">
            <v>0</v>
          </cell>
          <cell r="VL34">
            <v>0</v>
          </cell>
          <cell r="VN34">
            <v>14225</v>
          </cell>
          <cell r="VO34">
            <v>17070</v>
          </cell>
          <cell r="VQ34" t="str">
            <v xml:space="preserve">TOTAL </v>
          </cell>
          <cell r="VU34">
            <v>10875</v>
          </cell>
          <cell r="VV34">
            <v>10725</v>
          </cell>
          <cell r="VX34">
            <v>5525</v>
          </cell>
          <cell r="VY34">
            <v>0</v>
          </cell>
          <cell r="VZ34">
            <v>0</v>
          </cell>
          <cell r="WA34">
            <v>5200</v>
          </cell>
          <cell r="WB34">
            <v>0</v>
          </cell>
          <cell r="WC34">
            <v>0</v>
          </cell>
          <cell r="WD34">
            <v>0</v>
          </cell>
          <cell r="WE34">
            <v>0</v>
          </cell>
          <cell r="WF34">
            <v>0</v>
          </cell>
          <cell r="WG34">
            <v>0</v>
          </cell>
          <cell r="WI34">
            <v>21600</v>
          </cell>
          <cell r="WJ34">
            <v>25920</v>
          </cell>
          <cell r="WL34" t="str">
            <v xml:space="preserve">TOTAL </v>
          </cell>
          <cell r="WP34">
            <v>23500</v>
          </cell>
          <cell r="WQ34">
            <v>0</v>
          </cell>
          <cell r="WS34">
            <v>0</v>
          </cell>
          <cell r="WT34">
            <v>0</v>
          </cell>
          <cell r="WU34">
            <v>0</v>
          </cell>
          <cell r="WV34">
            <v>0</v>
          </cell>
          <cell r="WW34">
            <v>0</v>
          </cell>
          <cell r="WX34">
            <v>0</v>
          </cell>
          <cell r="WY34">
            <v>0</v>
          </cell>
          <cell r="WZ34">
            <v>0</v>
          </cell>
          <cell r="XA34">
            <v>0</v>
          </cell>
          <cell r="XB34">
            <v>0</v>
          </cell>
          <cell r="XD34">
            <v>23500</v>
          </cell>
          <cell r="XE34">
            <v>28200</v>
          </cell>
          <cell r="XG34" t="str">
            <v xml:space="preserve">TOTAL </v>
          </cell>
          <cell r="XK34">
            <v>25900</v>
          </cell>
          <cell r="XL34">
            <v>0</v>
          </cell>
          <cell r="XN34">
            <v>0</v>
          </cell>
          <cell r="XO34">
            <v>0</v>
          </cell>
          <cell r="XP34">
            <v>0</v>
          </cell>
          <cell r="XQ34">
            <v>0</v>
          </cell>
          <cell r="XR34">
            <v>0</v>
          </cell>
          <cell r="XS34">
            <v>0</v>
          </cell>
          <cell r="XT34">
            <v>0</v>
          </cell>
          <cell r="XU34">
            <v>0</v>
          </cell>
          <cell r="XV34">
            <v>0</v>
          </cell>
          <cell r="XW34">
            <v>0</v>
          </cell>
          <cell r="XY34">
            <v>25900</v>
          </cell>
          <cell r="XZ34">
            <v>31080</v>
          </cell>
          <cell r="YB34" t="str">
            <v xml:space="preserve">TOTAL </v>
          </cell>
          <cell r="YF34">
            <v>0</v>
          </cell>
          <cell r="YG34">
            <v>0</v>
          </cell>
          <cell r="YI34">
            <v>0</v>
          </cell>
          <cell r="YJ34">
            <v>0</v>
          </cell>
          <cell r="YK34">
            <v>0</v>
          </cell>
          <cell r="YL34">
            <v>0</v>
          </cell>
          <cell r="YM34">
            <v>0</v>
          </cell>
          <cell r="YN34">
            <v>0</v>
          </cell>
          <cell r="YO34">
            <v>0</v>
          </cell>
          <cell r="YP34">
            <v>0</v>
          </cell>
          <cell r="YQ34">
            <v>0</v>
          </cell>
          <cell r="YR34">
            <v>0</v>
          </cell>
          <cell r="YT34">
            <v>0</v>
          </cell>
          <cell r="YU34">
            <v>0</v>
          </cell>
          <cell r="YW34" t="str">
            <v xml:space="preserve">TOTAL </v>
          </cell>
          <cell r="ZA34">
            <v>0</v>
          </cell>
          <cell r="ZB34">
            <v>0</v>
          </cell>
          <cell r="ZD34">
            <v>0</v>
          </cell>
          <cell r="ZE34">
            <v>0</v>
          </cell>
          <cell r="ZF34">
            <v>0</v>
          </cell>
          <cell r="ZG34">
            <v>0</v>
          </cell>
          <cell r="ZH34">
            <v>0</v>
          </cell>
          <cell r="ZI34">
            <v>0</v>
          </cell>
          <cell r="ZJ34">
            <v>0</v>
          </cell>
          <cell r="ZK34">
            <v>0</v>
          </cell>
          <cell r="ZL34">
            <v>0</v>
          </cell>
          <cell r="ZM34">
            <v>0</v>
          </cell>
          <cell r="ZO34">
            <v>0</v>
          </cell>
          <cell r="ZP34">
            <v>0</v>
          </cell>
          <cell r="ZR34" t="str">
            <v xml:space="preserve">TOTAL </v>
          </cell>
          <cell r="ZV34">
            <v>0</v>
          </cell>
          <cell r="ZW34">
            <v>0</v>
          </cell>
          <cell r="ZY34">
            <v>0</v>
          </cell>
          <cell r="ZZ34">
            <v>0</v>
          </cell>
          <cell r="AAA34">
            <v>0</v>
          </cell>
          <cell r="AAB34">
            <v>0</v>
          </cell>
          <cell r="AAC34">
            <v>0</v>
          </cell>
          <cell r="AAD34">
            <v>0</v>
          </cell>
          <cell r="AAE34">
            <v>0</v>
          </cell>
          <cell r="AAF34">
            <v>0</v>
          </cell>
          <cell r="AAG34">
            <v>0</v>
          </cell>
          <cell r="AAH34">
            <v>0</v>
          </cell>
          <cell r="AAJ34">
            <v>0</v>
          </cell>
          <cell r="AAK34">
            <v>0</v>
          </cell>
          <cell r="AAM34" t="str">
            <v xml:space="preserve">TOTAL </v>
          </cell>
          <cell r="AAQ34">
            <v>0</v>
          </cell>
          <cell r="AAR34">
            <v>0</v>
          </cell>
          <cell r="AAT34">
            <v>0</v>
          </cell>
          <cell r="AAU34">
            <v>0</v>
          </cell>
          <cell r="AAV34">
            <v>0</v>
          </cell>
          <cell r="AAW34">
            <v>0</v>
          </cell>
          <cell r="AAX34">
            <v>0</v>
          </cell>
          <cell r="AAY34">
            <v>0</v>
          </cell>
          <cell r="AAZ34">
            <v>0</v>
          </cell>
          <cell r="ABA34">
            <v>0</v>
          </cell>
          <cell r="ABB34">
            <v>0</v>
          </cell>
          <cell r="ABC34">
            <v>0</v>
          </cell>
          <cell r="ABE34">
            <v>0</v>
          </cell>
          <cell r="ABF34">
            <v>0</v>
          </cell>
          <cell r="ABH34" t="str">
            <v xml:space="preserve">TOTAL </v>
          </cell>
          <cell r="ABL34">
            <v>0</v>
          </cell>
          <cell r="ABM34">
            <v>0</v>
          </cell>
          <cell r="ABO34">
            <v>0</v>
          </cell>
          <cell r="ABP34">
            <v>0</v>
          </cell>
          <cell r="ABQ34">
            <v>0</v>
          </cell>
          <cell r="ABR34">
            <v>0</v>
          </cell>
          <cell r="ABS34">
            <v>0</v>
          </cell>
          <cell r="ABT34">
            <v>0</v>
          </cell>
          <cell r="ABU34">
            <v>0</v>
          </cell>
          <cell r="ABV34">
            <v>0</v>
          </cell>
          <cell r="ABW34">
            <v>0</v>
          </cell>
          <cell r="ABX34">
            <v>0</v>
          </cell>
          <cell r="ABZ34">
            <v>0</v>
          </cell>
          <cell r="ACA34">
            <v>0</v>
          </cell>
          <cell r="ACC34" t="str">
            <v xml:space="preserve">TOTAL </v>
          </cell>
          <cell r="ACG34">
            <v>0</v>
          </cell>
          <cell r="ACH34">
            <v>0</v>
          </cell>
          <cell r="ACJ34">
            <v>0</v>
          </cell>
          <cell r="ACK34">
            <v>0</v>
          </cell>
          <cell r="ACL34">
            <v>0</v>
          </cell>
          <cell r="ACM34">
            <v>0</v>
          </cell>
          <cell r="ACN34">
            <v>0</v>
          </cell>
          <cell r="ACO34">
            <v>0</v>
          </cell>
          <cell r="ACP34">
            <v>0</v>
          </cell>
          <cell r="ACQ34">
            <v>0</v>
          </cell>
          <cell r="ACR34">
            <v>0</v>
          </cell>
          <cell r="ACS34">
            <v>0</v>
          </cell>
          <cell r="ACU34">
            <v>0</v>
          </cell>
          <cell r="ACV34">
            <v>0</v>
          </cell>
          <cell r="ACX34" t="str">
            <v xml:space="preserve">TOTAL </v>
          </cell>
          <cell r="ADB34">
            <v>0</v>
          </cell>
          <cell r="ADC34">
            <v>0</v>
          </cell>
          <cell r="ADE34">
            <v>0</v>
          </cell>
          <cell r="ADF34">
            <v>0</v>
          </cell>
          <cell r="ADG34">
            <v>0</v>
          </cell>
          <cell r="ADH34">
            <v>0</v>
          </cell>
          <cell r="ADI34">
            <v>0</v>
          </cell>
          <cell r="ADJ34">
            <v>0</v>
          </cell>
          <cell r="ADK34">
            <v>0</v>
          </cell>
          <cell r="ADL34">
            <v>0</v>
          </cell>
          <cell r="ADM34">
            <v>0</v>
          </cell>
          <cell r="ADN34">
            <v>0</v>
          </cell>
          <cell r="ADP34">
            <v>0</v>
          </cell>
          <cell r="ADQ34">
            <v>0</v>
          </cell>
          <cell r="ADS34" t="str">
            <v xml:space="preserve">TOTAL </v>
          </cell>
          <cell r="ADW34">
            <v>0</v>
          </cell>
          <cell r="ADX34">
            <v>0</v>
          </cell>
          <cell r="ADZ34">
            <v>0</v>
          </cell>
          <cell r="AEA34">
            <v>0</v>
          </cell>
          <cell r="AEB34">
            <v>0</v>
          </cell>
          <cell r="AEC34">
            <v>0</v>
          </cell>
          <cell r="AED34">
            <v>0</v>
          </cell>
          <cell r="AEE34">
            <v>0</v>
          </cell>
          <cell r="AEF34">
            <v>0</v>
          </cell>
          <cell r="AEG34">
            <v>0</v>
          </cell>
          <cell r="AEH34">
            <v>0</v>
          </cell>
          <cell r="AEI34">
            <v>0</v>
          </cell>
          <cell r="AEK34">
            <v>0</v>
          </cell>
          <cell r="AEL34">
            <v>0</v>
          </cell>
          <cell r="AEN34" t="str">
            <v xml:space="preserve">TOTAL </v>
          </cell>
          <cell r="AER34">
            <v>0</v>
          </cell>
          <cell r="AES34">
            <v>0</v>
          </cell>
          <cell r="AEU34">
            <v>0</v>
          </cell>
          <cell r="AEV34">
            <v>0</v>
          </cell>
          <cell r="AEW34">
            <v>0</v>
          </cell>
          <cell r="AEX34">
            <v>0</v>
          </cell>
          <cell r="AEY34">
            <v>0</v>
          </cell>
          <cell r="AEZ34">
            <v>0</v>
          </cell>
          <cell r="AFA34">
            <v>0</v>
          </cell>
          <cell r="AFB34">
            <v>0</v>
          </cell>
          <cell r="AFC34">
            <v>0</v>
          </cell>
          <cell r="AFD34">
            <v>0</v>
          </cell>
          <cell r="AFF34">
            <v>0</v>
          </cell>
          <cell r="AFG34">
            <v>0</v>
          </cell>
          <cell r="AFI34" t="str">
            <v xml:space="preserve">TOTAL </v>
          </cell>
          <cell r="AFM34">
            <v>0</v>
          </cell>
          <cell r="AFN34">
            <v>0</v>
          </cell>
          <cell r="AFP34">
            <v>0</v>
          </cell>
          <cell r="AFQ34">
            <v>0</v>
          </cell>
          <cell r="AFR34">
            <v>0</v>
          </cell>
          <cell r="AFS34">
            <v>0</v>
          </cell>
          <cell r="AFT34">
            <v>0</v>
          </cell>
          <cell r="AFU34">
            <v>0</v>
          </cell>
          <cell r="AFV34">
            <v>0</v>
          </cell>
          <cell r="AFW34">
            <v>0</v>
          </cell>
          <cell r="AFX34">
            <v>0</v>
          </cell>
          <cell r="AFY34">
            <v>0</v>
          </cell>
          <cell r="AGA34">
            <v>0</v>
          </cell>
          <cell r="AGB34">
            <v>0</v>
          </cell>
          <cell r="AGD34" t="str">
            <v xml:space="preserve">TOTAL </v>
          </cell>
          <cell r="AGH34">
            <v>0</v>
          </cell>
          <cell r="AGI34">
            <v>0</v>
          </cell>
          <cell r="AGK34">
            <v>0</v>
          </cell>
          <cell r="AGL34">
            <v>0</v>
          </cell>
          <cell r="AGM34">
            <v>0</v>
          </cell>
          <cell r="AGN34">
            <v>0</v>
          </cell>
          <cell r="AGO34">
            <v>0</v>
          </cell>
          <cell r="AGP34">
            <v>0</v>
          </cell>
          <cell r="AGQ34">
            <v>0</v>
          </cell>
          <cell r="AGR34">
            <v>0</v>
          </cell>
          <cell r="AGS34">
            <v>0</v>
          </cell>
          <cell r="AGT34">
            <v>0</v>
          </cell>
          <cell r="AGV34">
            <v>0</v>
          </cell>
          <cell r="AGW34">
            <v>0</v>
          </cell>
          <cell r="AGY34" t="str">
            <v xml:space="preserve">TOTAL </v>
          </cell>
          <cell r="AHC34">
            <v>0</v>
          </cell>
          <cell r="AHD34">
            <v>0</v>
          </cell>
          <cell r="AHF34">
            <v>0</v>
          </cell>
          <cell r="AHG34">
            <v>0</v>
          </cell>
          <cell r="AHH34">
            <v>0</v>
          </cell>
          <cell r="AHI34">
            <v>0</v>
          </cell>
          <cell r="AHJ34">
            <v>0</v>
          </cell>
          <cell r="AHK34">
            <v>0</v>
          </cell>
          <cell r="AHL34">
            <v>0</v>
          </cell>
          <cell r="AHM34">
            <v>0</v>
          </cell>
          <cell r="AHN34">
            <v>0</v>
          </cell>
          <cell r="AHO34">
            <v>0</v>
          </cell>
          <cell r="AHQ34">
            <v>0</v>
          </cell>
          <cell r="AHR34">
            <v>0</v>
          </cell>
          <cell r="AHT34" t="str">
            <v xml:space="preserve">TOTAL </v>
          </cell>
          <cell r="AHX34">
            <v>0</v>
          </cell>
          <cell r="AHY34">
            <v>0</v>
          </cell>
          <cell r="AIA34">
            <v>0</v>
          </cell>
          <cell r="AIB34">
            <v>0</v>
          </cell>
          <cell r="AIC34">
            <v>0</v>
          </cell>
          <cell r="AID34">
            <v>0</v>
          </cell>
          <cell r="AIE34">
            <v>0</v>
          </cell>
          <cell r="AIF34">
            <v>0</v>
          </cell>
          <cell r="AIG34">
            <v>0</v>
          </cell>
          <cell r="AIH34">
            <v>0</v>
          </cell>
          <cell r="AII34">
            <v>0</v>
          </cell>
          <cell r="AIJ34">
            <v>0</v>
          </cell>
          <cell r="AIL34">
            <v>0</v>
          </cell>
          <cell r="AIM34">
            <v>0</v>
          </cell>
          <cell r="AIO34" t="str">
            <v xml:space="preserve">TOTAL </v>
          </cell>
          <cell r="AIS34">
            <v>0</v>
          </cell>
          <cell r="AIT34">
            <v>0</v>
          </cell>
          <cell r="AIV34">
            <v>0</v>
          </cell>
          <cell r="AIW34">
            <v>0</v>
          </cell>
          <cell r="AIX34">
            <v>0</v>
          </cell>
          <cell r="AIY34">
            <v>0</v>
          </cell>
          <cell r="AIZ34">
            <v>0</v>
          </cell>
          <cell r="AJA34">
            <v>0</v>
          </cell>
          <cell r="AJB34">
            <v>0</v>
          </cell>
          <cell r="AJC34">
            <v>0</v>
          </cell>
          <cell r="AJD34">
            <v>0</v>
          </cell>
          <cell r="AJE34">
            <v>0</v>
          </cell>
          <cell r="AJG34">
            <v>0</v>
          </cell>
          <cell r="AJH34">
            <v>0</v>
          </cell>
          <cell r="AJJ34" t="str">
            <v xml:space="preserve">TOTAL </v>
          </cell>
          <cell r="AJN34">
            <v>0</v>
          </cell>
          <cell r="AJO34">
            <v>0</v>
          </cell>
          <cell r="AJQ34">
            <v>0</v>
          </cell>
          <cell r="AJR34">
            <v>0</v>
          </cell>
          <cell r="AJS34">
            <v>0</v>
          </cell>
          <cell r="AJT34">
            <v>0</v>
          </cell>
          <cell r="AJU34">
            <v>0</v>
          </cell>
          <cell r="AJV34">
            <v>0</v>
          </cell>
          <cell r="AJW34">
            <v>0</v>
          </cell>
          <cell r="AJX34">
            <v>0</v>
          </cell>
          <cell r="AJY34">
            <v>0</v>
          </cell>
          <cell r="AJZ34">
            <v>0</v>
          </cell>
          <cell r="AKB34">
            <v>0</v>
          </cell>
          <cell r="AKC34">
            <v>0</v>
          </cell>
          <cell r="AKE34" t="str">
            <v xml:space="preserve">TOTAL </v>
          </cell>
          <cell r="AKI34">
            <v>0</v>
          </cell>
          <cell r="AKJ34">
            <v>0</v>
          </cell>
          <cell r="AKL34">
            <v>0</v>
          </cell>
          <cell r="AKM34">
            <v>0</v>
          </cell>
          <cell r="AKN34">
            <v>0</v>
          </cell>
          <cell r="AKO34">
            <v>0</v>
          </cell>
          <cell r="AKP34">
            <v>0</v>
          </cell>
          <cell r="AKQ34">
            <v>0</v>
          </cell>
          <cell r="AKR34">
            <v>0</v>
          </cell>
          <cell r="AKS34">
            <v>0</v>
          </cell>
          <cell r="AKT34">
            <v>0</v>
          </cell>
          <cell r="AKU34">
            <v>0</v>
          </cell>
          <cell r="AKW34">
            <v>0</v>
          </cell>
          <cell r="AKX34">
            <v>0</v>
          </cell>
          <cell r="AKZ34" t="str">
            <v xml:space="preserve">TOTAL </v>
          </cell>
          <cell r="ALD34">
            <v>0</v>
          </cell>
          <cell r="ALE34">
            <v>0</v>
          </cell>
          <cell r="ALG34">
            <v>0</v>
          </cell>
          <cell r="ALH34">
            <v>0</v>
          </cell>
          <cell r="ALI34">
            <v>0</v>
          </cell>
          <cell r="ALJ34">
            <v>0</v>
          </cell>
          <cell r="ALK34">
            <v>0</v>
          </cell>
          <cell r="ALL34">
            <v>0</v>
          </cell>
          <cell r="ALM34">
            <v>0</v>
          </cell>
          <cell r="ALN34">
            <v>0</v>
          </cell>
          <cell r="ALO34">
            <v>0</v>
          </cell>
          <cell r="ALP34">
            <v>0</v>
          </cell>
          <cell r="ALR34">
            <v>0</v>
          </cell>
          <cell r="ALS34">
            <v>0</v>
          </cell>
          <cell r="ALU34" t="str">
            <v xml:space="preserve">TOTAL </v>
          </cell>
          <cell r="ALY34">
            <v>0</v>
          </cell>
          <cell r="ALZ34">
            <v>0</v>
          </cell>
          <cell r="AMB34">
            <v>0</v>
          </cell>
          <cell r="AMC34">
            <v>0</v>
          </cell>
          <cell r="AMD34">
            <v>0</v>
          </cell>
          <cell r="AME34">
            <v>0</v>
          </cell>
          <cell r="AMF34">
            <v>0</v>
          </cell>
          <cell r="AMG34">
            <v>0</v>
          </cell>
          <cell r="AMH34">
            <v>0</v>
          </cell>
          <cell r="AMI34">
            <v>0</v>
          </cell>
          <cell r="AMJ34">
            <v>0</v>
          </cell>
          <cell r="AMK34">
            <v>0</v>
          </cell>
          <cell r="AMM34">
            <v>0</v>
          </cell>
          <cell r="AMN34">
            <v>0</v>
          </cell>
          <cell r="AMP34" t="str">
            <v xml:space="preserve">TOTAL </v>
          </cell>
          <cell r="AMT34">
            <v>0</v>
          </cell>
          <cell r="AMU34">
            <v>0</v>
          </cell>
          <cell r="AMW34">
            <v>0</v>
          </cell>
          <cell r="AMX34">
            <v>0</v>
          </cell>
          <cell r="AMY34">
            <v>0</v>
          </cell>
          <cell r="AMZ34">
            <v>0</v>
          </cell>
          <cell r="ANA34">
            <v>0</v>
          </cell>
          <cell r="ANB34">
            <v>0</v>
          </cell>
          <cell r="ANC34">
            <v>0</v>
          </cell>
          <cell r="AND34">
            <v>0</v>
          </cell>
          <cell r="ANE34">
            <v>0</v>
          </cell>
          <cell r="ANF34">
            <v>0</v>
          </cell>
          <cell r="ANH34">
            <v>0</v>
          </cell>
          <cell r="ANI34">
            <v>0</v>
          </cell>
          <cell r="ANK34" t="str">
            <v xml:space="preserve">TOTAL </v>
          </cell>
          <cell r="ANO34">
            <v>0</v>
          </cell>
          <cell r="ANP34">
            <v>0</v>
          </cell>
          <cell r="ANR34">
            <v>0</v>
          </cell>
          <cell r="ANS34">
            <v>0</v>
          </cell>
          <cell r="ANT34">
            <v>0</v>
          </cell>
          <cell r="ANU34">
            <v>0</v>
          </cell>
          <cell r="ANV34">
            <v>0</v>
          </cell>
          <cell r="ANW34">
            <v>0</v>
          </cell>
          <cell r="ANX34">
            <v>0</v>
          </cell>
          <cell r="ANY34">
            <v>0</v>
          </cell>
          <cell r="ANZ34">
            <v>0</v>
          </cell>
          <cell r="AOA34">
            <v>0</v>
          </cell>
          <cell r="AOC34">
            <v>0</v>
          </cell>
          <cell r="AOD34">
            <v>0</v>
          </cell>
          <cell r="AOF34" t="str">
            <v xml:space="preserve">TOTAL </v>
          </cell>
          <cell r="AOJ34">
            <v>0</v>
          </cell>
          <cell r="AOK34">
            <v>0</v>
          </cell>
          <cell r="AOM34">
            <v>0</v>
          </cell>
          <cell r="AON34">
            <v>0</v>
          </cell>
          <cell r="AOO34">
            <v>0</v>
          </cell>
          <cell r="AOP34">
            <v>0</v>
          </cell>
          <cell r="AOQ34">
            <v>0</v>
          </cell>
          <cell r="AOR34">
            <v>0</v>
          </cell>
          <cell r="AOS34">
            <v>0</v>
          </cell>
          <cell r="AOT34">
            <v>0</v>
          </cell>
          <cell r="AOU34">
            <v>0</v>
          </cell>
          <cell r="AOV34">
            <v>0</v>
          </cell>
          <cell r="AOX34">
            <v>0</v>
          </cell>
          <cell r="AOY34">
            <v>0</v>
          </cell>
          <cell r="APA34" t="str">
            <v xml:space="preserve">TOTAL </v>
          </cell>
          <cell r="APE34">
            <v>0</v>
          </cell>
          <cell r="APF34">
            <v>0</v>
          </cell>
          <cell r="APH34">
            <v>0</v>
          </cell>
          <cell r="API34">
            <v>0</v>
          </cell>
          <cell r="APJ34">
            <v>0</v>
          </cell>
          <cell r="APK34">
            <v>0</v>
          </cell>
          <cell r="APL34">
            <v>0</v>
          </cell>
          <cell r="APM34">
            <v>0</v>
          </cell>
          <cell r="APN34">
            <v>0</v>
          </cell>
          <cell r="APO34">
            <v>0</v>
          </cell>
          <cell r="APP34">
            <v>0</v>
          </cell>
          <cell r="APQ34">
            <v>0</v>
          </cell>
          <cell r="APS34">
            <v>0</v>
          </cell>
          <cell r="APT34">
            <v>0</v>
          </cell>
          <cell r="APV34" t="str">
            <v xml:space="preserve">TOTAL </v>
          </cell>
          <cell r="APZ34">
            <v>0</v>
          </cell>
          <cell r="AQA34">
            <v>0</v>
          </cell>
          <cell r="AQC34">
            <v>0</v>
          </cell>
          <cell r="AQD34">
            <v>0</v>
          </cell>
          <cell r="AQE34">
            <v>0</v>
          </cell>
          <cell r="AQF34">
            <v>0</v>
          </cell>
          <cell r="AQG34">
            <v>0</v>
          </cell>
          <cell r="AQH34">
            <v>0</v>
          </cell>
          <cell r="AQI34">
            <v>0</v>
          </cell>
          <cell r="AQJ34">
            <v>0</v>
          </cell>
          <cell r="AQK34">
            <v>0</v>
          </cell>
          <cell r="AQL34">
            <v>0</v>
          </cell>
          <cell r="AQN34">
            <v>0</v>
          </cell>
          <cell r="AQO34">
            <v>0</v>
          </cell>
          <cell r="AQQ34" t="str">
            <v xml:space="preserve">TOTAL </v>
          </cell>
          <cell r="AQU34">
            <v>0</v>
          </cell>
          <cell r="AQV34">
            <v>0</v>
          </cell>
          <cell r="AQX34">
            <v>0</v>
          </cell>
          <cell r="AQY34">
            <v>0</v>
          </cell>
          <cell r="AQZ34">
            <v>0</v>
          </cell>
          <cell r="ARA34">
            <v>0</v>
          </cell>
          <cell r="ARB34">
            <v>0</v>
          </cell>
          <cell r="ARC34">
            <v>0</v>
          </cell>
          <cell r="ARD34">
            <v>0</v>
          </cell>
          <cell r="ARE34">
            <v>0</v>
          </cell>
          <cell r="ARF34">
            <v>0</v>
          </cell>
          <cell r="ARG34">
            <v>0</v>
          </cell>
          <cell r="ARI34">
            <v>0</v>
          </cell>
          <cell r="ARJ34">
            <v>0</v>
          </cell>
          <cell r="ARL34" t="str">
            <v xml:space="preserve">TOTAL </v>
          </cell>
          <cell r="ARP34">
            <v>0</v>
          </cell>
          <cell r="ARQ34">
            <v>0</v>
          </cell>
          <cell r="ARS34">
            <v>0</v>
          </cell>
          <cell r="ART34">
            <v>0</v>
          </cell>
          <cell r="ARU34">
            <v>0</v>
          </cell>
          <cell r="ARV34">
            <v>0</v>
          </cell>
          <cell r="ARW34">
            <v>0</v>
          </cell>
          <cell r="ARX34">
            <v>0</v>
          </cell>
          <cell r="ARY34">
            <v>0</v>
          </cell>
          <cell r="ARZ34">
            <v>0</v>
          </cell>
          <cell r="ASA34">
            <v>0</v>
          </cell>
          <cell r="ASB34">
            <v>0</v>
          </cell>
          <cell r="ASD34">
            <v>0</v>
          </cell>
          <cell r="ASE34">
            <v>0</v>
          </cell>
          <cell r="ASG34" t="str">
            <v xml:space="preserve">TOTAL </v>
          </cell>
          <cell r="ASK34">
            <v>0</v>
          </cell>
          <cell r="ASL34">
            <v>0</v>
          </cell>
          <cell r="ASN34">
            <v>0</v>
          </cell>
          <cell r="ASO34">
            <v>0</v>
          </cell>
          <cell r="ASP34">
            <v>0</v>
          </cell>
          <cell r="ASQ34">
            <v>0</v>
          </cell>
          <cell r="ASR34">
            <v>0</v>
          </cell>
          <cell r="ASS34">
            <v>0</v>
          </cell>
          <cell r="AST34">
            <v>0</v>
          </cell>
          <cell r="ASU34">
            <v>0</v>
          </cell>
          <cell r="ASV34">
            <v>0</v>
          </cell>
          <cell r="ASW34">
            <v>0</v>
          </cell>
          <cell r="ASY34">
            <v>0</v>
          </cell>
          <cell r="ASZ34">
            <v>0</v>
          </cell>
          <cell r="ATB34" t="str">
            <v xml:space="preserve">TOTAL </v>
          </cell>
          <cell r="ATF34">
            <v>0</v>
          </cell>
          <cell r="ATG34">
            <v>0</v>
          </cell>
          <cell r="ATI34">
            <v>0</v>
          </cell>
          <cell r="ATJ34">
            <v>0</v>
          </cell>
          <cell r="ATK34">
            <v>0</v>
          </cell>
          <cell r="ATL34">
            <v>0</v>
          </cell>
          <cell r="ATM34">
            <v>0</v>
          </cell>
          <cell r="ATN34">
            <v>0</v>
          </cell>
          <cell r="ATO34">
            <v>0</v>
          </cell>
          <cell r="ATP34">
            <v>0</v>
          </cell>
          <cell r="ATQ34">
            <v>0</v>
          </cell>
          <cell r="ATR34">
            <v>0</v>
          </cell>
          <cell r="ATT34">
            <v>0</v>
          </cell>
          <cell r="ATU34">
            <v>0</v>
          </cell>
          <cell r="ATW34" t="str">
            <v xml:space="preserve">TOTAL </v>
          </cell>
          <cell r="AUA34">
            <v>0</v>
          </cell>
          <cell r="AUB34">
            <v>0</v>
          </cell>
          <cell r="AUD34">
            <v>0</v>
          </cell>
          <cell r="AUE34">
            <v>0</v>
          </cell>
          <cell r="AUF34">
            <v>0</v>
          </cell>
          <cell r="AUG34">
            <v>0</v>
          </cell>
          <cell r="AUH34">
            <v>0</v>
          </cell>
          <cell r="AUI34">
            <v>0</v>
          </cell>
          <cell r="AUJ34">
            <v>0</v>
          </cell>
          <cell r="AUK34">
            <v>0</v>
          </cell>
          <cell r="AUL34">
            <v>0</v>
          </cell>
          <cell r="AUM34">
            <v>0</v>
          </cell>
          <cell r="AUO34">
            <v>0</v>
          </cell>
          <cell r="AUP34">
            <v>0</v>
          </cell>
          <cell r="AUR34" t="str">
            <v xml:space="preserve">TOTAL </v>
          </cell>
          <cell r="AUV34">
            <v>0</v>
          </cell>
          <cell r="AUW34">
            <v>0</v>
          </cell>
          <cell r="AUY34">
            <v>0</v>
          </cell>
          <cell r="AUZ34">
            <v>0</v>
          </cell>
          <cell r="AVA34">
            <v>0</v>
          </cell>
          <cell r="AVB34">
            <v>0</v>
          </cell>
          <cell r="AVC34">
            <v>0</v>
          </cell>
          <cell r="AVD34">
            <v>0</v>
          </cell>
          <cell r="AVE34">
            <v>0</v>
          </cell>
          <cell r="AVF34">
            <v>0</v>
          </cell>
          <cell r="AVG34">
            <v>0</v>
          </cell>
          <cell r="AVH34">
            <v>0</v>
          </cell>
          <cell r="AVJ34">
            <v>0</v>
          </cell>
          <cell r="AVK34">
            <v>0</v>
          </cell>
          <cell r="AVM34" t="str">
            <v xml:space="preserve">TOTAL </v>
          </cell>
          <cell r="AVQ34">
            <v>0</v>
          </cell>
          <cell r="AVR34">
            <v>0</v>
          </cell>
          <cell r="AVT34">
            <v>0</v>
          </cell>
          <cell r="AVU34">
            <v>0</v>
          </cell>
          <cell r="AVV34">
            <v>0</v>
          </cell>
          <cell r="AVW34">
            <v>0</v>
          </cell>
          <cell r="AVX34">
            <v>0</v>
          </cell>
          <cell r="AVY34">
            <v>0</v>
          </cell>
          <cell r="AVZ34">
            <v>0</v>
          </cell>
          <cell r="AWA34">
            <v>0</v>
          </cell>
          <cell r="AWB34">
            <v>0</v>
          </cell>
          <cell r="AWC34">
            <v>0</v>
          </cell>
          <cell r="AWE34">
            <v>0</v>
          </cell>
          <cell r="AWF34">
            <v>0</v>
          </cell>
          <cell r="AWH34" t="str">
            <v xml:space="preserve">TOTAL </v>
          </cell>
          <cell r="AWL34">
            <v>0</v>
          </cell>
          <cell r="AWM34">
            <v>0</v>
          </cell>
          <cell r="AWO34">
            <v>0</v>
          </cell>
          <cell r="AWP34">
            <v>0</v>
          </cell>
          <cell r="AWQ34">
            <v>0</v>
          </cell>
          <cell r="AWR34">
            <v>0</v>
          </cell>
          <cell r="AWS34">
            <v>0</v>
          </cell>
          <cell r="AWT34">
            <v>0</v>
          </cell>
          <cell r="AWU34">
            <v>0</v>
          </cell>
          <cell r="AWV34">
            <v>0</v>
          </cell>
          <cell r="AWW34">
            <v>0</v>
          </cell>
          <cell r="AWX34">
            <v>0</v>
          </cell>
          <cell r="AWZ34">
            <v>0</v>
          </cell>
          <cell r="AXA34">
            <v>0</v>
          </cell>
          <cell r="AXC34" t="str">
            <v xml:space="preserve">TOTAL </v>
          </cell>
          <cell r="AXG34">
            <v>0</v>
          </cell>
          <cell r="AXH34">
            <v>0</v>
          </cell>
          <cell r="AXJ34">
            <v>0</v>
          </cell>
          <cell r="AXK34">
            <v>0</v>
          </cell>
          <cell r="AXL34">
            <v>0</v>
          </cell>
          <cell r="AXM34">
            <v>0</v>
          </cell>
          <cell r="AXN34">
            <v>0</v>
          </cell>
          <cell r="AXO34">
            <v>0</v>
          </cell>
          <cell r="AXP34">
            <v>0</v>
          </cell>
          <cell r="AXQ34">
            <v>0</v>
          </cell>
          <cell r="AXR34">
            <v>0</v>
          </cell>
          <cell r="AXS34">
            <v>0</v>
          </cell>
          <cell r="AXU34">
            <v>0</v>
          </cell>
          <cell r="AXV34">
            <v>0</v>
          </cell>
          <cell r="AXX34" t="str">
            <v xml:space="preserve">TOTAL </v>
          </cell>
          <cell r="AYB34">
            <v>0</v>
          </cell>
          <cell r="AYC34">
            <v>0</v>
          </cell>
          <cell r="AYE34">
            <v>0</v>
          </cell>
          <cell r="AYF34">
            <v>0</v>
          </cell>
          <cell r="AYG34">
            <v>0</v>
          </cell>
          <cell r="AYH34">
            <v>0</v>
          </cell>
          <cell r="AYI34">
            <v>0</v>
          </cell>
          <cell r="AYJ34">
            <v>0</v>
          </cell>
          <cell r="AYK34">
            <v>0</v>
          </cell>
          <cell r="AYL34">
            <v>0</v>
          </cell>
          <cell r="AYM34">
            <v>0</v>
          </cell>
          <cell r="AYN34">
            <v>0</v>
          </cell>
          <cell r="AYP34">
            <v>0</v>
          </cell>
          <cell r="AYQ34">
            <v>0</v>
          </cell>
          <cell r="AYS34" t="str">
            <v xml:space="preserve">TOTAL </v>
          </cell>
          <cell r="AYW34">
            <v>0</v>
          </cell>
          <cell r="AYX34">
            <v>0</v>
          </cell>
          <cell r="AYZ34">
            <v>0</v>
          </cell>
          <cell r="AZA34">
            <v>0</v>
          </cell>
          <cell r="AZB34">
            <v>0</v>
          </cell>
          <cell r="AZC34">
            <v>0</v>
          </cell>
          <cell r="AZD34">
            <v>0</v>
          </cell>
          <cell r="AZE34">
            <v>0</v>
          </cell>
          <cell r="AZF34">
            <v>0</v>
          </cell>
          <cell r="AZG34">
            <v>0</v>
          </cell>
          <cell r="AZH34">
            <v>0</v>
          </cell>
          <cell r="AZI34">
            <v>0</v>
          </cell>
          <cell r="AZK34">
            <v>0</v>
          </cell>
          <cell r="AZL34">
            <v>0</v>
          </cell>
          <cell r="AZN34" t="str">
            <v xml:space="preserve">TOTAL </v>
          </cell>
          <cell r="AZR34">
            <v>0</v>
          </cell>
          <cell r="AZS34">
            <v>0</v>
          </cell>
          <cell r="AZU34">
            <v>0</v>
          </cell>
          <cell r="AZV34">
            <v>0</v>
          </cell>
          <cell r="AZW34">
            <v>0</v>
          </cell>
          <cell r="AZX34">
            <v>0</v>
          </cell>
          <cell r="AZY34">
            <v>0</v>
          </cell>
          <cell r="AZZ34">
            <v>0</v>
          </cell>
          <cell r="BAA34">
            <v>0</v>
          </cell>
          <cell r="BAB34">
            <v>0</v>
          </cell>
          <cell r="BAC34">
            <v>0</v>
          </cell>
          <cell r="BAD34">
            <v>0</v>
          </cell>
          <cell r="BAF34">
            <v>0</v>
          </cell>
          <cell r="BAG34">
            <v>0</v>
          </cell>
          <cell r="BAI34" t="str">
            <v xml:space="preserve">TOTAL </v>
          </cell>
          <cell r="BAM34">
            <v>0</v>
          </cell>
          <cell r="BAN34">
            <v>0</v>
          </cell>
          <cell r="BAP34">
            <v>0</v>
          </cell>
          <cell r="BAQ34">
            <v>0</v>
          </cell>
          <cell r="BAR34">
            <v>0</v>
          </cell>
          <cell r="BAS34">
            <v>0</v>
          </cell>
          <cell r="BAT34">
            <v>0</v>
          </cell>
          <cell r="BAU34">
            <v>0</v>
          </cell>
          <cell r="BAV34">
            <v>0</v>
          </cell>
          <cell r="BAW34">
            <v>0</v>
          </cell>
          <cell r="BAX34">
            <v>0</v>
          </cell>
          <cell r="BAY34">
            <v>0</v>
          </cell>
          <cell r="BBA34">
            <v>0</v>
          </cell>
          <cell r="BBB34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41"/>
  <sheetViews>
    <sheetView tabSelected="1" showRuler="0" workbookViewId="0">
      <selection activeCell="M20" sqref="M20"/>
    </sheetView>
  </sheetViews>
  <sheetFormatPr baseColWidth="10" defaultRowHeight="15.75"/>
  <sheetData>
    <row r="1" spans="1:8" ht="16.5" thickBot="1">
      <c r="A1" s="1">
        <v>1301</v>
      </c>
      <c r="B1" s="2"/>
      <c r="C1" s="1">
        <v>1302</v>
      </c>
      <c r="D1" s="2"/>
      <c r="E1" s="1">
        <v>1303</v>
      </c>
      <c r="F1" s="2"/>
      <c r="G1" s="1">
        <v>1304</v>
      </c>
      <c r="H1" s="3"/>
    </row>
    <row r="2" spans="1:8" ht="6" customHeight="1"/>
    <row r="3" spans="1:8">
      <c r="A3" s="13" t="s">
        <v>52</v>
      </c>
      <c r="B3" s="13" t="s">
        <v>51</v>
      </c>
      <c r="C3" s="13" t="s">
        <v>52</v>
      </c>
      <c r="D3" s="13" t="s">
        <v>51</v>
      </c>
      <c r="E3" s="13" t="s">
        <v>52</v>
      </c>
      <c r="F3" s="13" t="s">
        <v>51</v>
      </c>
      <c r="G3" s="13" t="s">
        <v>52</v>
      </c>
      <c r="H3" s="13" t="s">
        <v>51</v>
      </c>
    </row>
    <row r="4" spans="1:8">
      <c r="A4" s="10" t="s">
        <v>0</v>
      </c>
      <c r="B4" s="4" t="s">
        <v>10</v>
      </c>
      <c r="C4" s="10" t="s">
        <v>0</v>
      </c>
      <c r="D4" s="4" t="s">
        <v>21</v>
      </c>
      <c r="E4" s="10" t="s">
        <v>0</v>
      </c>
      <c r="F4" s="4" t="s">
        <v>31</v>
      </c>
      <c r="G4" s="10" t="s">
        <v>0</v>
      </c>
      <c r="H4" s="4" t="s">
        <v>41</v>
      </c>
    </row>
    <row r="5" spans="1:8">
      <c r="A5" s="11" t="s">
        <v>1</v>
      </c>
      <c r="B5" s="5" t="s">
        <v>11</v>
      </c>
      <c r="C5" s="11" t="s">
        <v>1</v>
      </c>
      <c r="D5" s="5" t="s">
        <v>22</v>
      </c>
      <c r="E5" s="11" t="s">
        <v>1</v>
      </c>
      <c r="F5" s="5" t="s">
        <v>32</v>
      </c>
      <c r="G5" s="11" t="s">
        <v>1</v>
      </c>
      <c r="H5" s="5" t="s">
        <v>42</v>
      </c>
    </row>
    <row r="6" spans="1:8">
      <c r="A6" s="11" t="s">
        <v>2</v>
      </c>
      <c r="B6" s="5" t="s">
        <v>12</v>
      </c>
      <c r="C6" s="11" t="s">
        <v>2</v>
      </c>
      <c r="D6" s="5" t="s">
        <v>23</v>
      </c>
      <c r="E6" s="11" t="s">
        <v>2</v>
      </c>
      <c r="F6" s="5" t="s">
        <v>33</v>
      </c>
      <c r="G6" s="11" t="s">
        <v>2</v>
      </c>
      <c r="H6" s="5" t="s">
        <v>43</v>
      </c>
    </row>
    <row r="7" spans="1:8">
      <c r="A7" s="11" t="s">
        <v>3</v>
      </c>
      <c r="B7" s="5" t="s">
        <v>13</v>
      </c>
      <c r="C7" s="11" t="s">
        <v>3</v>
      </c>
      <c r="D7" s="5" t="s">
        <v>24</v>
      </c>
      <c r="E7" s="11" t="s">
        <v>3</v>
      </c>
      <c r="F7" s="5" t="s">
        <v>34</v>
      </c>
      <c r="G7" s="11" t="s">
        <v>3</v>
      </c>
      <c r="H7" s="5" t="s">
        <v>44</v>
      </c>
    </row>
    <row r="8" spans="1:8">
      <c r="A8" s="11" t="s">
        <v>4</v>
      </c>
      <c r="B8" s="5" t="s">
        <v>14</v>
      </c>
      <c r="C8" s="11" t="s">
        <v>4</v>
      </c>
      <c r="D8" s="5" t="s">
        <v>25</v>
      </c>
      <c r="E8" s="11" t="s">
        <v>4</v>
      </c>
      <c r="F8" s="5" t="s">
        <v>35</v>
      </c>
      <c r="G8" s="11" t="s">
        <v>4</v>
      </c>
      <c r="H8" s="5" t="s">
        <v>45</v>
      </c>
    </row>
    <row r="9" spans="1:8">
      <c r="A9" s="11" t="s">
        <v>5</v>
      </c>
      <c r="B9" s="5" t="s">
        <v>15</v>
      </c>
      <c r="C9" s="11" t="s">
        <v>5</v>
      </c>
      <c r="D9" s="5" t="s">
        <v>26</v>
      </c>
      <c r="E9" s="11" t="s">
        <v>5</v>
      </c>
      <c r="F9" s="5" t="s">
        <v>36</v>
      </c>
      <c r="G9" s="11" t="s">
        <v>5</v>
      </c>
      <c r="H9" s="5" t="s">
        <v>46</v>
      </c>
    </row>
    <row r="10" spans="1:8">
      <c r="A10" s="11" t="s">
        <v>6</v>
      </c>
      <c r="B10" s="5" t="s">
        <v>16</v>
      </c>
      <c r="C10" s="11" t="s">
        <v>6</v>
      </c>
      <c r="D10" s="5" t="s">
        <v>27</v>
      </c>
      <c r="E10" s="11" t="s">
        <v>6</v>
      </c>
      <c r="F10" s="5" t="s">
        <v>37</v>
      </c>
      <c r="G10" s="11" t="s">
        <v>6</v>
      </c>
      <c r="H10" s="5" t="s">
        <v>47</v>
      </c>
    </row>
    <row r="11" spans="1:8">
      <c r="A11" s="11" t="s">
        <v>7</v>
      </c>
      <c r="B11" s="5" t="s">
        <v>17</v>
      </c>
      <c r="C11" s="11" t="s">
        <v>7</v>
      </c>
      <c r="D11" s="5" t="s">
        <v>28</v>
      </c>
      <c r="E11" s="11" t="s">
        <v>7</v>
      </c>
      <c r="F11" s="5" t="s">
        <v>38</v>
      </c>
      <c r="G11" s="11" t="s">
        <v>7</v>
      </c>
      <c r="H11" s="5" t="s">
        <v>48</v>
      </c>
    </row>
    <row r="12" spans="1:8">
      <c r="A12" s="11" t="s">
        <v>8</v>
      </c>
      <c r="B12" s="5" t="s">
        <v>18</v>
      </c>
      <c r="C12" s="11" t="s">
        <v>8</v>
      </c>
      <c r="D12" s="5" t="s">
        <v>29</v>
      </c>
      <c r="E12" s="11" t="s">
        <v>8</v>
      </c>
      <c r="F12" s="5" t="s">
        <v>39</v>
      </c>
      <c r="G12" s="11" t="s">
        <v>8</v>
      </c>
      <c r="H12" s="5" t="s">
        <v>49</v>
      </c>
    </row>
    <row r="13" spans="1:8">
      <c r="A13" s="12" t="s">
        <v>9</v>
      </c>
      <c r="B13" s="6" t="s">
        <v>19</v>
      </c>
      <c r="C13" s="12" t="s">
        <v>9</v>
      </c>
      <c r="D13" s="6" t="s">
        <v>30</v>
      </c>
      <c r="E13" s="12" t="s">
        <v>9</v>
      </c>
      <c r="F13" s="6" t="s">
        <v>40</v>
      </c>
      <c r="G13" s="12" t="s">
        <v>9</v>
      </c>
      <c r="H13" s="6" t="s">
        <v>50</v>
      </c>
    </row>
    <row r="18" spans="11:18" ht="16.5" thickBot="1"/>
    <row r="19" spans="11:18" ht="16.5" thickBot="1">
      <c r="L19" t="s">
        <v>59</v>
      </c>
      <c r="M19" s="14">
        <v>1301</v>
      </c>
    </row>
    <row r="24" spans="11:18" ht="16.5" thickBot="1">
      <c r="K24" s="15" t="s">
        <v>53</v>
      </c>
      <c r="L24" s="16"/>
      <c r="M24" s="16"/>
      <c r="N24" s="17"/>
      <c r="O24" s="17"/>
      <c r="P24" s="17"/>
      <c r="Q24" s="18"/>
      <c r="R24" s="19">
        <f>SUM(P25:P35)</f>
        <v>0</v>
      </c>
    </row>
    <row r="25" spans="11:18" ht="16.5" thickBot="1">
      <c r="K25" s="9" t="str">
        <f>HLOOKUP($M$19,TABLEAUTEST,4)</f>
        <v>PHASE 1</v>
      </c>
      <c r="L25" s="7" t="str">
        <f ca="1">OFFSET($A$1,MATCH($K25,$A$4:$A$13,0)+2,MATCH($M$19,$A$1:$H$1,0),1,1)</f>
        <v>A</v>
      </c>
      <c r="M25" s="8" t="s">
        <v>20</v>
      </c>
      <c r="N25" s="22"/>
      <c r="O25" s="22"/>
      <c r="P25" s="23"/>
      <c r="Q25" s="24"/>
      <c r="R25" s="25"/>
    </row>
    <row r="26" spans="11:18" ht="16.5" thickBot="1">
      <c r="K26" t="str">
        <f>HLOOKUP($M$19,TABLEAUTEST,5)</f>
        <v>PHASE 2</v>
      </c>
      <c r="L26" s="7" t="str">
        <f t="shared" ref="L26:L34" ca="1" si="0">OFFSET($A$1,MATCH($K26,$A$4:$A$13,0)+2,MATCH($M$19,$A$1:$H$1,0),1,1)</f>
        <v>B</v>
      </c>
      <c r="M26" s="21"/>
      <c r="N26" s="22"/>
      <c r="O26" s="22"/>
      <c r="P26" s="23"/>
      <c r="Q26" s="24"/>
      <c r="R26" s="25"/>
    </row>
    <row r="27" spans="11:18" ht="16.5" thickBot="1">
      <c r="K27" t="str">
        <f>HLOOKUP($M$19,TABLEAUTEST,6)</f>
        <v>PHASE 3</v>
      </c>
      <c r="L27" s="7" t="str">
        <f t="shared" ca="1" si="0"/>
        <v>C</v>
      </c>
      <c r="M27" s="21"/>
      <c r="N27" s="22"/>
      <c r="O27" s="22"/>
      <c r="P27" s="23"/>
      <c r="Q27" s="24"/>
      <c r="R27" s="25"/>
    </row>
    <row r="28" spans="11:18" ht="16.5" thickBot="1">
      <c r="K28" t="str">
        <f>HLOOKUP($M$19,TABLEAUTEST,7)</f>
        <v>PHASE 4</v>
      </c>
      <c r="L28" s="7" t="str">
        <f t="shared" ca="1" si="0"/>
        <v>D</v>
      </c>
      <c r="M28" s="21"/>
      <c r="N28" s="22"/>
      <c r="O28" s="22"/>
      <c r="P28" s="23"/>
      <c r="Q28" s="24"/>
      <c r="R28" s="25"/>
    </row>
    <row r="29" spans="11:18" ht="16.5" thickBot="1">
      <c r="K29" t="str">
        <f>HLOOKUP($M$19,TABLEAUTEST,8)</f>
        <v>PHASE 5</v>
      </c>
      <c r="L29" s="7" t="str">
        <f t="shared" ca="1" si="0"/>
        <v>E</v>
      </c>
      <c r="M29" s="20"/>
      <c r="N29" s="26"/>
      <c r="O29" s="26"/>
      <c r="P29" s="27"/>
      <c r="Q29" s="28"/>
      <c r="R29" s="29"/>
    </row>
    <row r="30" spans="11:18" ht="16.5" thickBot="1">
      <c r="K30" t="str">
        <f>HLOOKUP($M$19,TABLEAUTEST,9)</f>
        <v>PHASE 6</v>
      </c>
      <c r="L30" s="7" t="str">
        <f t="shared" ca="1" si="0"/>
        <v>F</v>
      </c>
      <c r="M30" s="20"/>
      <c r="N30" s="26"/>
      <c r="O30" s="26"/>
      <c r="P30" s="27"/>
      <c r="Q30" s="28"/>
      <c r="R30" s="29"/>
    </row>
    <row r="31" spans="11:18" ht="16.5" thickBot="1">
      <c r="K31" t="str">
        <f>HLOOKUP($M$19,TABLEAUTEST,10)</f>
        <v>PHASE 7</v>
      </c>
      <c r="L31" s="7" t="str">
        <f t="shared" ca="1" si="0"/>
        <v>G</v>
      </c>
      <c r="M31" s="20"/>
      <c r="N31" s="26"/>
      <c r="O31" s="26"/>
      <c r="P31" s="27"/>
      <c r="Q31" s="28"/>
      <c r="R31" s="29"/>
    </row>
    <row r="32" spans="11:18" ht="16.5" thickBot="1">
      <c r="K32" t="str">
        <f>HLOOKUP($M$19,TABLEAUTEST,11)</f>
        <v>PHASE 8</v>
      </c>
      <c r="L32" s="7" t="str">
        <f t="shared" ca="1" si="0"/>
        <v>H</v>
      </c>
      <c r="M32" s="20"/>
      <c r="N32" s="26"/>
      <c r="O32" s="26"/>
      <c r="P32" s="27"/>
      <c r="Q32" s="28"/>
      <c r="R32" s="29"/>
    </row>
    <row r="33" spans="11:18" ht="16.5" thickBot="1">
      <c r="K33" t="str">
        <f>HLOOKUP($M$19,TABLEAUTEST,12)</f>
        <v>PHASE 9</v>
      </c>
      <c r="L33" s="7" t="str">
        <f t="shared" ca="1" si="0"/>
        <v>I</v>
      </c>
      <c r="M33" s="20"/>
      <c r="N33" s="26"/>
      <c r="O33" s="26"/>
      <c r="P33" s="27"/>
      <c r="Q33" s="28"/>
      <c r="R33" s="29"/>
    </row>
    <row r="34" spans="11:18" ht="16.5" thickBot="1">
      <c r="K34" t="str">
        <f>HLOOKUP($M$19,TABLEAUTEST,13)</f>
        <v>PHASE 10</v>
      </c>
      <c r="L34" s="7" t="str">
        <f t="shared" ca="1" si="0"/>
        <v>J</v>
      </c>
      <c r="M34" s="20"/>
      <c r="N34" s="26"/>
      <c r="O34" s="26"/>
      <c r="P34" s="27"/>
      <c r="Q34" s="28"/>
      <c r="R34" s="29"/>
    </row>
    <row r="35" spans="11:18">
      <c r="K35" s="20"/>
      <c r="L35" s="20"/>
      <c r="M35" s="20"/>
      <c r="N35" s="26"/>
      <c r="O35" s="26"/>
      <c r="P35" s="27"/>
      <c r="Q35" s="28"/>
      <c r="R35" s="29"/>
    </row>
    <row r="36" spans="11:18">
      <c r="K36" s="30"/>
      <c r="L36" s="20"/>
      <c r="M36" s="20"/>
      <c r="N36" s="26"/>
      <c r="O36" s="26"/>
      <c r="P36" s="26"/>
      <c r="Q36" s="28"/>
      <c r="R36" s="29"/>
    </row>
    <row r="37" spans="11:18">
      <c r="K37" s="31" t="s">
        <v>54</v>
      </c>
      <c r="L37" s="32"/>
      <c r="M37" s="32"/>
      <c r="N37" s="33"/>
      <c r="O37" s="33"/>
      <c r="P37" s="33"/>
      <c r="Q37" s="34"/>
      <c r="R37" s="35">
        <f>SUM(R25:R36)</f>
        <v>0</v>
      </c>
    </row>
    <row r="38" spans="11:18">
      <c r="K38" s="36" t="s">
        <v>55</v>
      </c>
      <c r="L38" s="32"/>
      <c r="M38" s="32"/>
      <c r="N38" s="37"/>
      <c r="O38" s="37"/>
      <c r="P38" s="37"/>
      <c r="Q38" s="38"/>
      <c r="R38" s="39" t="e">
        <f>LOOKUP(#REF!,[1]!Table1[FACT. N°],[1]!Table1[TOTAL FACTURATION])</f>
        <v>#REF!</v>
      </c>
    </row>
    <row r="39" spans="11:18">
      <c r="K39" s="40" t="s">
        <v>56</v>
      </c>
      <c r="L39" s="41"/>
      <c r="M39" s="41"/>
      <c r="N39" s="40"/>
      <c r="O39" s="40"/>
      <c r="P39" s="40"/>
      <c r="Q39" s="42"/>
      <c r="R39" s="39" t="e">
        <f>R37-R38</f>
        <v>#REF!</v>
      </c>
    </row>
    <row r="40" spans="11:18">
      <c r="K40" s="43" t="s">
        <v>57</v>
      </c>
      <c r="L40" s="44"/>
      <c r="M40" s="44"/>
      <c r="N40" s="26"/>
      <c r="O40" s="26"/>
      <c r="P40" s="26"/>
      <c r="Q40" s="45"/>
      <c r="R40" s="46" t="e">
        <f>R39*0.2</f>
        <v>#REF!</v>
      </c>
    </row>
    <row r="41" spans="11:18">
      <c r="K41" s="47" t="s">
        <v>58</v>
      </c>
      <c r="L41" s="47"/>
      <c r="M41" s="47"/>
      <c r="N41" s="48"/>
      <c r="O41" s="48"/>
      <c r="P41" s="48"/>
      <c r="Q41" s="49"/>
      <c r="R41" s="50" t="e">
        <f>R40+R39</f>
        <v>#REF!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CODE</vt:lpstr>
      <vt:lpstr>TABLEAUTEST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imac 2</dc:creator>
  <cp:lastModifiedBy>dlegrand</cp:lastModifiedBy>
  <dcterms:created xsi:type="dcterms:W3CDTF">2015-02-16T11:55:48Z</dcterms:created>
  <dcterms:modified xsi:type="dcterms:W3CDTF">2015-03-02T12:00:50Z</dcterms:modified>
</cp:coreProperties>
</file>