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60" yWindow="300" windowWidth="13320" windowHeight="11400" tabRatio="715" activeTab="2"/>
  </bookViews>
  <sheets>
    <sheet name="MAJ" sheetId="3" r:id="rId1"/>
    <sheet name="Import" sheetId="4" r:id="rId2"/>
    <sheet name="Rapport" sheetId="7" r:id="rId3"/>
  </sheets>
  <definedNames>
    <definedName name="_xlnm._FilterDatabase" localSheetId="0" hidden="1">MAJ!$B$2:$S$620</definedName>
    <definedName name="env">OFFSET(#REF!,,,COUNTA(#REF!)-1)</definedName>
    <definedName name="Secteurs">OFFSET(#REF!,,,COUNTA(#REF!)-1)</definedName>
    <definedName name="_xlnm.Print_Area" localSheetId="0">MAJ!$B$2:$L$510</definedName>
  </definedNames>
  <calcPr calcId="144525"/>
</workbook>
</file>

<file path=xl/calcChain.xml><?xml version="1.0" encoding="utf-8"?>
<calcChain xmlns="http://schemas.openxmlformats.org/spreadsheetml/2006/main">
  <c r="A619" i="4" l="1"/>
  <c r="A27" i="4"/>
  <c r="A443" i="3"/>
  <c r="A4" i="3"/>
  <c r="A5" i="3"/>
  <c r="A6" i="3"/>
  <c r="A7" i="3"/>
  <c r="A8" i="3"/>
  <c r="A9" i="3"/>
  <c r="A10" i="3"/>
  <c r="A11" i="3"/>
  <c r="A12" i="3"/>
  <c r="A359" i="3"/>
  <c r="A332" i="3"/>
  <c r="A33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13" i="3"/>
  <c r="A14" i="3"/>
  <c r="A15" i="3"/>
  <c r="A16" i="3"/>
  <c r="A17" i="3"/>
  <c r="A311" i="3"/>
  <c r="A334" i="3"/>
  <c r="A360" i="3"/>
  <c r="A389" i="3"/>
  <c r="A463" i="3"/>
  <c r="A464" i="3"/>
  <c r="A18" i="3"/>
  <c r="A19" i="3"/>
  <c r="A20" i="3"/>
  <c r="A465" i="3"/>
  <c r="A466" i="3"/>
  <c r="A467" i="3"/>
  <c r="A468" i="3"/>
  <c r="A469" i="3"/>
  <c r="A47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296" i="3"/>
  <c r="A299" i="3"/>
  <c r="A312" i="3"/>
  <c r="A335" i="3"/>
  <c r="A336" i="3"/>
  <c r="A361" i="3"/>
  <c r="A390" i="3"/>
  <c r="A431" i="3"/>
  <c r="A471" i="3"/>
  <c r="A472" i="3"/>
  <c r="A473" i="3"/>
  <c r="A474" i="3"/>
  <c r="A475" i="3"/>
  <c r="A476" i="3"/>
  <c r="A477" i="3"/>
  <c r="A478" i="3"/>
  <c r="A479" i="3"/>
  <c r="A480" i="3"/>
  <c r="A41" i="3"/>
  <c r="A481" i="3"/>
  <c r="A482" i="3"/>
  <c r="A483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362" i="3"/>
  <c r="A363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300" i="3"/>
  <c r="A304" i="3"/>
  <c r="A313" i="3"/>
  <c r="A337" i="3"/>
  <c r="A338" i="3"/>
  <c r="A364" i="3"/>
  <c r="A384" i="3"/>
  <c r="A391" i="3"/>
  <c r="A404" i="3"/>
  <c r="A405" i="3"/>
  <c r="A432" i="3"/>
  <c r="A484" i="3"/>
  <c r="A485" i="3"/>
  <c r="A486" i="3"/>
  <c r="A487" i="3"/>
  <c r="A488" i="3"/>
  <c r="A489" i="3"/>
  <c r="A490" i="3"/>
  <c r="A491" i="3"/>
  <c r="A492" i="3"/>
  <c r="A493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305" i="3"/>
  <c r="A314" i="3"/>
  <c r="A315" i="3"/>
  <c r="A339" i="3"/>
  <c r="A340" i="3"/>
  <c r="A365" i="3"/>
  <c r="A406" i="3"/>
  <c r="A407" i="3"/>
  <c r="A433" i="3"/>
  <c r="A494" i="3"/>
  <c r="A495" i="3"/>
  <c r="A496" i="3"/>
  <c r="A497" i="3"/>
  <c r="A498" i="3"/>
  <c r="A499" i="3"/>
  <c r="A500" i="3"/>
  <c r="A501" i="3"/>
  <c r="A502" i="3"/>
  <c r="A503" i="3"/>
  <c r="A160" i="3"/>
  <c r="A161" i="3"/>
  <c r="A301" i="3"/>
  <c r="A341" i="3"/>
  <c r="A342" i="3"/>
  <c r="A378" i="3"/>
  <c r="A385" i="3"/>
  <c r="A392" i="3"/>
  <c r="A399" i="3"/>
  <c r="A428" i="3"/>
  <c r="A504" i="3"/>
  <c r="A505" i="3"/>
  <c r="A506" i="3"/>
  <c r="A507" i="3"/>
  <c r="A508" i="3"/>
  <c r="A509" i="3"/>
  <c r="A510" i="3"/>
  <c r="A511" i="3"/>
  <c r="A512" i="3"/>
  <c r="A316" i="3"/>
  <c r="A317" i="3"/>
  <c r="A343" i="3"/>
  <c r="A393" i="3"/>
  <c r="A408" i="3"/>
  <c r="A409" i="3"/>
  <c r="A434" i="3"/>
  <c r="A439" i="3"/>
  <c r="A513" i="3"/>
  <c r="A514" i="3"/>
  <c r="A515" i="3"/>
  <c r="A516" i="3"/>
  <c r="A517" i="3"/>
  <c r="A518" i="3"/>
  <c r="A519" i="3"/>
  <c r="A520" i="3"/>
  <c r="A162" i="3"/>
  <c r="A163" i="3"/>
  <c r="A164" i="3"/>
  <c r="A366" i="3"/>
  <c r="A306" i="3"/>
  <c r="A318" i="3"/>
  <c r="A319" i="3"/>
  <c r="A320" i="3"/>
  <c r="A321" i="3"/>
  <c r="A344" i="3"/>
  <c r="A345" i="3"/>
  <c r="A346" i="3"/>
  <c r="A347" i="3"/>
  <c r="A379" i="3"/>
  <c r="A394" i="3"/>
  <c r="A395" i="3"/>
  <c r="A400" i="3"/>
  <c r="A410" i="3"/>
  <c r="A411" i="3"/>
  <c r="A412" i="3"/>
  <c r="A413" i="3"/>
  <c r="A414" i="3"/>
  <c r="A424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367" i="3"/>
  <c r="A368" i="3"/>
  <c r="A369" i="3"/>
  <c r="A307" i="3"/>
  <c r="A380" i="3"/>
  <c r="A386" i="3"/>
  <c r="A401" i="3"/>
  <c r="A425" i="3"/>
  <c r="A429" i="3"/>
  <c r="A546" i="3"/>
  <c r="A547" i="3"/>
  <c r="A548" i="3"/>
  <c r="A549" i="3"/>
  <c r="A550" i="3"/>
  <c r="A551" i="3"/>
  <c r="A552" i="3"/>
  <c r="A188" i="3"/>
  <c r="A189" i="3"/>
  <c r="A322" i="3"/>
  <c r="A370" i="3"/>
  <c r="A553" i="3"/>
  <c r="A554" i="3"/>
  <c r="A555" i="3"/>
  <c r="A556" i="3"/>
  <c r="A557" i="3"/>
  <c r="A558" i="3"/>
  <c r="A559" i="3"/>
  <c r="A190" i="3"/>
  <c r="A191" i="3"/>
  <c r="A302" i="3"/>
  <c r="A308" i="3"/>
  <c r="A323" i="3"/>
  <c r="A348" i="3"/>
  <c r="A381" i="3"/>
  <c r="A387" i="3"/>
  <c r="A402" i="3"/>
  <c r="A415" i="3"/>
  <c r="A426" i="3"/>
  <c r="A427" i="3"/>
  <c r="A430" i="3"/>
  <c r="A435" i="3"/>
  <c r="A440" i="3"/>
  <c r="A560" i="3"/>
  <c r="A561" i="3"/>
  <c r="A562" i="3"/>
  <c r="A563" i="3"/>
  <c r="A564" i="3"/>
  <c r="A565" i="3"/>
  <c r="A566" i="3"/>
  <c r="A567" i="3"/>
  <c r="A568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371" i="3"/>
  <c r="A349" i="3"/>
  <c r="A569" i="3"/>
  <c r="A570" i="3"/>
  <c r="A571" i="3"/>
  <c r="A572" i="3"/>
  <c r="A573" i="3"/>
  <c r="A574" i="3"/>
  <c r="A575" i="3"/>
  <c r="A576" i="3"/>
  <c r="A216" i="3"/>
  <c r="A217" i="3"/>
  <c r="A218" i="3"/>
  <c r="A219" i="3"/>
  <c r="A372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324" i="3"/>
  <c r="A350" i="3"/>
  <c r="A351" i="3"/>
  <c r="A373" i="3"/>
  <c r="A396" i="3"/>
  <c r="A416" i="3"/>
  <c r="A417" i="3"/>
  <c r="A436" i="3"/>
  <c r="A441" i="3"/>
  <c r="A577" i="3"/>
  <c r="A578" i="3"/>
  <c r="A579" i="3"/>
  <c r="A580" i="3"/>
  <c r="A581" i="3"/>
  <c r="A582" i="3"/>
  <c r="A583" i="3"/>
  <c r="A584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374" i="3"/>
  <c r="A375" i="3"/>
  <c r="A297" i="3"/>
  <c r="A309" i="3"/>
  <c r="A325" i="3"/>
  <c r="A352" i="3"/>
  <c r="A353" i="3"/>
  <c r="A382" i="3"/>
  <c r="A418" i="3"/>
  <c r="A419" i="3"/>
  <c r="A437" i="3"/>
  <c r="A585" i="3"/>
  <c r="A586" i="3"/>
  <c r="A587" i="3"/>
  <c r="A588" i="3"/>
  <c r="A589" i="3"/>
  <c r="A590" i="3"/>
  <c r="A591" i="3"/>
  <c r="A592" i="3"/>
  <c r="A593" i="3"/>
  <c r="A594" i="3"/>
  <c r="A265" i="3"/>
  <c r="A595" i="3"/>
  <c r="A596" i="3"/>
  <c r="A597" i="3"/>
  <c r="A598" i="3"/>
  <c r="A599" i="3"/>
  <c r="A600" i="3"/>
  <c r="A601" i="3"/>
  <c r="A266" i="3"/>
  <c r="A267" i="3"/>
  <c r="A354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310" i="3"/>
  <c r="A326" i="3"/>
  <c r="A327" i="3"/>
  <c r="A328" i="3"/>
  <c r="A355" i="3"/>
  <c r="A356" i="3"/>
  <c r="A376" i="3"/>
  <c r="A383" i="3"/>
  <c r="A388" i="3"/>
  <c r="A397" i="3"/>
  <c r="A403" i="3"/>
  <c r="A420" i="3"/>
  <c r="A421" i="3"/>
  <c r="A438" i="3"/>
  <c r="A442" i="3"/>
  <c r="A602" i="3"/>
  <c r="A603" i="3"/>
  <c r="A604" i="3"/>
  <c r="A605" i="3"/>
  <c r="A606" i="3"/>
  <c r="A607" i="3"/>
  <c r="A608" i="3"/>
  <c r="A609" i="3"/>
  <c r="A610" i="3"/>
  <c r="A611" i="3"/>
  <c r="A290" i="3"/>
  <c r="A298" i="3"/>
  <c r="A303" i="3"/>
  <c r="A329" i="3"/>
  <c r="A330" i="3"/>
  <c r="A357" i="3"/>
  <c r="A358" i="3"/>
  <c r="A398" i="3"/>
  <c r="A422" i="3"/>
  <c r="A423" i="3"/>
  <c r="A612" i="3"/>
  <c r="A613" i="3"/>
  <c r="A614" i="3"/>
  <c r="A615" i="3"/>
  <c r="A616" i="3"/>
  <c r="A617" i="3"/>
  <c r="A618" i="3"/>
  <c r="A619" i="3"/>
  <c r="A620" i="3"/>
  <c r="A331" i="3"/>
  <c r="A377" i="3"/>
  <c r="A291" i="3"/>
  <c r="A292" i="3"/>
  <c r="A293" i="3"/>
  <c r="A294" i="3"/>
  <c r="A295" i="3"/>
  <c r="A3" i="3"/>
  <c r="A273" i="4"/>
  <c r="A253" i="4"/>
  <c r="A75" i="4"/>
  <c r="A139" i="4"/>
  <c r="A133" i="4"/>
  <c r="A289" i="4"/>
  <c r="A65" i="4"/>
  <c r="A263" i="4"/>
  <c r="A113" i="4"/>
  <c r="A369" i="4"/>
  <c r="A356" i="4"/>
  <c r="A337" i="4"/>
  <c r="A528" i="4"/>
  <c r="A584" i="4"/>
  <c r="A604" i="4"/>
  <c r="A590" i="4"/>
  <c r="A544" i="4"/>
  <c r="A468" i="4"/>
  <c r="A598" i="4"/>
  <c r="A596" i="4"/>
  <c r="A569" i="4"/>
  <c r="A558" i="4"/>
  <c r="A447" i="4"/>
  <c r="A570" i="4"/>
  <c r="A481" i="4"/>
  <c r="A557" i="4"/>
  <c r="A607" i="4"/>
  <c r="A509" i="4"/>
  <c r="A460" i="4"/>
  <c r="A476" i="4"/>
  <c r="A493" i="4"/>
  <c r="A30" i="4"/>
  <c r="A185" i="4"/>
  <c r="A66" i="4"/>
  <c r="A148" i="4"/>
  <c r="A166" i="4"/>
  <c r="A322" i="4"/>
  <c r="A348" i="4"/>
  <c r="A373" i="4"/>
  <c r="A395" i="4"/>
  <c r="A497" i="4"/>
  <c r="A512" i="4"/>
  <c r="A42" i="4"/>
  <c r="A192" i="4"/>
  <c r="A26" i="4"/>
  <c r="A513" i="4"/>
  <c r="A578" i="4"/>
  <c r="A572" i="4"/>
  <c r="A479" i="4"/>
  <c r="A606" i="4"/>
  <c r="A533" i="4"/>
  <c r="A31" i="4"/>
  <c r="A266" i="4"/>
  <c r="A225" i="4"/>
  <c r="A104" i="4"/>
  <c r="A9" i="4"/>
  <c r="A162" i="4"/>
  <c r="A132" i="4"/>
  <c r="A52" i="4"/>
  <c r="A123" i="4"/>
  <c r="A208" i="4"/>
  <c r="A135" i="4"/>
  <c r="A77" i="4"/>
  <c r="A53" i="4"/>
  <c r="A114" i="4"/>
  <c r="A115" i="4"/>
  <c r="A284" i="4"/>
  <c r="A63" i="4"/>
  <c r="A128" i="4"/>
  <c r="A252" i="4"/>
  <c r="A60" i="4"/>
  <c r="A299" i="4"/>
  <c r="A301" i="4"/>
  <c r="A317" i="4"/>
  <c r="A359" i="4"/>
  <c r="A358" i="4"/>
  <c r="A361" i="4"/>
  <c r="A391" i="4"/>
  <c r="A436" i="4"/>
  <c r="A559" i="4"/>
  <c r="A611" i="4"/>
  <c r="A589" i="4"/>
  <c r="A603" i="4"/>
  <c r="A519" i="4"/>
  <c r="A458" i="4"/>
  <c r="A605" i="4"/>
  <c r="A595" i="4"/>
  <c r="A527" i="4"/>
  <c r="A511" i="4"/>
  <c r="A94" i="4"/>
  <c r="A560" i="4"/>
  <c r="A501" i="4"/>
  <c r="A532" i="4"/>
  <c r="A274" i="4"/>
  <c r="A40" i="4"/>
  <c r="A196" i="4"/>
  <c r="A116" i="4"/>
  <c r="A81" i="4"/>
  <c r="A50" i="4"/>
  <c r="A25" i="4"/>
  <c r="A29" i="4"/>
  <c r="A175" i="4"/>
  <c r="A38" i="4"/>
  <c r="A237" i="4"/>
  <c r="A91" i="4"/>
  <c r="A80" i="4"/>
  <c r="A32" i="4"/>
  <c r="A54" i="4"/>
  <c r="A212" i="4"/>
  <c r="A103" i="4"/>
  <c r="A7" i="4"/>
  <c r="A112" i="4"/>
  <c r="A140" i="4"/>
  <c r="A11" i="4"/>
  <c r="A109" i="4"/>
  <c r="A61" i="4"/>
  <c r="A260" i="4"/>
  <c r="A286" i="4"/>
  <c r="A277" i="4"/>
  <c r="A125" i="4"/>
  <c r="A79" i="4"/>
  <c r="A280" i="4"/>
  <c r="A151" i="4"/>
  <c r="A179" i="4"/>
  <c r="A99" i="4"/>
  <c r="A161" i="4"/>
  <c r="A144" i="4"/>
  <c r="A85" i="4"/>
  <c r="A197" i="4"/>
  <c r="A105" i="4"/>
  <c r="A232" i="4"/>
  <c r="A271" i="4"/>
  <c r="A282" i="4"/>
  <c r="A243" i="4"/>
  <c r="A188" i="4"/>
  <c r="A193" i="4"/>
  <c r="A242" i="4"/>
  <c r="A364" i="4"/>
  <c r="A378" i="4"/>
  <c r="A68" i="4"/>
  <c r="A244" i="4"/>
  <c r="A70" i="4"/>
  <c r="A218" i="4"/>
  <c r="A276" i="4"/>
  <c r="A67" i="4"/>
  <c r="A230" i="4"/>
  <c r="A49" i="4"/>
  <c r="A176" i="4"/>
  <c r="A170" i="4"/>
  <c r="A168" i="4"/>
  <c r="A142" i="4"/>
  <c r="A275" i="4"/>
  <c r="A198" i="4"/>
  <c r="A35" i="4"/>
  <c r="A209" i="4"/>
  <c r="A121" i="4"/>
  <c r="A207" i="4"/>
  <c r="A78" i="4"/>
  <c r="A278" i="4"/>
  <c r="A14" i="4"/>
  <c r="A172" i="4"/>
  <c r="A51" i="4"/>
  <c r="A287" i="4"/>
  <c r="A153" i="4"/>
  <c r="A16" i="4"/>
  <c r="A305" i="4"/>
  <c r="A306" i="4"/>
  <c r="A332" i="4"/>
  <c r="A357" i="4"/>
  <c r="A353" i="4"/>
  <c r="A374" i="4"/>
  <c r="A387" i="4"/>
  <c r="A396" i="4"/>
  <c r="A410" i="4"/>
  <c r="A408" i="4"/>
  <c r="A439" i="4"/>
  <c r="A491" i="4"/>
  <c r="A555" i="4"/>
  <c r="A581" i="4"/>
  <c r="A467" i="4"/>
  <c r="A518" i="4"/>
  <c r="A503" i="4"/>
  <c r="A549" i="4"/>
  <c r="A495" i="4"/>
  <c r="A472" i="4"/>
  <c r="A575" i="4"/>
  <c r="A223" i="4"/>
  <c r="A267" i="4"/>
  <c r="A41" i="4"/>
  <c r="A154" i="4"/>
  <c r="A22" i="4"/>
  <c r="A239" i="4"/>
  <c r="A95" i="4"/>
  <c r="A189" i="4"/>
  <c r="A178" i="4"/>
  <c r="A73" i="4"/>
  <c r="A119" i="4"/>
  <c r="A59" i="4"/>
  <c r="A297" i="4"/>
  <c r="A245" i="4"/>
  <c r="A48" i="4"/>
  <c r="A165" i="4"/>
  <c r="A47" i="4"/>
  <c r="A64" i="4"/>
  <c r="A149" i="4"/>
  <c r="A171" i="4"/>
  <c r="A226" i="4"/>
  <c r="A86" i="4"/>
  <c r="A23" i="4"/>
  <c r="A98" i="4"/>
  <c r="A283" i="4"/>
  <c r="A272" i="4"/>
  <c r="A254" i="4"/>
  <c r="A187" i="4"/>
  <c r="A219" i="4"/>
  <c r="A214" i="4"/>
  <c r="A184" i="4"/>
  <c r="A21" i="4"/>
  <c r="A8" i="4"/>
  <c r="A163" i="4"/>
  <c r="A194" i="4"/>
  <c r="A220" i="4"/>
  <c r="A55" i="4"/>
  <c r="A39" i="4"/>
  <c r="A28" i="4"/>
  <c r="A145" i="4"/>
  <c r="A180" i="4"/>
  <c r="A248" i="4"/>
  <c r="A265" i="4"/>
  <c r="A120" i="4"/>
  <c r="A258" i="4"/>
  <c r="A57" i="4"/>
  <c r="A235" i="4"/>
  <c r="A250" i="4"/>
  <c r="A311" i="4"/>
  <c r="A315" i="4"/>
  <c r="A329" i="4"/>
  <c r="A354" i="4"/>
  <c r="A352" i="4"/>
  <c r="A371" i="4"/>
  <c r="A422" i="4"/>
  <c r="A405" i="4"/>
  <c r="A434" i="4"/>
  <c r="A574" i="4"/>
  <c r="A613" i="4"/>
  <c r="A448" i="4"/>
  <c r="A515" i="4"/>
  <c r="A554" i="4"/>
  <c r="A539" i="4"/>
  <c r="A452" i="4"/>
  <c r="A564" i="4"/>
  <c r="A488" i="4"/>
  <c r="A520" i="4"/>
  <c r="A158" i="4"/>
  <c r="A269" i="4"/>
  <c r="A303" i="4"/>
  <c r="A349" i="4"/>
  <c r="A340" i="4"/>
  <c r="A382" i="4"/>
  <c r="A386" i="4"/>
  <c r="A399" i="4"/>
  <c r="A402" i="4"/>
  <c r="A429" i="4"/>
  <c r="A483" i="4"/>
  <c r="A454" i="4"/>
  <c r="A514" i="4"/>
  <c r="A551" i="4"/>
  <c r="A602" i="4"/>
  <c r="A576" i="4"/>
  <c r="A577" i="4"/>
  <c r="A591" i="4"/>
  <c r="A537" i="4"/>
  <c r="A314" i="4"/>
  <c r="A326" i="4"/>
  <c r="A335" i="4"/>
  <c r="A393" i="4"/>
  <c r="A420" i="4"/>
  <c r="A413" i="4"/>
  <c r="A433" i="4"/>
  <c r="A441" i="4"/>
  <c r="A552" i="4"/>
  <c r="A571" i="4"/>
  <c r="A494" i="4"/>
  <c r="A466" i="4"/>
  <c r="A486" i="4"/>
  <c r="A446" i="4"/>
  <c r="A480" i="4"/>
  <c r="A582" i="4"/>
  <c r="A18" i="4"/>
  <c r="A173" i="4"/>
  <c r="A291" i="4"/>
  <c r="A363" i="4"/>
  <c r="A307" i="4"/>
  <c r="A323" i="4"/>
  <c r="A327" i="4"/>
  <c r="A331" i="4"/>
  <c r="A318" i="4"/>
  <c r="A342" i="4"/>
  <c r="A355" i="4"/>
  <c r="A345" i="4"/>
  <c r="A338" i="4"/>
  <c r="A380" i="4"/>
  <c r="A392" i="4"/>
  <c r="A394" i="4"/>
  <c r="A401" i="4"/>
  <c r="A419" i="4"/>
  <c r="A421" i="4"/>
  <c r="A415" i="4"/>
  <c r="A414" i="4"/>
  <c r="A412" i="4"/>
  <c r="A428" i="4"/>
  <c r="A498" i="4"/>
  <c r="A567" i="4"/>
  <c r="A616" i="4"/>
  <c r="A499" i="4"/>
  <c r="A455" i="4"/>
  <c r="A464" i="4"/>
  <c r="A579" i="4"/>
  <c r="A453" i="4"/>
  <c r="A601" i="4"/>
  <c r="A496" i="4"/>
  <c r="A463" i="4"/>
  <c r="A617" i="4"/>
  <c r="A457" i="4"/>
  <c r="A492" i="4"/>
  <c r="A465" i="4"/>
  <c r="A459" i="4"/>
  <c r="A609" i="4"/>
  <c r="A478" i="4"/>
  <c r="A510" i="4"/>
  <c r="A556" i="4"/>
  <c r="A593" i="4"/>
  <c r="A615" i="4"/>
  <c r="A597" i="4"/>
  <c r="A475" i="4"/>
  <c r="A566" i="4"/>
  <c r="A159" i="4"/>
  <c r="A216" i="4"/>
  <c r="A131" i="4"/>
  <c r="A4" i="4"/>
  <c r="A24" i="4"/>
  <c r="A34" i="4"/>
  <c r="A169" i="4"/>
  <c r="A227" i="4"/>
  <c r="A256" i="4"/>
  <c r="A37" i="4"/>
  <c r="A251" i="4"/>
  <c r="A20" i="4"/>
  <c r="A89" i="4"/>
  <c r="A217" i="4"/>
  <c r="A233" i="4"/>
  <c r="A19" i="4"/>
  <c r="A152" i="4"/>
  <c r="A82" i="4"/>
  <c r="A150" i="4"/>
  <c r="A110" i="4"/>
  <c r="A138" i="4"/>
  <c r="A141" i="4"/>
  <c r="A246" i="4"/>
  <c r="A370" i="4"/>
  <c r="A368" i="4"/>
  <c r="A376" i="4"/>
  <c r="A308" i="4"/>
  <c r="A381" i="4"/>
  <c r="A390" i="4"/>
  <c r="A403" i="4"/>
  <c r="A425" i="4"/>
  <c r="A431" i="4"/>
  <c r="A592" i="4"/>
  <c r="A563" i="4"/>
  <c r="A568" i="4"/>
  <c r="A536" i="4"/>
  <c r="A462" i="4"/>
  <c r="A608" i="4"/>
  <c r="A562" i="4"/>
  <c r="A224" i="4"/>
  <c r="A74" i="4"/>
  <c r="A316" i="4"/>
  <c r="A375" i="4"/>
  <c r="A530" i="4"/>
  <c r="A474" i="4"/>
  <c r="A516" i="4"/>
  <c r="A504" i="4"/>
  <c r="A507" i="4"/>
  <c r="A487" i="4"/>
  <c r="A580" i="4"/>
  <c r="A270" i="4"/>
  <c r="A181" i="4"/>
  <c r="A304" i="4"/>
  <c r="A309" i="4"/>
  <c r="A320" i="4"/>
  <c r="A334" i="4"/>
  <c r="A384" i="4"/>
  <c r="A389" i="4"/>
  <c r="A404" i="4"/>
  <c r="A418" i="4"/>
  <c r="A427" i="4"/>
  <c r="A426" i="4"/>
  <c r="A430" i="4"/>
  <c r="A435" i="4"/>
  <c r="A440" i="4"/>
  <c r="A546" i="4"/>
  <c r="A489" i="4"/>
  <c r="A534" i="4"/>
  <c r="A542" i="4"/>
  <c r="A502" i="4"/>
  <c r="A588" i="4"/>
  <c r="A529" i="4"/>
  <c r="A585" i="4"/>
  <c r="A490" i="4"/>
  <c r="A17" i="4"/>
  <c r="A124" i="4"/>
  <c r="A137" i="4"/>
  <c r="A101" i="4"/>
  <c r="A262" i="4"/>
  <c r="A160" i="4"/>
  <c r="A130" i="4"/>
  <c r="A72" i="4"/>
  <c r="A136" i="4"/>
  <c r="A96" i="4"/>
  <c r="A293" i="4"/>
  <c r="A229" i="4"/>
  <c r="A186" i="4"/>
  <c r="A33" i="4"/>
  <c r="A90" i="4"/>
  <c r="A62" i="4"/>
  <c r="A13" i="4"/>
  <c r="A129" i="4"/>
  <c r="A43" i="4"/>
  <c r="A106" i="4"/>
  <c r="A177" i="4"/>
  <c r="A107" i="4"/>
  <c r="A234" i="4"/>
  <c r="A108" i="4"/>
  <c r="A367" i="4"/>
  <c r="A347" i="4"/>
  <c r="A485" i="4"/>
  <c r="A540" i="4"/>
  <c r="A561" i="4"/>
  <c r="A586" i="4"/>
  <c r="A524" i="4"/>
  <c r="A618" i="4"/>
  <c r="A553" i="4"/>
  <c r="A469" i="4"/>
  <c r="A261" i="4"/>
  <c r="A118" i="4"/>
  <c r="A122" i="4"/>
  <c r="A294" i="4"/>
  <c r="A379" i="4"/>
  <c r="A292" i="4"/>
  <c r="A164" i="4"/>
  <c r="A228" i="4"/>
  <c r="A146" i="4"/>
  <c r="A45" i="4"/>
  <c r="A296" i="4"/>
  <c r="A157" i="4"/>
  <c r="A84" i="4"/>
  <c r="A117" i="4"/>
  <c r="A240" i="4"/>
  <c r="A285" i="4"/>
  <c r="A5" i="4"/>
  <c r="A215" i="4"/>
  <c r="A238" i="4"/>
  <c r="A156" i="4"/>
  <c r="A174" i="4"/>
  <c r="A15" i="4"/>
  <c r="A264" i="4"/>
  <c r="A100" i="4"/>
  <c r="A210" i="4"/>
  <c r="A255" i="4"/>
  <c r="A319" i="4"/>
  <c r="A336" i="4"/>
  <c r="A346" i="4"/>
  <c r="A362" i="4"/>
  <c r="A397" i="4"/>
  <c r="A416" i="4"/>
  <c r="A423" i="4"/>
  <c r="A437" i="4"/>
  <c r="A442" i="4"/>
  <c r="A2" i="4"/>
  <c r="A525" i="4"/>
  <c r="A470" i="4"/>
  <c r="A587" i="4"/>
  <c r="A573" i="4"/>
  <c r="A506" i="4"/>
  <c r="A531" i="4"/>
  <c r="A614" i="4"/>
  <c r="A203" i="4"/>
  <c r="A92" i="4"/>
  <c r="A102" i="4"/>
  <c r="A290" i="4"/>
  <c r="A183" i="4"/>
  <c r="A111" i="4"/>
  <c r="A134" i="4"/>
  <c r="A288" i="4"/>
  <c r="A97" i="4"/>
  <c r="A259" i="4"/>
  <c r="A195" i="4"/>
  <c r="A46" i="4"/>
  <c r="A199" i="4"/>
  <c r="A211" i="4"/>
  <c r="A268" i="4"/>
  <c r="A167" i="4"/>
  <c r="A221" i="4"/>
  <c r="A279" i="4"/>
  <c r="A200" i="4"/>
  <c r="A295" i="4"/>
  <c r="A56" i="4"/>
  <c r="A249" i="4"/>
  <c r="A44" i="4"/>
  <c r="A87" i="4"/>
  <c r="A365" i="4"/>
  <c r="A377" i="4"/>
  <c r="A298" i="4"/>
  <c r="A310" i="4"/>
  <c r="A313" i="4"/>
  <c r="A350" i="4"/>
  <c r="A344" i="4"/>
  <c r="A383" i="4"/>
  <c r="A407" i="4"/>
  <c r="A424" i="4"/>
  <c r="A438" i="4"/>
  <c r="A449" i="4"/>
  <c r="A444" i="4"/>
  <c r="A450" i="4"/>
  <c r="A583" i="4"/>
  <c r="A517" i="4"/>
  <c r="A594" i="4"/>
  <c r="A482" i="4"/>
  <c r="A445" i="4"/>
  <c r="A508" i="4"/>
  <c r="A538" i="4"/>
  <c r="A6" i="4"/>
  <c r="A521" i="4"/>
  <c r="A456" i="4"/>
  <c r="A471" i="4"/>
  <c r="A451" i="4"/>
  <c r="A565" i="4"/>
  <c r="A541" i="4"/>
  <c r="A202" i="4"/>
  <c r="A205" i="4"/>
  <c r="A339" i="4"/>
  <c r="A76" i="4"/>
  <c r="A206" i="4"/>
  <c r="A257" i="4"/>
  <c r="A182" i="4"/>
  <c r="A231" i="4"/>
  <c r="A143" i="4"/>
  <c r="A222" i="4"/>
  <c r="A236" i="4"/>
  <c r="A126" i="4"/>
  <c r="A201" i="4"/>
  <c r="A247" i="4"/>
  <c r="A93" i="4"/>
  <c r="A147" i="4"/>
  <c r="A10" i="4"/>
  <c r="A213" i="4"/>
  <c r="A69" i="4"/>
  <c r="A36" i="4"/>
  <c r="A281" i="4"/>
  <c r="A190" i="4"/>
  <c r="A191" i="4"/>
  <c r="A83" i="4"/>
  <c r="A12" i="4"/>
  <c r="A312" i="4"/>
  <c r="A328" i="4"/>
  <c r="A321" i="4"/>
  <c r="A325" i="4"/>
  <c r="A343" i="4"/>
  <c r="A351" i="4"/>
  <c r="A366" i="4"/>
  <c r="A385" i="4"/>
  <c r="A388" i="4"/>
  <c r="A400" i="4"/>
  <c r="A3" i="4"/>
  <c r="A406" i="4"/>
  <c r="A417" i="4"/>
  <c r="A432" i="4"/>
  <c r="A443" i="4"/>
  <c r="A526" i="4"/>
  <c r="A522" i="4"/>
  <c r="A484" i="4"/>
  <c r="A548" i="4"/>
  <c r="A523" i="4"/>
  <c r="A473" i="4"/>
  <c r="A599" i="4"/>
  <c r="A547" i="4"/>
  <c r="A600" i="4"/>
  <c r="A505" i="4"/>
  <c r="A204" i="4"/>
  <c r="A300" i="4"/>
  <c r="A302" i="4"/>
  <c r="A324" i="4"/>
  <c r="A330" i="4"/>
  <c r="A341" i="4"/>
  <c r="A360" i="4"/>
  <c r="A398" i="4"/>
  <c r="A411" i="4"/>
  <c r="A409" i="4"/>
  <c r="A610" i="4"/>
  <c r="A612" i="4"/>
  <c r="A543" i="4"/>
  <c r="A545" i="4"/>
  <c r="A550" i="4"/>
  <c r="A461" i="4"/>
  <c r="A535" i="4"/>
  <c r="A477" i="4"/>
  <c r="A500" i="4"/>
  <c r="A333" i="4"/>
  <c r="A372" i="4"/>
  <c r="A127" i="4"/>
  <c r="A88" i="4"/>
  <c r="A71" i="4"/>
  <c r="A241" i="4"/>
  <c r="A155" i="4"/>
  <c r="A58" i="4"/>
  <c r="J3" i="3" l="1"/>
  <c r="K15" i="3"/>
  <c r="J15" i="3"/>
  <c r="L15" i="3"/>
  <c r="K4" i="3"/>
  <c r="K5" i="3"/>
  <c r="K6" i="3"/>
  <c r="K7" i="3"/>
  <c r="K8" i="3"/>
  <c r="K9" i="3"/>
  <c r="K10" i="3"/>
  <c r="K11" i="3"/>
  <c r="K12" i="3"/>
  <c r="K13" i="3"/>
  <c r="J14" i="3"/>
  <c r="L14" i="3"/>
  <c r="J16" i="3"/>
  <c r="L16" i="3"/>
  <c r="J17" i="3"/>
  <c r="L17" i="3"/>
  <c r="J18" i="3"/>
  <c r="L18" i="3"/>
  <c r="J19" i="3"/>
  <c r="L19" i="3"/>
  <c r="J20" i="3"/>
  <c r="L20" i="3"/>
  <c r="J21" i="3"/>
  <c r="L21" i="3"/>
  <c r="J22" i="3"/>
  <c r="L22" i="3"/>
  <c r="J23" i="3"/>
  <c r="L23" i="3"/>
  <c r="J24" i="3"/>
  <c r="L24" i="3"/>
  <c r="K25" i="3"/>
  <c r="K26" i="3"/>
  <c r="J27" i="3"/>
  <c r="L27" i="3"/>
  <c r="J28" i="3"/>
  <c r="L28" i="3"/>
  <c r="K29" i="3"/>
  <c r="K30" i="3"/>
  <c r="J31" i="3"/>
  <c r="L31" i="3"/>
  <c r="J32" i="3"/>
  <c r="L32" i="3"/>
  <c r="K33" i="3"/>
  <c r="K34" i="3"/>
  <c r="J35" i="3"/>
  <c r="L35" i="3"/>
  <c r="J36" i="3"/>
  <c r="L36" i="3"/>
  <c r="J37" i="3"/>
  <c r="L37" i="3"/>
  <c r="J38" i="3"/>
  <c r="L38" i="3"/>
  <c r="J39" i="3"/>
  <c r="L39" i="3"/>
  <c r="J40" i="3"/>
  <c r="L40" i="3"/>
  <c r="J41" i="3"/>
  <c r="L41" i="3"/>
  <c r="J42" i="3"/>
  <c r="L42" i="3"/>
  <c r="J43" i="3"/>
  <c r="L43" i="3"/>
  <c r="J44" i="3"/>
  <c r="L44" i="3"/>
  <c r="J45" i="3"/>
  <c r="L45" i="3"/>
  <c r="J46" i="3"/>
  <c r="L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J119" i="3"/>
  <c r="L119" i="3"/>
  <c r="J120" i="3"/>
  <c r="L120" i="3"/>
  <c r="J121" i="3"/>
  <c r="L121" i="3"/>
  <c r="J122" i="3"/>
  <c r="L122" i="3"/>
  <c r="J123" i="3"/>
  <c r="L123" i="3"/>
  <c r="J124" i="3"/>
  <c r="L124" i="3"/>
  <c r="J125" i="3"/>
  <c r="L125" i="3"/>
  <c r="J126" i="3"/>
  <c r="L126" i="3"/>
  <c r="J127" i="3"/>
  <c r="L127" i="3"/>
  <c r="J128" i="3"/>
  <c r="L128" i="3"/>
  <c r="J129" i="3"/>
  <c r="L129" i="3"/>
  <c r="J130" i="3"/>
  <c r="L130" i="3"/>
  <c r="J131" i="3"/>
  <c r="L131" i="3"/>
  <c r="J132" i="3"/>
  <c r="L132" i="3"/>
  <c r="J133" i="3"/>
  <c r="L133" i="3"/>
  <c r="J134" i="3"/>
  <c r="L134" i="3"/>
  <c r="J135" i="3"/>
  <c r="L135" i="3"/>
  <c r="J136" i="3"/>
  <c r="L136" i="3"/>
  <c r="J137" i="3"/>
  <c r="L137" i="3"/>
  <c r="J138" i="3"/>
  <c r="L138" i="3"/>
  <c r="K139" i="3"/>
  <c r="K140" i="3"/>
  <c r="J141" i="3"/>
  <c r="L141" i="3"/>
  <c r="J142" i="3"/>
  <c r="L142" i="3"/>
  <c r="J143" i="3"/>
  <c r="L143" i="3"/>
  <c r="J144" i="3"/>
  <c r="L144" i="3"/>
  <c r="K145" i="3"/>
  <c r="K146" i="3"/>
  <c r="K147" i="3"/>
  <c r="K148" i="3"/>
  <c r="J149" i="3"/>
  <c r="L149" i="3"/>
  <c r="J150" i="3"/>
  <c r="L150" i="3"/>
  <c r="J151" i="3"/>
  <c r="L151" i="3"/>
  <c r="J152" i="3"/>
  <c r="L152" i="3"/>
  <c r="J153" i="3"/>
  <c r="L153" i="3"/>
  <c r="J154" i="3"/>
  <c r="L154" i="3"/>
  <c r="J155" i="3"/>
  <c r="L155" i="3"/>
  <c r="J156" i="3"/>
  <c r="L156" i="3"/>
  <c r="J157" i="3"/>
  <c r="L157" i="3"/>
  <c r="J158" i="3"/>
  <c r="L158" i="3"/>
  <c r="J159" i="3"/>
  <c r="L159" i="3"/>
  <c r="J160" i="3"/>
  <c r="L160" i="3"/>
  <c r="J161" i="3"/>
  <c r="L161" i="3"/>
  <c r="J162" i="3"/>
  <c r="L162" i="3"/>
  <c r="J163" i="3"/>
  <c r="L163" i="3"/>
  <c r="J164" i="3"/>
  <c r="L164" i="3"/>
  <c r="J165" i="3"/>
  <c r="L165" i="3"/>
  <c r="J166" i="3"/>
  <c r="L166" i="3"/>
  <c r="K167" i="3"/>
  <c r="K168" i="3"/>
  <c r="J169" i="3"/>
  <c r="L169" i="3"/>
  <c r="J170" i="3"/>
  <c r="L170" i="3"/>
  <c r="K171" i="3"/>
  <c r="K172" i="3"/>
  <c r="K173" i="3"/>
  <c r="K174" i="3"/>
  <c r="K175" i="3"/>
  <c r="K176" i="3"/>
  <c r="J177" i="3"/>
  <c r="L177" i="3"/>
  <c r="J178" i="3"/>
  <c r="L178" i="3"/>
  <c r="J179" i="3"/>
  <c r="L179" i="3"/>
  <c r="L4" i="3"/>
  <c r="J5" i="3"/>
  <c r="L6" i="3"/>
  <c r="J7" i="3"/>
  <c r="L8" i="3"/>
  <c r="J9" i="3"/>
  <c r="L10" i="3"/>
  <c r="J11" i="3"/>
  <c r="L12" i="3"/>
  <c r="J13" i="3"/>
  <c r="K14" i="3"/>
  <c r="K16" i="3"/>
  <c r="K17" i="3"/>
  <c r="K18" i="3"/>
  <c r="K19" i="3"/>
  <c r="K20" i="3"/>
  <c r="K21" i="3"/>
  <c r="K22" i="3"/>
  <c r="K23" i="3"/>
  <c r="K24" i="3"/>
  <c r="J25" i="3"/>
  <c r="L26" i="3"/>
  <c r="L29" i="3"/>
  <c r="J30" i="3"/>
  <c r="K31" i="3"/>
  <c r="K32" i="3"/>
  <c r="J33" i="3"/>
  <c r="L34" i="3"/>
  <c r="L47" i="3"/>
  <c r="J48" i="3"/>
  <c r="L49" i="3"/>
  <c r="J50" i="3"/>
  <c r="L51" i="3"/>
  <c r="J52" i="3"/>
  <c r="L53" i="3"/>
  <c r="J54" i="3"/>
  <c r="L55" i="3"/>
  <c r="J56" i="3"/>
  <c r="L57" i="3"/>
  <c r="J58" i="3"/>
  <c r="L59" i="3"/>
  <c r="J60" i="3"/>
  <c r="L61" i="3"/>
  <c r="J62" i="3"/>
  <c r="L63" i="3"/>
  <c r="J64" i="3"/>
  <c r="L65" i="3"/>
  <c r="J66" i="3"/>
  <c r="L67" i="3"/>
  <c r="J68" i="3"/>
  <c r="L69" i="3"/>
  <c r="J70" i="3"/>
  <c r="L71" i="3"/>
  <c r="J72" i="3"/>
  <c r="L73" i="3"/>
  <c r="J74" i="3"/>
  <c r="L75" i="3"/>
  <c r="J76" i="3"/>
  <c r="L77" i="3"/>
  <c r="J78" i="3"/>
  <c r="L79" i="3"/>
  <c r="J80" i="3"/>
  <c r="L81" i="3"/>
  <c r="J82" i="3"/>
  <c r="L83" i="3"/>
  <c r="J84" i="3"/>
  <c r="L85" i="3"/>
  <c r="J86" i="3"/>
  <c r="L87" i="3"/>
  <c r="J88" i="3"/>
  <c r="L89" i="3"/>
  <c r="J90" i="3"/>
  <c r="L91" i="3"/>
  <c r="J92" i="3"/>
  <c r="L93" i="3"/>
  <c r="J94" i="3"/>
  <c r="L95" i="3"/>
  <c r="J96" i="3"/>
  <c r="L97" i="3"/>
  <c r="J98" i="3"/>
  <c r="L99" i="3"/>
  <c r="J100" i="3"/>
  <c r="L101" i="3"/>
  <c r="J102" i="3"/>
  <c r="L103" i="3"/>
  <c r="J104" i="3"/>
  <c r="L105" i="3"/>
  <c r="J106" i="3"/>
  <c r="L107" i="3"/>
  <c r="J108" i="3"/>
  <c r="L109" i="3"/>
  <c r="J110" i="3"/>
  <c r="L111" i="3"/>
  <c r="J112" i="3"/>
  <c r="L113" i="3"/>
  <c r="J114" i="3"/>
  <c r="L115" i="3"/>
  <c r="J116" i="3"/>
  <c r="L117" i="3"/>
  <c r="J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J139" i="3"/>
  <c r="L140" i="3"/>
  <c r="L145" i="3"/>
  <c r="J146" i="3"/>
  <c r="L147" i="3"/>
  <c r="J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J167" i="3"/>
  <c r="L168" i="3"/>
  <c r="L171" i="3"/>
  <c r="J172" i="3"/>
  <c r="L173" i="3"/>
  <c r="J174" i="3"/>
  <c r="L175" i="3"/>
  <c r="J176" i="3"/>
  <c r="K177" i="3"/>
  <c r="K178" i="3"/>
  <c r="K179" i="3"/>
  <c r="J180" i="3"/>
  <c r="L180" i="3"/>
  <c r="J181" i="3"/>
  <c r="L181" i="3"/>
  <c r="J182" i="3"/>
  <c r="L182" i="3"/>
  <c r="J183" i="3"/>
  <c r="L183" i="3"/>
  <c r="J184" i="3"/>
  <c r="L184" i="3"/>
  <c r="J185" i="3"/>
  <c r="L185" i="3"/>
  <c r="J186" i="3"/>
  <c r="L186" i="3"/>
  <c r="J187" i="3"/>
  <c r="L187" i="3"/>
  <c r="J188" i="3"/>
  <c r="L188" i="3"/>
  <c r="J189" i="3"/>
  <c r="L189" i="3"/>
  <c r="J190" i="3"/>
  <c r="L190" i="3"/>
  <c r="J191" i="3"/>
  <c r="L191" i="3"/>
  <c r="J192" i="3"/>
  <c r="L192" i="3"/>
  <c r="J193" i="3"/>
  <c r="L193" i="3"/>
  <c r="J194" i="3"/>
  <c r="L194" i="3"/>
  <c r="J195" i="3"/>
  <c r="L195" i="3"/>
  <c r="J196" i="3"/>
  <c r="L196" i="3"/>
  <c r="J197" i="3"/>
  <c r="L197" i="3"/>
  <c r="J198" i="3"/>
  <c r="L198" i="3"/>
  <c r="J199" i="3"/>
  <c r="L199" i="3"/>
  <c r="J200" i="3"/>
  <c r="L200" i="3"/>
  <c r="J201" i="3"/>
  <c r="L201" i="3"/>
  <c r="J202" i="3"/>
  <c r="L202" i="3"/>
  <c r="J203" i="3"/>
  <c r="L203" i="3"/>
  <c r="J204" i="3"/>
  <c r="L204" i="3"/>
  <c r="J205" i="3"/>
  <c r="L205" i="3"/>
  <c r="J206" i="3"/>
  <c r="L206" i="3"/>
  <c r="J207" i="3"/>
  <c r="L207" i="3"/>
  <c r="J208" i="3"/>
  <c r="L208" i="3"/>
  <c r="J209" i="3"/>
  <c r="L209" i="3"/>
  <c r="J210" i="3"/>
  <c r="L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J231" i="3"/>
  <c r="L231" i="3"/>
  <c r="J232" i="3"/>
  <c r="L232" i="3"/>
  <c r="J233" i="3"/>
  <c r="L233" i="3"/>
  <c r="J234" i="3"/>
  <c r="L234" i="3"/>
  <c r="J235" i="3"/>
  <c r="L235" i="3"/>
  <c r="J236" i="3"/>
  <c r="J4" i="3"/>
  <c r="L5" i="3"/>
  <c r="J6" i="3"/>
  <c r="L7" i="3"/>
  <c r="J8" i="3"/>
  <c r="L9" i="3"/>
  <c r="J10" i="3"/>
  <c r="L11" i="3"/>
  <c r="J12" i="3"/>
  <c r="L13" i="3"/>
  <c r="L25" i="3"/>
  <c r="J26" i="3"/>
  <c r="K27" i="3"/>
  <c r="K28" i="3"/>
  <c r="J29" i="3"/>
  <c r="L30" i="3"/>
  <c r="L33" i="3"/>
  <c r="J34" i="3"/>
  <c r="K35" i="3"/>
  <c r="K36" i="3"/>
  <c r="K37" i="3"/>
  <c r="K38" i="3"/>
  <c r="K39" i="3"/>
  <c r="K40" i="3"/>
  <c r="K41" i="3"/>
  <c r="K42" i="3"/>
  <c r="K43" i="3"/>
  <c r="K44" i="3"/>
  <c r="K45" i="3"/>
  <c r="K46" i="3"/>
  <c r="J47" i="3"/>
  <c r="L48" i="3"/>
  <c r="J49" i="3"/>
  <c r="L50" i="3"/>
  <c r="J51" i="3"/>
  <c r="L52" i="3"/>
  <c r="J53" i="3"/>
  <c r="L54" i="3"/>
  <c r="J55" i="3"/>
  <c r="L56" i="3"/>
  <c r="J57" i="3"/>
  <c r="L58" i="3"/>
  <c r="J59" i="3"/>
  <c r="L60" i="3"/>
  <c r="J61" i="3"/>
  <c r="L62" i="3"/>
  <c r="J63" i="3"/>
  <c r="L64" i="3"/>
  <c r="J65" i="3"/>
  <c r="L66" i="3"/>
  <c r="J67" i="3"/>
  <c r="L68" i="3"/>
  <c r="J69" i="3"/>
  <c r="L70" i="3"/>
  <c r="J71" i="3"/>
  <c r="L72" i="3"/>
  <c r="J73" i="3"/>
  <c r="L74" i="3"/>
  <c r="J75" i="3"/>
  <c r="L76" i="3"/>
  <c r="J77" i="3"/>
  <c r="L78" i="3"/>
  <c r="J79" i="3"/>
  <c r="L80" i="3"/>
  <c r="J81" i="3"/>
  <c r="L82" i="3"/>
  <c r="J83" i="3"/>
  <c r="L84" i="3"/>
  <c r="J85" i="3"/>
  <c r="L86" i="3"/>
  <c r="J87" i="3"/>
  <c r="L88" i="3"/>
  <c r="J89" i="3"/>
  <c r="L90" i="3"/>
  <c r="J91" i="3"/>
  <c r="L92" i="3"/>
  <c r="J93" i="3"/>
  <c r="L94" i="3"/>
  <c r="J95" i="3"/>
  <c r="L96" i="3"/>
  <c r="J97" i="3"/>
  <c r="L98" i="3"/>
  <c r="J99" i="3"/>
  <c r="L100" i="3"/>
  <c r="J101" i="3"/>
  <c r="L102" i="3"/>
  <c r="J103" i="3"/>
  <c r="L104" i="3"/>
  <c r="J105" i="3"/>
  <c r="L106" i="3"/>
  <c r="J107" i="3"/>
  <c r="L108" i="3"/>
  <c r="J109" i="3"/>
  <c r="L110" i="3"/>
  <c r="J111" i="3"/>
  <c r="L112" i="3"/>
  <c r="J113" i="3"/>
  <c r="L114" i="3"/>
  <c r="J115" i="3"/>
  <c r="L116" i="3"/>
  <c r="J117" i="3"/>
  <c r="L118" i="3"/>
  <c r="L139" i="3"/>
  <c r="J140" i="3"/>
  <c r="K141" i="3"/>
  <c r="K142" i="3"/>
  <c r="K143" i="3"/>
  <c r="K144" i="3"/>
  <c r="J145" i="3"/>
  <c r="L146" i="3"/>
  <c r="J147" i="3"/>
  <c r="L148" i="3"/>
  <c r="L167" i="3"/>
  <c r="J168" i="3"/>
  <c r="K169" i="3"/>
  <c r="K170" i="3"/>
  <c r="J171" i="3"/>
  <c r="L172" i="3"/>
  <c r="J173" i="3"/>
  <c r="L174" i="3"/>
  <c r="J175" i="3"/>
  <c r="L176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J211" i="3"/>
  <c r="L211" i="3"/>
  <c r="J212" i="3"/>
  <c r="L212" i="3"/>
  <c r="J213" i="3"/>
  <c r="L213" i="3"/>
  <c r="J214" i="3"/>
  <c r="L214" i="3"/>
  <c r="J215" i="3"/>
  <c r="L215" i="3"/>
  <c r="J216" i="3"/>
  <c r="L216" i="3"/>
  <c r="J217" i="3"/>
  <c r="L217" i="3"/>
  <c r="J218" i="3"/>
  <c r="L218" i="3"/>
  <c r="J219" i="3"/>
  <c r="L219" i="3"/>
  <c r="J220" i="3"/>
  <c r="L220" i="3"/>
  <c r="J221" i="3"/>
  <c r="L221" i="3"/>
  <c r="J222" i="3"/>
  <c r="L222" i="3"/>
  <c r="J223" i="3"/>
  <c r="L223" i="3"/>
  <c r="J224" i="3"/>
  <c r="L224" i="3"/>
  <c r="J225" i="3"/>
  <c r="L225" i="3"/>
  <c r="J226" i="3"/>
  <c r="L226" i="3"/>
  <c r="J227" i="3"/>
  <c r="L227" i="3"/>
  <c r="J228" i="3"/>
  <c r="L228" i="3"/>
  <c r="J229" i="3"/>
  <c r="L229" i="3"/>
  <c r="J230" i="3"/>
  <c r="L230" i="3"/>
  <c r="K231" i="3"/>
  <c r="K232" i="3"/>
  <c r="K233" i="3"/>
  <c r="K234" i="3"/>
  <c r="K235" i="3"/>
  <c r="K236" i="3"/>
  <c r="K237" i="3"/>
  <c r="K238" i="3"/>
  <c r="J239" i="3"/>
  <c r="L239" i="3"/>
  <c r="J240" i="3"/>
  <c r="L240" i="3"/>
  <c r="J241" i="3"/>
  <c r="L241" i="3"/>
  <c r="J242" i="3"/>
  <c r="L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J263" i="3"/>
  <c r="L263" i="3"/>
  <c r="J264" i="3"/>
  <c r="L264" i="3"/>
  <c r="K265" i="3"/>
  <c r="K266" i="3"/>
  <c r="J267" i="3"/>
  <c r="L267" i="3"/>
  <c r="J268" i="3"/>
  <c r="L268" i="3"/>
  <c r="J269" i="3"/>
  <c r="L269" i="3"/>
  <c r="J270" i="3"/>
  <c r="L270" i="3"/>
  <c r="J271" i="3"/>
  <c r="L271" i="3"/>
  <c r="J272" i="3"/>
  <c r="L272" i="3"/>
  <c r="J273" i="3"/>
  <c r="L236" i="3"/>
  <c r="J237" i="3"/>
  <c r="L238" i="3"/>
  <c r="L243" i="3"/>
  <c r="J244" i="3"/>
  <c r="L245" i="3"/>
  <c r="J246" i="3"/>
  <c r="L247" i="3"/>
  <c r="J248" i="3"/>
  <c r="L249" i="3"/>
  <c r="J250" i="3"/>
  <c r="L251" i="3"/>
  <c r="J252" i="3"/>
  <c r="L253" i="3"/>
  <c r="J254" i="3"/>
  <c r="L255" i="3"/>
  <c r="J256" i="3"/>
  <c r="L257" i="3"/>
  <c r="J258" i="3"/>
  <c r="L259" i="3"/>
  <c r="J260" i="3"/>
  <c r="L261" i="3"/>
  <c r="J262" i="3"/>
  <c r="K263" i="3"/>
  <c r="K264" i="3"/>
  <c r="J265" i="3"/>
  <c r="L266" i="3"/>
  <c r="L273" i="3"/>
  <c r="J274" i="3"/>
  <c r="L274" i="3"/>
  <c r="J275" i="3"/>
  <c r="L275" i="3"/>
  <c r="J276" i="3"/>
  <c r="L276" i="3"/>
  <c r="J277" i="3"/>
  <c r="L277" i="3"/>
  <c r="J278" i="3"/>
  <c r="L278" i="3"/>
  <c r="J279" i="3"/>
  <c r="L279" i="3"/>
  <c r="J280" i="3"/>
  <c r="L280" i="3"/>
  <c r="J281" i="3"/>
  <c r="L281" i="3"/>
  <c r="J282" i="3"/>
  <c r="L282" i="3"/>
  <c r="J283" i="3"/>
  <c r="L283" i="3"/>
  <c r="J284" i="3"/>
  <c r="L284" i="3"/>
  <c r="J285" i="3"/>
  <c r="L285" i="3"/>
  <c r="J286" i="3"/>
  <c r="L286" i="3"/>
  <c r="K287" i="3"/>
  <c r="K288" i="3"/>
  <c r="J289" i="3"/>
  <c r="L289" i="3"/>
  <c r="J290" i="3"/>
  <c r="L290" i="3"/>
  <c r="J291" i="3"/>
  <c r="L291" i="3"/>
  <c r="J292" i="3"/>
  <c r="L292" i="3"/>
  <c r="J293" i="3"/>
  <c r="L293" i="3"/>
  <c r="J294" i="3"/>
  <c r="L294" i="3"/>
  <c r="J295" i="3"/>
  <c r="L295" i="3"/>
  <c r="J296" i="3"/>
  <c r="L296" i="3"/>
  <c r="K297" i="3"/>
  <c r="K298" i="3"/>
  <c r="K299" i="3"/>
  <c r="K300" i="3"/>
  <c r="K301" i="3"/>
  <c r="K302" i="3"/>
  <c r="K303" i="3"/>
  <c r="K304" i="3"/>
  <c r="J305" i="3"/>
  <c r="L305" i="3"/>
  <c r="J306" i="3"/>
  <c r="L306" i="3"/>
  <c r="J307" i="3"/>
  <c r="L307" i="3"/>
  <c r="J308" i="3"/>
  <c r="L308" i="3"/>
  <c r="K309" i="3"/>
  <c r="K310" i="3"/>
  <c r="J311" i="3"/>
  <c r="L311" i="3"/>
  <c r="J312" i="3"/>
  <c r="L312" i="3"/>
  <c r="K313" i="3"/>
  <c r="K314" i="3"/>
  <c r="J315" i="3"/>
  <c r="L315" i="3"/>
  <c r="J316" i="3"/>
  <c r="L316" i="3"/>
  <c r="J317" i="3"/>
  <c r="L317" i="3"/>
  <c r="J318" i="3"/>
  <c r="L318" i="3"/>
  <c r="J319" i="3"/>
  <c r="L319" i="3"/>
  <c r="J320" i="3"/>
  <c r="L320" i="3"/>
  <c r="J321" i="3"/>
  <c r="L321" i="3"/>
  <c r="J322" i="3"/>
  <c r="L322" i="3"/>
  <c r="J323" i="3"/>
  <c r="L323" i="3"/>
  <c r="J324" i="3"/>
  <c r="L324" i="3"/>
  <c r="J325" i="3"/>
  <c r="L325" i="3"/>
  <c r="J326" i="3"/>
  <c r="L326" i="3"/>
  <c r="K327" i="3"/>
  <c r="K328" i="3"/>
  <c r="J329" i="3"/>
  <c r="L329" i="3"/>
  <c r="J330" i="3"/>
  <c r="L330" i="3"/>
  <c r="J331" i="3"/>
  <c r="L331" i="3"/>
  <c r="J332" i="3"/>
  <c r="L332" i="3"/>
  <c r="J333" i="3"/>
  <c r="L333" i="3"/>
  <c r="J334" i="3"/>
  <c r="L334" i="3"/>
  <c r="J335" i="3"/>
  <c r="L335" i="3"/>
  <c r="J336" i="3"/>
  <c r="L336" i="3"/>
  <c r="J337" i="3"/>
  <c r="L337" i="3"/>
  <c r="J338" i="3"/>
  <c r="L338" i="3"/>
  <c r="J339" i="3"/>
  <c r="L339" i="3"/>
  <c r="J340" i="3"/>
  <c r="L340" i="3"/>
  <c r="J341" i="3"/>
  <c r="L341" i="3"/>
  <c r="J342" i="3"/>
  <c r="L342" i="3"/>
  <c r="J343" i="3"/>
  <c r="L343" i="3"/>
  <c r="J344" i="3"/>
  <c r="L344" i="3"/>
  <c r="J345" i="3"/>
  <c r="L345" i="3"/>
  <c r="J346" i="3"/>
  <c r="L346" i="3"/>
  <c r="J347" i="3"/>
  <c r="L347" i="3"/>
  <c r="J348" i="3"/>
  <c r="L348" i="3"/>
  <c r="J349" i="3"/>
  <c r="L349" i="3"/>
  <c r="J350" i="3"/>
  <c r="L350" i="3"/>
  <c r="J351" i="3"/>
  <c r="L351" i="3"/>
  <c r="J352" i="3"/>
  <c r="L352" i="3"/>
  <c r="J353" i="3"/>
  <c r="L353" i="3"/>
  <c r="J354" i="3"/>
  <c r="L354" i="3"/>
  <c r="J355" i="3"/>
  <c r="L355" i="3"/>
  <c r="J356" i="3"/>
  <c r="L356" i="3"/>
  <c r="J357" i="3"/>
  <c r="L357" i="3"/>
  <c r="J358" i="3"/>
  <c r="L358" i="3"/>
  <c r="J359" i="3"/>
  <c r="L359" i="3"/>
  <c r="J360" i="3"/>
  <c r="L360" i="3"/>
  <c r="J361" i="3"/>
  <c r="L361" i="3"/>
  <c r="J362" i="3"/>
  <c r="L362" i="3"/>
  <c r="J363" i="3"/>
  <c r="L363" i="3"/>
  <c r="J364" i="3"/>
  <c r="L364" i="3"/>
  <c r="J365" i="3"/>
  <c r="L365" i="3"/>
  <c r="J366" i="3"/>
  <c r="L366" i="3"/>
  <c r="K367" i="3"/>
  <c r="K368" i="3"/>
  <c r="J369" i="3"/>
  <c r="L369" i="3"/>
  <c r="J370" i="3"/>
  <c r="L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J393" i="3"/>
  <c r="L393" i="3"/>
  <c r="J394" i="3"/>
  <c r="L394" i="3"/>
  <c r="J395" i="3"/>
  <c r="L395" i="3"/>
  <c r="J396" i="3"/>
  <c r="L396" i="3"/>
  <c r="K397" i="3"/>
  <c r="K398" i="3"/>
  <c r="J399" i="3"/>
  <c r="L399" i="3"/>
  <c r="J400" i="3"/>
  <c r="L400" i="3"/>
  <c r="K401" i="3"/>
  <c r="K402" i="3"/>
  <c r="J403" i="3"/>
  <c r="L403" i="3"/>
  <c r="J404" i="3"/>
  <c r="L404" i="3"/>
  <c r="J405" i="3"/>
  <c r="L405" i="3"/>
  <c r="J406" i="3"/>
  <c r="L406" i="3"/>
  <c r="J407" i="3"/>
  <c r="L407" i="3"/>
  <c r="J408" i="3"/>
  <c r="L408" i="3"/>
  <c r="J409" i="3"/>
  <c r="L409" i="3"/>
  <c r="J410" i="3"/>
  <c r="L410" i="3"/>
  <c r="J411" i="3"/>
  <c r="L411" i="3"/>
  <c r="J412" i="3"/>
  <c r="L412" i="3"/>
  <c r="J413" i="3"/>
  <c r="L413" i="3"/>
  <c r="J414" i="3"/>
  <c r="L414" i="3"/>
  <c r="J415" i="3"/>
  <c r="L415" i="3"/>
  <c r="J416" i="3"/>
  <c r="L416" i="3"/>
  <c r="J417" i="3"/>
  <c r="L417" i="3"/>
  <c r="J418" i="3"/>
  <c r="L418" i="3"/>
  <c r="J419" i="3"/>
  <c r="L419" i="3"/>
  <c r="J420" i="3"/>
  <c r="L420" i="3"/>
  <c r="J421" i="3"/>
  <c r="L421" i="3"/>
  <c r="J422" i="3"/>
  <c r="L422" i="3"/>
  <c r="J423" i="3"/>
  <c r="L423" i="3"/>
  <c r="J424" i="3"/>
  <c r="L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J467" i="3"/>
  <c r="L467" i="3"/>
  <c r="J468" i="3"/>
  <c r="L468" i="3"/>
  <c r="J469" i="3"/>
  <c r="L469" i="3"/>
  <c r="J470" i="3"/>
  <c r="L470" i="3"/>
  <c r="J471" i="3"/>
  <c r="L471" i="3"/>
  <c r="J472" i="3"/>
  <c r="L472" i="3"/>
  <c r="J473" i="3"/>
  <c r="L473" i="3"/>
  <c r="J474" i="3"/>
  <c r="L474" i="3"/>
  <c r="J475" i="3"/>
  <c r="L475" i="3"/>
  <c r="J476" i="3"/>
  <c r="L476" i="3"/>
  <c r="K477" i="3"/>
  <c r="K478" i="3"/>
  <c r="K479" i="3"/>
  <c r="K480" i="3"/>
  <c r="J481" i="3"/>
  <c r="L481" i="3"/>
  <c r="J482" i="3"/>
  <c r="L482" i="3"/>
  <c r="J483" i="3"/>
  <c r="L483" i="3"/>
  <c r="J484" i="3"/>
  <c r="L484" i="3"/>
  <c r="J485" i="3"/>
  <c r="L485" i="3"/>
  <c r="J486" i="3"/>
  <c r="L486" i="3"/>
  <c r="J487" i="3"/>
  <c r="L487" i="3"/>
  <c r="J488" i="3"/>
  <c r="L488" i="3"/>
  <c r="J489" i="3"/>
  <c r="L489" i="3"/>
  <c r="J490" i="3"/>
  <c r="L490" i="3"/>
  <c r="J491" i="3"/>
  <c r="L491" i="3"/>
  <c r="J492" i="3"/>
  <c r="L492" i="3"/>
  <c r="J493" i="3"/>
  <c r="L493" i="3"/>
  <c r="J494" i="3"/>
  <c r="L494" i="3"/>
  <c r="J495" i="3"/>
  <c r="L495" i="3"/>
  <c r="J496" i="3"/>
  <c r="L496" i="3"/>
  <c r="J497" i="3"/>
  <c r="L497" i="3"/>
  <c r="J498" i="3"/>
  <c r="L498" i="3"/>
  <c r="J499" i="3"/>
  <c r="L499" i="3"/>
  <c r="J500" i="3"/>
  <c r="L500" i="3"/>
  <c r="J501" i="3"/>
  <c r="L501" i="3"/>
  <c r="J502" i="3"/>
  <c r="L502" i="3"/>
  <c r="J503" i="3"/>
  <c r="L503" i="3"/>
  <c r="J504" i="3"/>
  <c r="L504" i="3"/>
  <c r="J505" i="3"/>
  <c r="L505" i="3"/>
  <c r="J506" i="3"/>
  <c r="L506" i="3"/>
  <c r="J507" i="3"/>
  <c r="L507" i="3"/>
  <c r="J508" i="3"/>
  <c r="L508" i="3"/>
  <c r="J509" i="3"/>
  <c r="L509" i="3"/>
  <c r="J510" i="3"/>
  <c r="L510" i="3"/>
  <c r="J511" i="3"/>
  <c r="L511" i="3"/>
  <c r="J512" i="3"/>
  <c r="L512" i="3"/>
  <c r="J513" i="3"/>
  <c r="L513" i="3"/>
  <c r="J514" i="3"/>
  <c r="L514" i="3"/>
  <c r="J515" i="3"/>
  <c r="L515" i="3"/>
  <c r="J516" i="3"/>
  <c r="L516" i="3"/>
  <c r="J517" i="3"/>
  <c r="L517" i="3"/>
  <c r="J518" i="3"/>
  <c r="L518" i="3"/>
  <c r="J519" i="3"/>
  <c r="L519" i="3"/>
  <c r="J520" i="3"/>
  <c r="L520" i="3"/>
  <c r="J521" i="3"/>
  <c r="L521" i="3"/>
  <c r="J522" i="3"/>
  <c r="L522" i="3"/>
  <c r="J523" i="3"/>
  <c r="L523" i="3"/>
  <c r="J524" i="3"/>
  <c r="L524" i="3"/>
  <c r="J525" i="3"/>
  <c r="L525" i="3"/>
  <c r="J526" i="3"/>
  <c r="L526" i="3"/>
  <c r="J527" i="3"/>
  <c r="L527" i="3"/>
  <c r="J528" i="3"/>
  <c r="L528" i="3"/>
  <c r="J529" i="3"/>
  <c r="L529" i="3"/>
  <c r="J530" i="3"/>
  <c r="L530" i="3"/>
  <c r="J531" i="3"/>
  <c r="L531" i="3"/>
  <c r="J532" i="3"/>
  <c r="L532" i="3"/>
  <c r="J533" i="3"/>
  <c r="L533" i="3"/>
  <c r="J534" i="3"/>
  <c r="L534" i="3"/>
  <c r="J535" i="3"/>
  <c r="L535" i="3"/>
  <c r="J536" i="3"/>
  <c r="L536" i="3"/>
  <c r="J537" i="3"/>
  <c r="L537" i="3"/>
  <c r="K538" i="3"/>
  <c r="K539" i="3"/>
  <c r="K540" i="3"/>
  <c r="K541" i="3"/>
  <c r="J542" i="3"/>
  <c r="L542" i="3"/>
  <c r="J543" i="3"/>
  <c r="L543" i="3"/>
  <c r="K544" i="3"/>
  <c r="K545" i="3"/>
  <c r="K546" i="3"/>
  <c r="K547" i="3"/>
  <c r="K548" i="3"/>
  <c r="K549" i="3"/>
  <c r="K550" i="3"/>
  <c r="K551" i="3"/>
  <c r="L237" i="3"/>
  <c r="J238" i="3"/>
  <c r="K239" i="3"/>
  <c r="K240" i="3"/>
  <c r="K241" i="3"/>
  <c r="K242" i="3"/>
  <c r="J243" i="3"/>
  <c r="L244" i="3"/>
  <c r="J245" i="3"/>
  <c r="L246" i="3"/>
  <c r="J247" i="3"/>
  <c r="L248" i="3"/>
  <c r="J249" i="3"/>
  <c r="L250" i="3"/>
  <c r="J251" i="3"/>
  <c r="L252" i="3"/>
  <c r="J253" i="3"/>
  <c r="L254" i="3"/>
  <c r="J255" i="3"/>
  <c r="L256" i="3"/>
  <c r="J257" i="3"/>
  <c r="L258" i="3"/>
  <c r="J259" i="3"/>
  <c r="L260" i="3"/>
  <c r="J261" i="3"/>
  <c r="L262" i="3"/>
  <c r="L265" i="3"/>
  <c r="J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J287" i="3"/>
  <c r="L287" i="3"/>
  <c r="J288" i="3"/>
  <c r="L288" i="3"/>
  <c r="K289" i="3"/>
  <c r="K290" i="3"/>
  <c r="K291" i="3"/>
  <c r="K292" i="3"/>
  <c r="K293" i="3"/>
  <c r="K294" i="3"/>
  <c r="K295" i="3"/>
  <c r="K296" i="3"/>
  <c r="J297" i="3"/>
  <c r="L297" i="3"/>
  <c r="J298" i="3"/>
  <c r="L298" i="3"/>
  <c r="J299" i="3"/>
  <c r="L299" i="3"/>
  <c r="J300" i="3"/>
  <c r="L300" i="3"/>
  <c r="J301" i="3"/>
  <c r="L301" i="3"/>
  <c r="J302" i="3"/>
  <c r="L302" i="3"/>
  <c r="J303" i="3"/>
  <c r="L303" i="3"/>
  <c r="J304" i="3"/>
  <c r="L304" i="3"/>
  <c r="K305" i="3"/>
  <c r="K306" i="3"/>
  <c r="K307" i="3"/>
  <c r="K308" i="3"/>
  <c r="J309" i="3"/>
  <c r="L309" i="3"/>
  <c r="J310" i="3"/>
  <c r="L310" i="3"/>
  <c r="K311" i="3"/>
  <c r="K312" i="3"/>
  <c r="J313" i="3"/>
  <c r="L313" i="3"/>
  <c r="J314" i="3"/>
  <c r="L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J327" i="3"/>
  <c r="L327" i="3"/>
  <c r="J328" i="3"/>
  <c r="L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J367" i="3"/>
  <c r="L367" i="3"/>
  <c r="J368" i="3"/>
  <c r="L368" i="3"/>
  <c r="K369" i="3"/>
  <c r="K370" i="3"/>
  <c r="J371" i="3"/>
  <c r="L371" i="3"/>
  <c r="J372" i="3"/>
  <c r="L372" i="3"/>
  <c r="J373" i="3"/>
  <c r="L373" i="3"/>
  <c r="J374" i="3"/>
  <c r="L374" i="3"/>
  <c r="J375" i="3"/>
  <c r="L375" i="3"/>
  <c r="J376" i="3"/>
  <c r="L376" i="3"/>
  <c r="J377" i="3"/>
  <c r="L377" i="3"/>
  <c r="J378" i="3"/>
  <c r="L378" i="3"/>
  <c r="J379" i="3"/>
  <c r="L379" i="3"/>
  <c r="J380" i="3"/>
  <c r="L380" i="3"/>
  <c r="J381" i="3"/>
  <c r="L381" i="3"/>
  <c r="J382" i="3"/>
  <c r="L382" i="3"/>
  <c r="J383" i="3"/>
  <c r="L383" i="3"/>
  <c r="J384" i="3"/>
  <c r="L384" i="3"/>
  <c r="J385" i="3"/>
  <c r="L385" i="3"/>
  <c r="J386" i="3"/>
  <c r="L386" i="3"/>
  <c r="J387" i="3"/>
  <c r="L387" i="3"/>
  <c r="J388" i="3"/>
  <c r="L388" i="3"/>
  <c r="J389" i="3"/>
  <c r="L389" i="3"/>
  <c r="J390" i="3"/>
  <c r="L390" i="3"/>
  <c r="J391" i="3"/>
  <c r="L391" i="3"/>
  <c r="J392" i="3"/>
  <c r="L392" i="3"/>
  <c r="K393" i="3"/>
  <c r="K394" i="3"/>
  <c r="K395" i="3"/>
  <c r="K396" i="3"/>
  <c r="J397" i="3"/>
  <c r="L397" i="3"/>
  <c r="J398" i="3"/>
  <c r="L398" i="3"/>
  <c r="K399" i="3"/>
  <c r="K400" i="3"/>
  <c r="J401" i="3"/>
  <c r="L401" i="3"/>
  <c r="J402" i="3"/>
  <c r="L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J425" i="3"/>
  <c r="L425" i="3"/>
  <c r="J426" i="3"/>
  <c r="L426" i="3"/>
  <c r="J427" i="3"/>
  <c r="L427" i="3"/>
  <c r="J428" i="3"/>
  <c r="L428" i="3"/>
  <c r="J429" i="3"/>
  <c r="L429" i="3"/>
  <c r="J430" i="3"/>
  <c r="L430" i="3"/>
  <c r="J431" i="3"/>
  <c r="L431" i="3"/>
  <c r="J432" i="3"/>
  <c r="L432" i="3"/>
  <c r="J433" i="3"/>
  <c r="L433" i="3"/>
  <c r="J434" i="3"/>
  <c r="L434" i="3"/>
  <c r="J435" i="3"/>
  <c r="L435" i="3"/>
  <c r="J436" i="3"/>
  <c r="L436" i="3"/>
  <c r="J437" i="3"/>
  <c r="L437" i="3"/>
  <c r="J438" i="3"/>
  <c r="L438" i="3"/>
  <c r="J439" i="3"/>
  <c r="L439" i="3"/>
  <c r="J440" i="3"/>
  <c r="L440" i="3"/>
  <c r="J441" i="3"/>
  <c r="L441" i="3"/>
  <c r="J442" i="3"/>
  <c r="L442" i="3"/>
  <c r="J443" i="3"/>
  <c r="L443" i="3"/>
  <c r="J444" i="3"/>
  <c r="L444" i="3"/>
  <c r="J445" i="3"/>
  <c r="L445" i="3"/>
  <c r="J446" i="3"/>
  <c r="L446" i="3"/>
  <c r="J447" i="3"/>
  <c r="L447" i="3"/>
  <c r="J448" i="3"/>
  <c r="L448" i="3"/>
  <c r="J449" i="3"/>
  <c r="L449" i="3"/>
  <c r="J450" i="3"/>
  <c r="L450" i="3"/>
  <c r="J451" i="3"/>
  <c r="L451" i="3"/>
  <c r="J452" i="3"/>
  <c r="L452" i="3"/>
  <c r="J453" i="3"/>
  <c r="L453" i="3"/>
  <c r="J454" i="3"/>
  <c r="L454" i="3"/>
  <c r="J455" i="3"/>
  <c r="L455" i="3"/>
  <c r="J456" i="3"/>
  <c r="L456" i="3"/>
  <c r="J457" i="3"/>
  <c r="L457" i="3"/>
  <c r="J458" i="3"/>
  <c r="L458" i="3"/>
  <c r="J459" i="3"/>
  <c r="L459" i="3"/>
  <c r="J460" i="3"/>
  <c r="L460" i="3"/>
  <c r="J461" i="3"/>
  <c r="L461" i="3"/>
  <c r="J462" i="3"/>
  <c r="L462" i="3"/>
  <c r="J463" i="3"/>
  <c r="L463" i="3"/>
  <c r="J464" i="3"/>
  <c r="L464" i="3"/>
  <c r="J465" i="3"/>
  <c r="L465" i="3"/>
  <c r="J466" i="3"/>
  <c r="L466" i="3"/>
  <c r="K467" i="3"/>
  <c r="K468" i="3"/>
  <c r="K469" i="3"/>
  <c r="K470" i="3"/>
  <c r="K471" i="3"/>
  <c r="K472" i="3"/>
  <c r="K473" i="3"/>
  <c r="K474" i="3"/>
  <c r="K475" i="3"/>
  <c r="K476" i="3"/>
  <c r="J477" i="3"/>
  <c r="L477" i="3"/>
  <c r="J478" i="3"/>
  <c r="L478" i="3"/>
  <c r="J479" i="3"/>
  <c r="L479" i="3"/>
  <c r="J480" i="3"/>
  <c r="L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J538" i="3"/>
  <c r="L538" i="3"/>
  <c r="J539" i="3"/>
  <c r="L539" i="3"/>
  <c r="J540" i="3"/>
  <c r="L540" i="3"/>
  <c r="J541" i="3"/>
  <c r="L541" i="3"/>
  <c r="K542" i="3"/>
  <c r="K543" i="3"/>
  <c r="J544" i="3"/>
  <c r="L544" i="3"/>
  <c r="J545" i="3"/>
  <c r="L545" i="3"/>
  <c r="J546" i="3"/>
  <c r="L546" i="3"/>
  <c r="J547" i="3"/>
  <c r="L547" i="3"/>
  <c r="J548" i="3"/>
  <c r="L548" i="3"/>
  <c r="J549" i="3"/>
  <c r="L549" i="3"/>
  <c r="J550" i="3"/>
  <c r="L550" i="3"/>
  <c r="J551" i="3"/>
  <c r="L551" i="3"/>
  <c r="J552" i="3"/>
  <c r="L552" i="3"/>
  <c r="J553" i="3"/>
  <c r="L553" i="3"/>
  <c r="J554" i="3"/>
  <c r="L554" i="3"/>
  <c r="J555" i="3"/>
  <c r="L555" i="3"/>
  <c r="J556" i="3"/>
  <c r="L556" i="3"/>
  <c r="J557" i="3"/>
  <c r="L557" i="3"/>
  <c r="J558" i="3"/>
  <c r="L558" i="3"/>
  <c r="J559" i="3"/>
  <c r="L559" i="3"/>
  <c r="J560" i="3"/>
  <c r="L560" i="3"/>
  <c r="J561" i="3"/>
  <c r="L561" i="3"/>
  <c r="K562" i="3"/>
  <c r="K563" i="3"/>
  <c r="J564" i="3"/>
  <c r="L564" i="3"/>
  <c r="J565" i="3"/>
  <c r="L565" i="3"/>
  <c r="J566" i="3"/>
  <c r="L566" i="3"/>
  <c r="J567" i="3"/>
  <c r="L567" i="3"/>
  <c r="J568" i="3"/>
  <c r="L568" i="3"/>
  <c r="J569" i="3"/>
  <c r="L569" i="3"/>
  <c r="J570" i="3"/>
  <c r="L570" i="3"/>
  <c r="J571" i="3"/>
  <c r="L571" i="3"/>
  <c r="J572" i="3"/>
  <c r="L572" i="3"/>
  <c r="J573" i="3"/>
  <c r="L573" i="3"/>
  <c r="J574" i="3"/>
  <c r="L574" i="3"/>
  <c r="J575" i="3"/>
  <c r="L575" i="3"/>
  <c r="J576" i="3"/>
  <c r="L576" i="3"/>
  <c r="J577" i="3"/>
  <c r="L577" i="3"/>
  <c r="J578" i="3"/>
  <c r="L578" i="3"/>
  <c r="J579" i="3"/>
  <c r="L579" i="3"/>
  <c r="J580" i="3"/>
  <c r="L580" i="3"/>
  <c r="J581" i="3"/>
  <c r="L581" i="3"/>
  <c r="J582" i="3"/>
  <c r="L582" i="3"/>
  <c r="J583" i="3"/>
  <c r="L583" i="3"/>
  <c r="J584" i="3"/>
  <c r="L584" i="3"/>
  <c r="J585" i="3"/>
  <c r="L585" i="3"/>
  <c r="J586" i="3"/>
  <c r="L586" i="3"/>
  <c r="J587" i="3"/>
  <c r="L587" i="3"/>
  <c r="J588" i="3"/>
  <c r="L588" i="3"/>
  <c r="J589" i="3"/>
  <c r="L589" i="3"/>
  <c r="J590" i="3"/>
  <c r="L590" i="3"/>
  <c r="J591" i="3"/>
  <c r="L591" i="3"/>
  <c r="J592" i="3"/>
  <c r="L592" i="3"/>
  <c r="J593" i="3"/>
  <c r="L593" i="3"/>
  <c r="J594" i="3"/>
  <c r="L3" i="3"/>
  <c r="K620" i="3"/>
  <c r="L619" i="3"/>
  <c r="J619" i="3"/>
  <c r="L618" i="3"/>
  <c r="J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73" i="3"/>
  <c r="K572" i="3"/>
  <c r="K571" i="3"/>
  <c r="K570" i="3"/>
  <c r="K569" i="3"/>
  <c r="K568" i="3"/>
  <c r="K567" i="3"/>
  <c r="K566" i="3"/>
  <c r="K565" i="3"/>
  <c r="K564" i="3"/>
  <c r="J563" i="3"/>
  <c r="L562" i="3"/>
  <c r="K3" i="3"/>
  <c r="L620" i="3"/>
  <c r="J620" i="3"/>
  <c r="K619" i="3"/>
  <c r="K618" i="3"/>
  <c r="L617" i="3"/>
  <c r="J617" i="3"/>
  <c r="L616" i="3"/>
  <c r="J616" i="3"/>
  <c r="L615" i="3"/>
  <c r="J615" i="3"/>
  <c r="L614" i="3"/>
  <c r="J614" i="3"/>
  <c r="L613" i="3"/>
  <c r="J613" i="3"/>
  <c r="L612" i="3"/>
  <c r="J612" i="3"/>
  <c r="L611" i="3"/>
  <c r="J611" i="3"/>
  <c r="L610" i="3"/>
  <c r="J610" i="3"/>
  <c r="L609" i="3"/>
  <c r="J609" i="3"/>
  <c r="L608" i="3"/>
  <c r="J608" i="3"/>
  <c r="L607" i="3"/>
  <c r="J607" i="3"/>
  <c r="L606" i="3"/>
  <c r="J606" i="3"/>
  <c r="L605" i="3"/>
  <c r="J605" i="3"/>
  <c r="L604" i="3"/>
  <c r="J604" i="3"/>
  <c r="L603" i="3"/>
  <c r="J603" i="3"/>
  <c r="L602" i="3"/>
  <c r="J602" i="3"/>
  <c r="L601" i="3"/>
  <c r="J601" i="3"/>
  <c r="L600" i="3"/>
  <c r="J600" i="3"/>
  <c r="L599" i="3"/>
  <c r="J599" i="3"/>
  <c r="L598" i="3"/>
  <c r="J598" i="3"/>
  <c r="L597" i="3"/>
  <c r="J597" i="3"/>
  <c r="L596" i="3"/>
  <c r="J596" i="3"/>
  <c r="L595" i="3"/>
  <c r="J595" i="3"/>
  <c r="L594" i="3"/>
  <c r="L563" i="3"/>
  <c r="J562" i="3"/>
  <c r="K561" i="3"/>
  <c r="K560" i="3"/>
  <c r="K559" i="3"/>
  <c r="K558" i="3"/>
  <c r="K557" i="3"/>
  <c r="K556" i="3"/>
  <c r="K555" i="3"/>
  <c r="K554" i="3"/>
  <c r="K553" i="3"/>
  <c r="K552" i="3"/>
</calcChain>
</file>

<file path=xl/sharedStrings.xml><?xml version="1.0" encoding="utf-8"?>
<sst xmlns="http://schemas.openxmlformats.org/spreadsheetml/2006/main" count="2245" uniqueCount="22">
  <si>
    <t>02</t>
  </si>
  <si>
    <t>01</t>
  </si>
  <si>
    <t>04</t>
  </si>
  <si>
    <t>05</t>
  </si>
  <si>
    <t>06</t>
  </si>
  <si>
    <t>07</t>
  </si>
  <si>
    <t>08</t>
  </si>
  <si>
    <t>09</t>
  </si>
  <si>
    <t>Blabla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</si>
  <si>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</si>
  <si>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</si>
  <si>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</si>
  <si>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</si>
  <si>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</si>
  <si>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</si>
  <si>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</si>
  <si>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</si>
  <si>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</si>
  <si>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20</t>
  </si>
  <si>
    <t>6547</t>
  </si>
  <si>
    <t>RechdansImport</t>
  </si>
  <si>
    <t>N°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</si>
</sst>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_€"/>
    <numFmt numFmtId="165" formatCode="_-* #,##0.00\ [$€]_-;\-* #,##0.00\ [$€]_-;_-* &quot;-&quot;??\ [$€]_-;_-@_-"/>
    <numFmt numFmtId="166" formatCode="00"/>
    <numFmt numFmtId="167" formatCode="#,##0.00\ &quot;€&quot;"/>
  </numFmts>
  <fonts count="48" x14ac:knownFonts="1">
    <font>
      <sz val="10"/>
      <color indexed="8"/>
      <name val="Arial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sz val="12"/>
      <color indexed="8"/>
      <name val="Times New Roman"/>
      <family val="1"/>
    </font>
    <font>
      <sz val="12"/>
      <color indexed="8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trike/>
      <sz val="12"/>
      <color indexed="8"/>
      <name val="Times New Roman"/>
      <family val="1"/>
    </font>
    <font>
      <u/>
      <sz val="10"/>
      <color theme="10"/>
      <name val="Arial"/>
      <family val="2"/>
    </font>
    <font>
      <sz val="12"/>
      <color rgb="FF0070C0"/>
      <name val="Times New Roman"/>
      <family val="1"/>
    </font>
    <font>
      <sz val="12"/>
      <color rgb="FF00B050"/>
      <name val="Times New Roman"/>
      <family val="1"/>
    </font>
    <font>
      <i/>
      <sz val="12"/>
      <color rgb="FF0070C0"/>
      <name val="Times New Roman"/>
      <family val="1"/>
    </font>
    <font>
      <u/>
      <sz val="12"/>
      <color theme="10"/>
      <name val="Arial"/>
      <family val="2"/>
    </font>
    <font>
      <i/>
      <sz val="12"/>
      <color rgb="FF00B050"/>
      <name val="Times New Roman"/>
      <family val="1"/>
    </font>
    <font>
      <strike/>
      <sz val="12"/>
      <color rgb="FF00B050"/>
      <name val="Times New Roman"/>
      <family val="1"/>
    </font>
    <font>
      <strike/>
      <sz val="12"/>
      <color rgb="FF0070C0"/>
      <name val="Times New Roman"/>
      <family val="1"/>
    </font>
    <font>
      <sz val="10"/>
      <name val="Arial"/>
      <family val="2"/>
    </font>
    <font>
      <i/>
      <sz val="9"/>
      <color indexed="8"/>
      <name val="Times New Roman"/>
      <family val="1"/>
    </font>
    <font>
      <sz val="10"/>
      <color indexed="8"/>
      <name val="Times New Roman"/>
      <family val="1"/>
    </font>
    <font>
      <i/>
      <strike/>
      <sz val="12"/>
      <color indexed="8"/>
      <name val="Times New Roman"/>
      <family val="1"/>
    </font>
    <font>
      <i/>
      <strike/>
      <sz val="12"/>
      <color rgb="FF00B050"/>
      <name val="Times New Roman"/>
      <family val="1"/>
    </font>
    <font>
      <i/>
      <strike/>
      <sz val="12"/>
      <color rgb="FF0070C0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0">
    <xf numFmtId="0" fontId="0" fillId="0" borderId="0"/>
    <xf numFmtId="0" fontId="4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20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1" borderId="1" applyNumberFormat="0" applyAlignment="0" applyProtection="0"/>
    <xf numFmtId="0" fontId="14" fillId="0" borderId="2" applyNumberFormat="0" applyFill="0" applyAlignment="0" applyProtection="0"/>
    <xf numFmtId="0" fontId="4" fillId="19" borderId="3" applyNumberFormat="0" applyFont="0" applyAlignment="0" applyProtection="0"/>
    <xf numFmtId="0" fontId="4" fillId="19" borderId="3" applyNumberFormat="0" applyFont="0" applyAlignment="0" applyProtection="0"/>
    <xf numFmtId="0" fontId="15" fillId="7" borderId="1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3" borderId="0" applyNumberFormat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17" fillId="22" borderId="0" applyNumberFormat="0" applyBorder="0" applyAlignment="0" applyProtection="0"/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18" fillId="4" borderId="0" applyNumberFormat="0" applyBorder="0" applyAlignment="0" applyProtection="0"/>
    <xf numFmtId="0" fontId="19" fillId="21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23" borderId="9" applyNumberFormat="0" applyAlignment="0" applyProtection="0"/>
    <xf numFmtId="0" fontId="4" fillId="0" borderId="0"/>
    <xf numFmtId="0" fontId="36" fillId="0" borderId="0"/>
  </cellStyleXfs>
  <cellXfs count="83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49" fontId="7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vertical="center"/>
    </xf>
    <xf numFmtId="0" fontId="1" fillId="0" borderId="1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9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164" fontId="29" fillId="0" borderId="10" xfId="0" applyNumberFormat="1" applyFont="1" applyFill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164" fontId="31" fillId="0" borderId="1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Alignment="1">
      <alignment vertical="center"/>
    </xf>
    <xf numFmtId="0" fontId="7" fillId="0" borderId="10" xfId="0" applyFont="1" applyFill="1" applyBorder="1" applyAlignment="1" applyProtection="1">
      <alignment vertical="center" wrapText="1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horizontal="center" vertical="center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14" fontId="1" fillId="0" borderId="0" xfId="0" applyNumberFormat="1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27" fillId="0" borderId="10" xfId="0" applyFont="1" applyFill="1" applyBorder="1" applyAlignment="1" applyProtection="1">
      <alignment horizontal="center" vertical="center"/>
      <protection locked="0"/>
    </xf>
    <xf numFmtId="164" fontId="35" fillId="0" borderId="10" xfId="0" applyNumberFormat="1" applyFont="1" applyFill="1" applyBorder="1" applyAlignment="1" applyProtection="1">
      <alignment vertical="center"/>
      <protection locked="0"/>
    </xf>
    <xf numFmtId="0" fontId="4" fillId="0" borderId="0" xfId="0" applyFont="1"/>
    <xf numFmtId="49" fontId="1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8" fillId="0" borderId="0" xfId="0" applyNumberFormat="1" applyFont="1" applyFill="1"/>
    <xf numFmtId="0" fontId="37" fillId="0" borderId="10" xfId="0" applyFont="1" applyFill="1" applyBorder="1" applyAlignment="1" applyProtection="1">
      <alignment vertical="center" wrapText="1"/>
      <protection locked="0"/>
    </xf>
    <xf numFmtId="0" fontId="38" fillId="0" borderId="10" xfId="0" applyFont="1" applyFill="1" applyBorder="1" applyAlignment="1" applyProtection="1">
      <alignment vertical="center" wrapText="1"/>
      <protection locked="0"/>
    </xf>
    <xf numFmtId="0" fontId="39" fillId="0" borderId="10" xfId="0" applyFont="1" applyFill="1" applyBorder="1" applyAlignment="1" applyProtection="1">
      <alignment horizontal="center" vertical="center"/>
      <protection locked="0"/>
    </xf>
    <xf numFmtId="164" fontId="41" fillId="0" borderId="10" xfId="0" applyNumberFormat="1" applyFont="1" applyFill="1" applyBorder="1" applyAlignment="1" applyProtection="1">
      <alignment vertical="center"/>
      <protection locked="0"/>
    </xf>
    <xf numFmtId="0" fontId="42" fillId="0" borderId="10" xfId="0" applyFont="1" applyFill="1" applyBorder="1" applyAlignment="1" applyProtection="1">
      <alignment vertical="center" wrapText="1"/>
      <protection locked="0"/>
    </xf>
    <xf numFmtId="0" fontId="43" fillId="0" borderId="10" xfId="0" applyFont="1" applyFill="1" applyBorder="1" applyAlignment="1" applyProtection="1">
      <alignment vertical="center" wrapText="1"/>
      <protection locked="0"/>
    </xf>
    <xf numFmtId="0" fontId="43" fillId="0" borderId="10" xfId="0" applyFont="1" applyFill="1" applyBorder="1" applyAlignment="1" applyProtection="1">
      <alignment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30" fillId="0" borderId="10" xfId="0" applyNumberFormat="1" applyFont="1" applyFill="1" applyBorder="1" applyAlignment="1" applyProtection="1">
      <alignment horizontal="center" vertical="center"/>
    </xf>
    <xf numFmtId="0" fontId="32" fillId="0" borderId="10" xfId="37" applyFont="1" applyFill="1" applyBorder="1" applyAlignment="1" applyProtection="1">
      <alignment vertical="center"/>
    </xf>
    <xf numFmtId="0" fontId="1" fillId="0" borderId="10" xfId="0" applyFont="1" applyFill="1" applyBorder="1" applyAlignment="1">
      <alignment vertical="center"/>
    </xf>
    <xf numFmtId="164" fontId="7" fillId="0" borderId="10" xfId="0" applyNumberFormat="1" applyFont="1" applyFill="1" applyBorder="1" applyAlignment="1" applyProtection="1">
      <alignment horizontal="center" vertical="center"/>
    </xf>
    <xf numFmtId="164" fontId="33" fillId="0" borderId="10" xfId="0" applyNumberFormat="1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>
      <alignment vertical="center"/>
    </xf>
    <xf numFmtId="164" fontId="40" fillId="0" borderId="10" xfId="0" applyNumberFormat="1" applyFont="1" applyFill="1" applyBorder="1" applyAlignment="1" applyProtection="1">
      <alignment horizontal="center" vertical="center"/>
    </xf>
    <xf numFmtId="164" fontId="34" fillId="0" borderId="10" xfId="0" applyNumberFormat="1" applyFont="1" applyFill="1" applyBorder="1" applyAlignment="1" applyProtection="1">
      <alignment horizontal="center" vertical="center"/>
    </xf>
    <xf numFmtId="49" fontId="1" fillId="24" borderId="0" xfId="0" applyNumberFormat="1" applyFont="1" applyFill="1" applyAlignment="1">
      <alignment horizontal="center" vertical="center"/>
    </xf>
    <xf numFmtId="0" fontId="1" fillId="24" borderId="0" xfId="0" applyFont="1" applyFill="1" applyAlignment="1">
      <alignment horizontal="center" vertical="center"/>
    </xf>
    <xf numFmtId="0" fontId="1" fillId="24" borderId="0" xfId="0" applyFont="1" applyFill="1" applyAlignment="1">
      <alignment vertical="center"/>
    </xf>
    <xf numFmtId="0" fontId="2" fillId="24" borderId="0" xfId="0" applyFont="1" applyFill="1" applyAlignment="1">
      <alignment vertical="center"/>
    </xf>
    <xf numFmtId="0" fontId="30" fillId="24" borderId="0" xfId="0" applyFont="1" applyFill="1" applyAlignment="1">
      <alignment horizontal="center" vertical="center"/>
    </xf>
    <xf numFmtId="0" fontId="29" fillId="24" borderId="0" xfId="0" applyFont="1" applyFill="1" applyAlignment="1">
      <alignment vertical="center"/>
    </xf>
    <xf numFmtId="0" fontId="1" fillId="24" borderId="0" xfId="0" applyFont="1" applyFill="1" applyAlignment="1">
      <alignment vertical="center" wrapText="1"/>
    </xf>
    <xf numFmtId="49" fontId="44" fillId="0" borderId="10" xfId="43" applyNumberFormat="1" applyFont="1" applyBorder="1" applyAlignment="1">
      <alignment horizontal="center" vertical="center"/>
    </xf>
    <xf numFmtId="0" fontId="45" fillId="0" borderId="0" xfId="0" applyFont="1" applyFill="1" applyAlignment="1">
      <alignment vertical="center"/>
    </xf>
    <xf numFmtId="0" fontId="45" fillId="0" borderId="10" xfId="0" applyFont="1" applyFill="1" applyBorder="1" applyAlignment="1" applyProtection="1">
      <alignment horizontal="left" vertical="center" wrapText="1"/>
    </xf>
    <xf numFmtId="0" fontId="45" fillId="24" borderId="0" xfId="0" applyFont="1" applyFill="1" applyAlignment="1">
      <alignment vertical="center"/>
    </xf>
    <xf numFmtId="0" fontId="46" fillId="0" borderId="10" xfId="1" applyNumberFormat="1" applyFont="1" applyFill="1" applyBorder="1" applyAlignment="1" applyProtection="1">
      <alignment horizontal="left" vertical="center" readingOrder="1"/>
    </xf>
    <xf numFmtId="0" fontId="2" fillId="0" borderId="0" xfId="0" applyFont="1" applyFill="1" applyAlignment="1">
      <alignment horizontal="center" vertical="center"/>
    </xf>
    <xf numFmtId="1" fontId="46" fillId="0" borderId="10" xfId="1" applyNumberFormat="1" applyFont="1" applyFill="1" applyBorder="1" applyAlignment="1" applyProtection="1">
      <alignment horizontal="center" vertical="center" readingOrder="1"/>
    </xf>
    <xf numFmtId="0" fontId="2" fillId="24" borderId="0" xfId="0" applyFont="1" applyFill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left" vertical="center" readingOrder="1"/>
    </xf>
    <xf numFmtId="49" fontId="1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26" borderId="0" xfId="0" applyFont="1" applyFill="1" applyAlignment="1">
      <alignment horizontal="center"/>
    </xf>
    <xf numFmtId="167" fontId="45" fillId="0" borderId="0" xfId="0" applyNumberFormat="1" applyFont="1" applyFill="1" applyAlignment="1">
      <alignment vertical="center"/>
    </xf>
    <xf numFmtId="167" fontId="1" fillId="0" borderId="0" xfId="0" applyNumberFormat="1" applyFont="1" applyFill="1" applyAlignment="1">
      <alignment horizontal="center" vertical="center"/>
    </xf>
    <xf numFmtId="167" fontId="1" fillId="25" borderId="11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10" xfId="0" applyNumberFormat="1" applyFont="1" applyFill="1" applyBorder="1" applyAlignment="1" applyProtection="1">
      <alignment horizontal="center" vertical="center"/>
    </xf>
    <xf numFmtId="167" fontId="1" fillId="24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25" borderId="11" xfId="0" applyNumberFormat="1" applyFont="1" applyFill="1" applyBorder="1" applyAlignment="1" applyProtection="1">
      <alignment horizontal="center" vertical="center" wrapText="1"/>
      <protection locked="0"/>
    </xf>
    <xf numFmtId="49" fontId="46" fillId="0" borderId="10" xfId="1" applyNumberFormat="1" applyFont="1" applyFill="1" applyBorder="1" applyAlignment="1" applyProtection="1">
      <alignment horizontal="center" vertical="center" readingOrder="1"/>
    </xf>
    <xf numFmtId="49" fontId="2" fillId="24" borderId="0" xfId="0" applyNumberFormat="1" applyFont="1" applyFill="1" applyAlignment="1">
      <alignment horizontal="center" vertical="center"/>
    </xf>
    <xf numFmtId="0" fontId="47" fillId="26" borderId="0" xfId="0" applyFont="1" applyFill="1" applyAlignment="1">
      <alignment horizontal="center"/>
    </xf>
    <xf numFmtId="166" fontId="47" fillId="0" borderId="0" xfId="0" applyNumberFormat="1" applyFont="1"/>
    <xf numFmtId="0" fontId="46" fillId="0" borderId="0" xfId="1" applyNumberFormat="1" applyFont="1" applyFill="1" applyBorder="1" applyAlignment="1" applyProtection="1">
      <alignment horizontal="center" vertical="center" readingOrder="1"/>
    </xf>
    <xf numFmtId="3" fontId="46" fillId="0" borderId="0" xfId="1" applyNumberFormat="1" applyFont="1" applyFill="1" applyBorder="1" applyAlignment="1" applyProtection="1">
      <alignment horizontal="center" vertical="center" readingOrder="1"/>
    </xf>
    <xf numFmtId="0" fontId="47" fillId="0" borderId="0" xfId="0" applyFont="1"/>
    <xf numFmtId="0" fontId="2" fillId="0" borderId="0" xfId="0" applyFont="1" applyFill="1" applyBorder="1" applyAlignment="1">
      <alignment vertical="center"/>
    </xf>
  </cellXfs>
  <cellStyles count="6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Euro" xfId="32"/>
    <cellStyle name="Euro 2" xfId="33"/>
    <cellStyle name="Euro 3" xfId="34"/>
    <cellStyle name="Euro 4" xfId="35"/>
    <cellStyle name="Insatisfaisant 2" xfId="36"/>
    <cellStyle name="Lien hypertexte" xfId="37" builtinId="8"/>
    <cellStyle name="Lien hypertexte 2" xfId="38"/>
    <cellStyle name="Lien hypertexte 2 2" xfId="39"/>
    <cellStyle name="Lien hypertexte 3" xfId="40"/>
    <cellStyle name="Neutre 2" xfId="41"/>
    <cellStyle name="NiveauLigne_4" xfId="1" builtinId="1" iLevel="3"/>
    <cellStyle name="Normal" xfId="0" builtinId="0"/>
    <cellStyle name="Normal 2" xfId="42"/>
    <cellStyle name="Normal 2 2" xfId="43"/>
    <cellStyle name="Normal 2 2 2" xfId="44"/>
    <cellStyle name="Normal 3" xfId="45"/>
    <cellStyle name="Normal 4" xfId="46"/>
    <cellStyle name="Normal 5" xfId="47"/>
    <cellStyle name="Normal 6" xfId="58"/>
    <cellStyle name="Normal 7" xfId="59"/>
    <cellStyle name="Satisfaisant 2" xfId="48"/>
    <cellStyle name="Sortie 2" xfId="49"/>
    <cellStyle name="Texte explicatif 2" xfId="50"/>
    <cellStyle name="Titre 2" xfId="51"/>
    <cellStyle name="Titre 1 2" xfId="52"/>
    <cellStyle name="Titre 2 2" xfId="53"/>
    <cellStyle name="Titre 3 2" xfId="54"/>
    <cellStyle name="Titre 4 2" xfId="55"/>
    <cellStyle name="Total 2" xfId="56"/>
    <cellStyle name="Vérification 2" xfId="5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333333"/>
      <rgbColor rgb="00333399"/>
      <rgbColor rgb="00993366"/>
      <rgbColor rgb="00993300"/>
      <rgbColor rgb="00333300"/>
      <rgbColor rgb="00003300"/>
      <rgbColor rgb="0033CC66"/>
      <rgbColor rgb="00003366"/>
      <rgbColor rgb="00969696"/>
      <rgbColor rgb="00666699"/>
      <rgbColor rgb="00FF6600"/>
      <rgbColor rgb="00FF9900"/>
      <rgbColor rgb="00FFCC00"/>
      <rgbColor rgb="0099CC00"/>
      <rgbColor rgb="0033CCCC"/>
      <rgbColor rgb="003366FF"/>
      <rgbColor rgb="00FFCC99"/>
      <rgbColor rgb="00CC99FF"/>
      <rgbColor rgb="00FF99CC"/>
      <rgbColor rgb="0099CCFF"/>
      <rgbColor rgb="00FFFF99"/>
      <rgbColor rgb="00CCFFCC"/>
      <rgbColor rgb="00CCFFFF"/>
      <rgbColor rgb="0000CCFF"/>
      <rgbColor rgb="000000FF"/>
      <rgbColor rgb="00008080"/>
      <rgbColor rgb="00800000"/>
      <rgbColor rgb="00800080"/>
      <rgbColor rgb="0000FFFF"/>
      <rgbColor rgb="00FFFF00"/>
      <rgbColor rgb="00FF00FF"/>
      <rgbColor rgb="00000080"/>
      <rgbColor rgb="00CCFFFF"/>
      <rgbColor rgb="000066CC"/>
      <rgbColor rgb="00FF8080"/>
      <rgbColor rgb="00660066"/>
      <rgbColor rgb="00CCFFFF"/>
      <rgbColor rgb="00FFFFCC"/>
      <rgbColor rgb="00993366"/>
      <rgbColor rgb="009999FF"/>
      <rgbColor rgb="00808080"/>
      <rgbColor rgb="00C0C0C0"/>
      <rgbColor rgb="00008080"/>
      <rgbColor rgb="00800080"/>
      <rgbColor rgb="00808000"/>
      <rgbColor rgb="00000080"/>
      <rgbColor rgb="00008000"/>
    </indexedColors>
    <mruColors>
      <color rgb="FFFF99FF"/>
      <color rgb="FFFF99CC"/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</xdr:row>
          <xdr:rowOff>76199</xdr:rowOff>
        </xdr:from>
        <xdr:to>
          <xdr:col>7</xdr:col>
          <xdr:colOff>600075</xdr:colOff>
          <xdr:row>4</xdr:row>
          <xdr:rowOff>133349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V621"/>
  <sheetViews>
    <sheetView zoomScale="87" zoomScaleNormal="87" workbookViewId="0">
      <pane ySplit="2" topLeftCell="A437" activePane="bottomLeft" state="frozen"/>
      <selection pane="bottomLeft" activeCell="A443" sqref="A443"/>
    </sheetView>
  </sheetViews>
  <sheetFormatPr baseColWidth="10" defaultColWidth="9.140625" defaultRowHeight="15.75" x14ac:dyDescent="0.2"/>
  <cols>
    <col min="1" max="1" width="18" style="6" bestFit="1" customWidth="1"/>
    <col min="2" max="2" width="7.7109375" style="28" customWidth="1"/>
    <col min="3" max="3" width="10.7109375" style="61" bestFit="1" customWidth="1"/>
    <col min="4" max="5" width="5.7109375" style="17" customWidth="1"/>
    <col min="6" max="6" width="15.140625" style="73" bestFit="1" customWidth="1"/>
    <col min="7" max="8" width="5.7109375" style="8" customWidth="1"/>
    <col min="9" max="9" width="5.7109375" style="57" customWidth="1"/>
    <col min="10" max="12" width="27.42578125" style="69" customWidth="1"/>
    <col min="13" max="13" width="12.140625" style="8" customWidth="1"/>
    <col min="14" max="14" width="12.140625" style="24" customWidth="1"/>
    <col min="15" max="15" width="12.7109375" style="10" customWidth="1"/>
    <col min="16" max="16" width="5.7109375" style="31" customWidth="1"/>
    <col min="17" max="17" width="5.7109375" style="6" customWidth="1"/>
    <col min="18" max="18" width="5.7109375" style="8" customWidth="1"/>
    <col min="19" max="20" width="5.7109375" style="6" customWidth="1"/>
    <col min="21" max="16384" width="9.140625" style="6"/>
  </cols>
  <sheetData>
    <row r="1" spans="1:22" ht="49.5" customHeight="1" x14ac:dyDescent="0.2">
      <c r="B1" s="64"/>
      <c r="C1" s="82"/>
      <c r="D1" s="9"/>
      <c r="E1" s="9"/>
      <c r="J1" s="68"/>
      <c r="Q1" s="23"/>
      <c r="R1" s="21"/>
      <c r="S1" s="30"/>
      <c r="T1" s="29"/>
    </row>
    <row r="2" spans="1:22" s="1" customFormat="1" x14ac:dyDescent="0.2">
      <c r="A2" s="66" t="s">
        <v>21</v>
      </c>
      <c r="B2" s="66"/>
      <c r="C2" s="66"/>
      <c r="D2" s="66"/>
      <c r="E2" s="66"/>
      <c r="F2" s="74"/>
      <c r="G2" s="66"/>
      <c r="H2" s="66"/>
      <c r="I2" s="66"/>
      <c r="J2" s="70" t="s">
        <v>20</v>
      </c>
      <c r="K2" s="70" t="s">
        <v>20</v>
      </c>
      <c r="L2" s="70" t="s">
        <v>20</v>
      </c>
      <c r="M2" s="66"/>
      <c r="N2" s="66"/>
      <c r="O2" s="66"/>
      <c r="P2" s="66"/>
      <c r="Q2" s="66"/>
      <c r="R2" s="66"/>
      <c r="S2" s="66"/>
      <c r="T2" s="66"/>
    </row>
    <row r="3" spans="1:22" ht="31.5" customHeight="1" x14ac:dyDescent="0.2">
      <c r="A3" s="11" t="str">
        <f t="shared" ref="A3:A66" si="0">B3&amp;" - "&amp;F3&amp;" - "&amp;C3</f>
        <v>01 - 1316 - 8811</v>
      </c>
      <c r="B3" s="56" t="s">
        <v>1</v>
      </c>
      <c r="C3" s="62">
        <v>8811</v>
      </c>
      <c r="D3" s="60"/>
      <c r="E3" s="4"/>
      <c r="F3" s="75">
        <v>1316</v>
      </c>
      <c r="G3" s="2"/>
      <c r="H3" s="3"/>
      <c r="I3" s="58"/>
      <c r="J3" s="71">
        <f>VLOOKUP($A3,Import!$A:$J,7,FALSE)</f>
        <v>0</v>
      </c>
      <c r="K3" s="71">
        <f>VLOOKUP($A3,Import!$A:$J,8,FALSE)</f>
        <v>0</v>
      </c>
      <c r="L3" s="71">
        <f>VLOOKUP($A3,Import!$A:$J,9,FALSE)</f>
        <v>0</v>
      </c>
      <c r="M3" s="40"/>
      <c r="N3" s="41"/>
      <c r="O3" s="12"/>
      <c r="P3" s="7"/>
      <c r="Q3" s="13"/>
      <c r="R3" s="14"/>
      <c r="S3" s="13"/>
      <c r="T3" s="42"/>
      <c r="U3" s="32"/>
      <c r="V3" s="32"/>
    </row>
    <row r="4" spans="1:22" ht="31.5" customHeight="1" x14ac:dyDescent="0.2">
      <c r="A4" s="11" t="str">
        <f t="shared" si="0"/>
        <v>01 - 835 - 8827</v>
      </c>
      <c r="B4" s="56" t="s">
        <v>1</v>
      </c>
      <c r="C4" s="62">
        <v>8827</v>
      </c>
      <c r="D4" s="60"/>
      <c r="E4" s="4"/>
      <c r="F4" s="75">
        <v>835</v>
      </c>
      <c r="G4" s="2"/>
      <c r="H4" s="3"/>
      <c r="I4" s="58"/>
      <c r="J4" s="71">
        <f>VLOOKUP($A4,Import!$A:$J,7,FALSE)</f>
        <v>0</v>
      </c>
      <c r="K4" s="71">
        <f>VLOOKUP($A4,Import!$A:$J,8,FALSE)</f>
        <v>0</v>
      </c>
      <c r="L4" s="71">
        <f>VLOOKUP($A4,Import!$A:$J,9,FALSE)</f>
        <v>0</v>
      </c>
      <c r="M4" s="40"/>
      <c r="N4" s="41"/>
      <c r="O4" s="12"/>
      <c r="P4" s="7"/>
      <c r="Q4" s="13"/>
      <c r="R4" s="14"/>
      <c r="S4" s="13"/>
      <c r="T4" s="43"/>
      <c r="U4" s="32"/>
      <c r="V4" s="32"/>
    </row>
    <row r="5" spans="1:22" ht="31.5" customHeight="1" x14ac:dyDescent="0.2">
      <c r="A5" s="11" t="str">
        <f t="shared" si="0"/>
        <v>01 - 683 - 8859</v>
      </c>
      <c r="B5" s="56" t="s">
        <v>1</v>
      </c>
      <c r="C5" s="62">
        <v>8859</v>
      </c>
      <c r="D5" s="60"/>
      <c r="E5" s="4"/>
      <c r="F5" s="75">
        <v>683</v>
      </c>
      <c r="G5" s="2"/>
      <c r="H5" s="3"/>
      <c r="I5" s="58"/>
      <c r="J5" s="71">
        <f>VLOOKUP($A5,Import!$A:$J,7,FALSE)</f>
        <v>21689</v>
      </c>
      <c r="K5" s="71">
        <f>VLOOKUP($A5,Import!$A:$J,8,FALSE)</f>
        <v>19189</v>
      </c>
      <c r="L5" s="71">
        <f>VLOOKUP($A5,Import!$A:$J,9,FALSE)</f>
        <v>2500</v>
      </c>
      <c r="M5" s="40"/>
      <c r="N5" s="41"/>
      <c r="O5" s="12"/>
      <c r="P5" s="7"/>
      <c r="Q5" s="13"/>
      <c r="R5" s="14"/>
      <c r="S5" s="13"/>
      <c r="T5" s="43"/>
      <c r="U5" s="32"/>
      <c r="V5" s="32"/>
    </row>
    <row r="6" spans="1:22" ht="31.5" customHeight="1" x14ac:dyDescent="0.2">
      <c r="A6" s="11" t="str">
        <f t="shared" si="0"/>
        <v>01 - 1496 - 9919</v>
      </c>
      <c r="B6" s="56" t="s">
        <v>1</v>
      </c>
      <c r="C6" s="62">
        <v>9919</v>
      </c>
      <c r="D6" s="60"/>
      <c r="E6" s="4"/>
      <c r="F6" s="75">
        <v>1496</v>
      </c>
      <c r="G6" s="5"/>
      <c r="H6" s="3"/>
      <c r="I6" s="58"/>
      <c r="J6" s="71">
        <f>VLOOKUP($A6,Import!$A:$J,7,FALSE)</f>
        <v>26900</v>
      </c>
      <c r="K6" s="71">
        <f>VLOOKUP($A6,Import!$A:$J,8,FALSE)</f>
        <v>1900</v>
      </c>
      <c r="L6" s="71">
        <f>VLOOKUP($A6,Import!$A:$J,9,FALSE)</f>
        <v>25000</v>
      </c>
      <c r="M6" s="44"/>
      <c r="N6" s="45"/>
      <c r="O6" s="16"/>
      <c r="P6" s="7"/>
      <c r="Q6" s="13"/>
      <c r="R6" s="14"/>
      <c r="S6" s="13"/>
      <c r="T6" s="43"/>
    </row>
    <row r="7" spans="1:22" ht="31.5" customHeight="1" x14ac:dyDescent="0.2">
      <c r="A7" s="11" t="str">
        <f t="shared" si="0"/>
        <v>01 - 1897 - 12020</v>
      </c>
      <c r="B7" s="56" t="s">
        <v>1</v>
      </c>
      <c r="C7" s="62">
        <v>12020</v>
      </c>
      <c r="D7" s="60"/>
      <c r="E7" s="4"/>
      <c r="F7" s="75">
        <v>1897</v>
      </c>
      <c r="G7" s="2"/>
      <c r="H7" s="3"/>
      <c r="I7" s="58"/>
      <c r="J7" s="71">
        <f>VLOOKUP($A7,Import!$A:$J,7,FALSE)</f>
        <v>0</v>
      </c>
      <c r="K7" s="71">
        <f>VLOOKUP($A7,Import!$A:$J,8,FALSE)</f>
        <v>0</v>
      </c>
      <c r="L7" s="71">
        <f>VLOOKUP($A7,Import!$A:$J,9,FALSE)</f>
        <v>0</v>
      </c>
      <c r="M7" s="40"/>
      <c r="N7" s="41"/>
      <c r="O7" s="12"/>
      <c r="P7" s="7"/>
      <c r="Q7" s="13"/>
      <c r="R7" s="14"/>
      <c r="S7" s="13"/>
      <c r="T7" s="43"/>
    </row>
    <row r="8" spans="1:22" ht="31.5" customHeight="1" x14ac:dyDescent="0.2">
      <c r="A8" s="11" t="str">
        <f t="shared" si="0"/>
        <v>01 - 184 - 14281</v>
      </c>
      <c r="B8" s="56" t="s">
        <v>1</v>
      </c>
      <c r="C8" s="62">
        <v>14281</v>
      </c>
      <c r="D8" s="60"/>
      <c r="E8" s="4"/>
      <c r="F8" s="75">
        <v>184</v>
      </c>
      <c r="G8" s="2"/>
      <c r="H8" s="3"/>
      <c r="I8" s="58"/>
      <c r="J8" s="71">
        <f>VLOOKUP($A8,Import!$A:$J,7,FALSE)</f>
        <v>1500</v>
      </c>
      <c r="K8" s="71">
        <f>VLOOKUP($A8,Import!$A:$J,8,FALSE)</f>
        <v>0</v>
      </c>
      <c r="L8" s="71">
        <f>VLOOKUP($A8,Import!$A:$J,9,FALSE)</f>
        <v>1500</v>
      </c>
      <c r="M8" s="40"/>
      <c r="N8" s="41"/>
      <c r="O8" s="12"/>
      <c r="P8" s="7"/>
      <c r="Q8" s="13"/>
      <c r="R8" s="14"/>
      <c r="S8" s="13"/>
      <c r="T8" s="43"/>
    </row>
    <row r="9" spans="1:22" ht="31.5" customHeight="1" x14ac:dyDescent="0.2">
      <c r="A9" s="11" t="str">
        <f t="shared" si="0"/>
        <v>01 - 943 - 15407</v>
      </c>
      <c r="B9" s="56" t="s">
        <v>1</v>
      </c>
      <c r="C9" s="62">
        <v>15407</v>
      </c>
      <c r="D9" s="60"/>
      <c r="E9" s="4"/>
      <c r="F9" s="75">
        <v>943</v>
      </c>
      <c r="G9" s="2"/>
      <c r="H9" s="3"/>
      <c r="I9" s="58"/>
      <c r="J9" s="71">
        <f>VLOOKUP($A9,Import!$A:$J,7,FALSE)</f>
        <v>482746.6</v>
      </c>
      <c r="K9" s="71">
        <f>VLOOKUP($A9,Import!$A:$J,8,FALSE)</f>
        <v>67498.679999999993</v>
      </c>
      <c r="L9" s="71">
        <f>VLOOKUP($A9,Import!$A:$J,9,FALSE)</f>
        <v>415247.92</v>
      </c>
      <c r="M9" s="40"/>
      <c r="N9" s="41"/>
      <c r="O9" s="12"/>
      <c r="P9" s="7"/>
      <c r="Q9" s="13"/>
      <c r="R9" s="14"/>
      <c r="S9" s="13"/>
      <c r="T9" s="43"/>
    </row>
    <row r="10" spans="1:22" ht="31.5" customHeight="1" x14ac:dyDescent="0.2">
      <c r="A10" s="11" t="str">
        <f t="shared" si="0"/>
        <v>01 - 1421 - 16490</v>
      </c>
      <c r="B10" s="56" t="s">
        <v>1</v>
      </c>
      <c r="C10" s="62">
        <v>16490</v>
      </c>
      <c r="D10" s="60"/>
      <c r="E10" s="4"/>
      <c r="F10" s="75">
        <v>1421</v>
      </c>
      <c r="G10" s="5"/>
      <c r="H10" s="3"/>
      <c r="I10" s="58"/>
      <c r="J10" s="71">
        <f>VLOOKUP($A10,Import!$A:$J,7,FALSE)</f>
        <v>46040</v>
      </c>
      <c r="K10" s="71">
        <f>VLOOKUP($A10,Import!$A:$J,8,FALSE)</f>
        <v>1040</v>
      </c>
      <c r="L10" s="71">
        <f>VLOOKUP($A10,Import!$A:$J,9,FALSE)</f>
        <v>45000</v>
      </c>
      <c r="M10" s="44"/>
      <c r="N10" s="45"/>
      <c r="O10" s="16"/>
      <c r="P10" s="7"/>
      <c r="Q10" s="13"/>
      <c r="R10" s="14"/>
      <c r="S10" s="13"/>
      <c r="T10" s="43"/>
    </row>
    <row r="11" spans="1:22" ht="31.5" customHeight="1" x14ac:dyDescent="0.2">
      <c r="A11" s="11" t="str">
        <f t="shared" si="0"/>
        <v>01 - 755 - 17527</v>
      </c>
      <c r="B11" s="56" t="s">
        <v>1</v>
      </c>
      <c r="C11" s="62">
        <v>17527</v>
      </c>
      <c r="D11" s="60"/>
      <c r="E11" s="4"/>
      <c r="F11" s="75">
        <v>755</v>
      </c>
      <c r="G11" s="2"/>
      <c r="H11" s="3"/>
      <c r="I11" s="58"/>
      <c r="J11" s="71">
        <f>VLOOKUP($A11,Import!$A:$J,7,FALSE)</f>
        <v>5000</v>
      </c>
      <c r="K11" s="71">
        <f>VLOOKUP($A11,Import!$A:$J,8,FALSE)</f>
        <v>888</v>
      </c>
      <c r="L11" s="71">
        <f>VLOOKUP($A11,Import!$A:$J,9,FALSE)</f>
        <v>4112</v>
      </c>
      <c r="M11" s="40"/>
      <c r="N11" s="41"/>
      <c r="O11" s="12"/>
      <c r="P11" s="7"/>
      <c r="Q11" s="13"/>
      <c r="R11" s="14"/>
      <c r="S11" s="13"/>
      <c r="T11" s="43"/>
    </row>
    <row r="12" spans="1:22" ht="31.5" customHeight="1" x14ac:dyDescent="0.2">
      <c r="A12" s="11" t="str">
        <f t="shared" si="0"/>
        <v>01 - 1705 - 17537</v>
      </c>
      <c r="B12" s="56" t="s">
        <v>1</v>
      </c>
      <c r="C12" s="62">
        <v>17537</v>
      </c>
      <c r="D12" s="60"/>
      <c r="E12" s="4"/>
      <c r="F12" s="75">
        <v>1705</v>
      </c>
      <c r="G12" s="2"/>
      <c r="H12" s="3"/>
      <c r="I12" s="58"/>
      <c r="J12" s="71">
        <f>VLOOKUP($A12,Import!$A:$J,7,FALSE)</f>
        <v>5325.6</v>
      </c>
      <c r="K12" s="71">
        <f>VLOOKUP($A12,Import!$A:$J,8,FALSE)</f>
        <v>2325.6</v>
      </c>
      <c r="L12" s="71">
        <f>VLOOKUP($A12,Import!$A:$J,9,FALSE)</f>
        <v>3000</v>
      </c>
      <c r="M12" s="40"/>
      <c r="N12" s="41"/>
      <c r="O12" s="12"/>
      <c r="P12" s="7"/>
      <c r="Q12" s="13"/>
      <c r="R12" s="14"/>
      <c r="S12" s="13"/>
      <c r="T12" s="43"/>
    </row>
    <row r="13" spans="1:22" ht="31.5" customHeight="1" x14ac:dyDescent="0.2">
      <c r="A13" s="11" t="str">
        <f t="shared" si="0"/>
        <v>01 - 1198 - 12007</v>
      </c>
      <c r="B13" s="56" t="s">
        <v>1</v>
      </c>
      <c r="C13" s="62">
        <v>12007</v>
      </c>
      <c r="D13" s="60"/>
      <c r="E13" s="4"/>
      <c r="F13" s="75">
        <v>1198</v>
      </c>
      <c r="G13" s="2"/>
      <c r="H13" s="3"/>
      <c r="I13" s="58"/>
      <c r="J13" s="71">
        <f>VLOOKUP($A13,Import!$A:$J,7,FALSE)</f>
        <v>5000</v>
      </c>
      <c r="K13" s="71">
        <f>VLOOKUP($A13,Import!$A:$J,8,FALSE)</f>
        <v>4036.97</v>
      </c>
      <c r="L13" s="71">
        <f>VLOOKUP($A13,Import!$A:$J,9,FALSE)</f>
        <v>963.03</v>
      </c>
      <c r="M13" s="40"/>
      <c r="N13" s="41"/>
      <c r="O13" s="12"/>
      <c r="P13" s="7"/>
      <c r="Q13" s="13"/>
      <c r="R13" s="14"/>
      <c r="S13" s="13"/>
      <c r="T13" s="43"/>
    </row>
    <row r="14" spans="1:22" ht="31.5" customHeight="1" x14ac:dyDescent="0.2">
      <c r="A14" s="11" t="str">
        <f t="shared" si="0"/>
        <v>01 - 2284 - 456</v>
      </c>
      <c r="B14" s="56" t="s">
        <v>1</v>
      </c>
      <c r="C14" s="62">
        <v>456</v>
      </c>
      <c r="D14" s="60"/>
      <c r="E14" s="4"/>
      <c r="F14" s="75">
        <v>2284</v>
      </c>
      <c r="G14" s="2"/>
      <c r="H14" s="3"/>
      <c r="I14" s="58"/>
      <c r="J14" s="71">
        <f>VLOOKUP($A14,Import!$A:$J,7,FALSE)</f>
        <v>87000</v>
      </c>
      <c r="K14" s="71">
        <f>VLOOKUP($A14,Import!$A:$J,8,FALSE)</f>
        <v>63025.59</v>
      </c>
      <c r="L14" s="71">
        <f>VLOOKUP($A14,Import!$A:$J,9,FALSE)</f>
        <v>23974.41</v>
      </c>
      <c r="M14" s="40"/>
      <c r="N14" s="41"/>
      <c r="O14" s="12"/>
      <c r="P14" s="7"/>
      <c r="Q14" s="13"/>
      <c r="R14" s="14"/>
      <c r="S14" s="13"/>
      <c r="T14" s="43"/>
    </row>
    <row r="15" spans="1:22" ht="31.5" customHeight="1" x14ac:dyDescent="0.2">
      <c r="A15" s="11" t="str">
        <f t="shared" si="0"/>
        <v>01 - 1422 - 1201</v>
      </c>
      <c r="B15" s="56" t="s">
        <v>1</v>
      </c>
      <c r="C15" s="62">
        <v>1201</v>
      </c>
      <c r="D15" s="60"/>
      <c r="E15" s="4"/>
      <c r="F15" s="75">
        <v>1422</v>
      </c>
      <c r="G15" s="2"/>
      <c r="H15" s="3"/>
      <c r="I15" s="58"/>
      <c r="J15" s="71">
        <f>VLOOKUP($A15,Import!$A:$J,7,FALSE)</f>
        <v>26000</v>
      </c>
      <c r="K15" s="71">
        <f>VLOOKUP($A15,Import!$A:$J,8,FALSE)</f>
        <v>24102.89</v>
      </c>
      <c r="L15" s="71">
        <f>VLOOKUP($A15,Import!$A:$J,9,FALSE)</f>
        <v>1897.11</v>
      </c>
      <c r="M15" s="40"/>
      <c r="N15" s="41"/>
      <c r="O15" s="12"/>
      <c r="P15" s="7"/>
      <c r="Q15" s="13"/>
      <c r="R15" s="14"/>
      <c r="S15" s="13"/>
      <c r="T15" s="43"/>
    </row>
    <row r="16" spans="1:22" ht="31.5" customHeight="1" x14ac:dyDescent="0.2">
      <c r="A16" s="11" t="str">
        <f t="shared" si="0"/>
        <v>01 - 1949 - 10976</v>
      </c>
      <c r="B16" s="56" t="s">
        <v>1</v>
      </c>
      <c r="C16" s="62">
        <v>10976</v>
      </c>
      <c r="D16" s="60"/>
      <c r="E16" s="4"/>
      <c r="F16" s="75">
        <v>1949</v>
      </c>
      <c r="G16" s="2"/>
      <c r="H16" s="3"/>
      <c r="I16" s="58"/>
      <c r="J16" s="71">
        <f>VLOOKUP($A16,Import!$A:$J,7,FALSE)</f>
        <v>30000</v>
      </c>
      <c r="K16" s="71">
        <f>VLOOKUP($A16,Import!$A:$J,8,FALSE)</f>
        <v>0</v>
      </c>
      <c r="L16" s="71">
        <f>VLOOKUP($A16,Import!$A:$J,9,FALSE)</f>
        <v>30000</v>
      </c>
      <c r="M16" s="40"/>
      <c r="N16" s="41"/>
      <c r="O16" s="12"/>
      <c r="P16" s="7"/>
      <c r="Q16" s="13"/>
      <c r="R16" s="14"/>
      <c r="S16" s="13"/>
      <c r="T16" s="43"/>
    </row>
    <row r="17" spans="1:20" ht="31.5" customHeight="1" x14ac:dyDescent="0.2">
      <c r="A17" s="11" t="str">
        <f t="shared" si="0"/>
        <v>01 - 2108 - 12028</v>
      </c>
      <c r="B17" s="56" t="s">
        <v>1</v>
      </c>
      <c r="C17" s="62">
        <v>12028</v>
      </c>
      <c r="D17" s="60"/>
      <c r="E17" s="4"/>
      <c r="F17" s="75">
        <v>2108</v>
      </c>
      <c r="G17" s="2"/>
      <c r="H17" s="3"/>
      <c r="I17" s="58"/>
      <c r="J17" s="71">
        <f>VLOOKUP($A17,Import!$A:$J,7,FALSE)</f>
        <v>0</v>
      </c>
      <c r="K17" s="71">
        <f>VLOOKUP($A17,Import!$A:$J,8,FALSE)</f>
        <v>0</v>
      </c>
      <c r="L17" s="71">
        <f>VLOOKUP($A17,Import!$A:$J,9,FALSE)</f>
        <v>0</v>
      </c>
      <c r="M17" s="40"/>
      <c r="N17" s="41"/>
      <c r="O17" s="12"/>
      <c r="P17" s="7"/>
      <c r="Q17" s="13"/>
      <c r="R17" s="14"/>
      <c r="S17" s="13"/>
      <c r="T17" s="43"/>
    </row>
    <row r="18" spans="1:20" ht="31.5" customHeight="1" x14ac:dyDescent="0.2">
      <c r="A18" s="11" t="str">
        <f t="shared" si="0"/>
        <v>01 - 1233 - 16455</v>
      </c>
      <c r="B18" s="56" t="s">
        <v>1</v>
      </c>
      <c r="C18" s="62">
        <v>16455</v>
      </c>
      <c r="D18" s="60"/>
      <c r="E18" s="4"/>
      <c r="F18" s="75">
        <v>1233</v>
      </c>
      <c r="G18" s="2"/>
      <c r="H18" s="3"/>
      <c r="I18" s="58"/>
      <c r="J18" s="71">
        <f>VLOOKUP($A18,Import!$A:$J,7,FALSE)</f>
        <v>0</v>
      </c>
      <c r="K18" s="71">
        <f>VLOOKUP($A18,Import!$A:$J,8,FALSE)</f>
        <v>0</v>
      </c>
      <c r="L18" s="71">
        <f>VLOOKUP($A18,Import!$A:$J,9,FALSE)</f>
        <v>0</v>
      </c>
      <c r="M18" s="40"/>
      <c r="N18" s="41"/>
      <c r="O18" s="12"/>
      <c r="P18" s="7"/>
      <c r="Q18" s="13"/>
      <c r="R18" s="14"/>
      <c r="S18" s="13"/>
      <c r="T18" s="43"/>
    </row>
    <row r="19" spans="1:20" ht="31.5" customHeight="1" x14ac:dyDescent="0.2">
      <c r="A19" s="11" t="str">
        <f t="shared" si="0"/>
        <v>01 - 237 - 16496</v>
      </c>
      <c r="B19" s="56" t="s">
        <v>1</v>
      </c>
      <c r="C19" s="62">
        <v>16496</v>
      </c>
      <c r="D19" s="60"/>
      <c r="E19" s="4"/>
      <c r="F19" s="75">
        <v>237</v>
      </c>
      <c r="G19" s="2"/>
      <c r="H19" s="3"/>
      <c r="I19" s="58"/>
      <c r="J19" s="71">
        <f>VLOOKUP($A19,Import!$A:$J,7,FALSE)</f>
        <v>1000</v>
      </c>
      <c r="K19" s="71">
        <f>VLOOKUP($A19,Import!$A:$J,8,FALSE)</f>
        <v>0</v>
      </c>
      <c r="L19" s="71">
        <f>VLOOKUP($A19,Import!$A:$J,9,FALSE)</f>
        <v>1000</v>
      </c>
      <c r="M19" s="40"/>
      <c r="N19" s="41"/>
      <c r="O19" s="12"/>
      <c r="P19" s="7"/>
      <c r="Q19" s="13"/>
      <c r="R19" s="14"/>
      <c r="S19" s="13"/>
      <c r="T19" s="43"/>
    </row>
    <row r="20" spans="1:20" ht="31.5" customHeight="1" x14ac:dyDescent="0.2">
      <c r="A20" s="11" t="str">
        <f t="shared" si="0"/>
        <v>01 - 1179 - 16508</v>
      </c>
      <c r="B20" s="56" t="s">
        <v>1</v>
      </c>
      <c r="C20" s="62">
        <v>16508</v>
      </c>
      <c r="D20" s="60"/>
      <c r="E20" s="4"/>
      <c r="F20" s="75">
        <v>1179</v>
      </c>
      <c r="G20" s="2"/>
      <c r="H20" s="3"/>
      <c r="I20" s="58"/>
      <c r="J20" s="71">
        <f>VLOOKUP($A20,Import!$A:$J,7,FALSE)</f>
        <v>0</v>
      </c>
      <c r="K20" s="71">
        <f>VLOOKUP($A20,Import!$A:$J,8,FALSE)</f>
        <v>139</v>
      </c>
      <c r="L20" s="71">
        <f>VLOOKUP($A20,Import!$A:$J,9,FALSE)</f>
        <v>-139</v>
      </c>
      <c r="M20" s="40"/>
      <c r="N20" s="41"/>
      <c r="O20" s="12"/>
      <c r="P20" s="7"/>
      <c r="Q20" s="13"/>
      <c r="R20" s="14"/>
      <c r="S20" s="13"/>
      <c r="T20" s="43"/>
    </row>
    <row r="21" spans="1:20" ht="31.5" customHeight="1" x14ac:dyDescent="0.2">
      <c r="A21" s="11" t="str">
        <f t="shared" si="0"/>
        <v>01 - 12 - 497</v>
      </c>
      <c r="B21" s="56" t="s">
        <v>1</v>
      </c>
      <c r="C21" s="62">
        <v>497</v>
      </c>
      <c r="D21" s="60"/>
      <c r="E21" s="4"/>
      <c r="F21" s="75">
        <v>12</v>
      </c>
      <c r="G21" s="2"/>
      <c r="H21" s="3"/>
      <c r="I21" s="58"/>
      <c r="J21" s="71">
        <f>VLOOKUP($A21,Import!$A:$J,7,FALSE)</f>
        <v>0</v>
      </c>
      <c r="K21" s="71">
        <f>VLOOKUP($A21,Import!$A:$J,8,FALSE)</f>
        <v>0</v>
      </c>
      <c r="L21" s="71">
        <f>VLOOKUP($A21,Import!$A:$J,9,FALSE)</f>
        <v>0</v>
      </c>
      <c r="M21" s="40"/>
      <c r="N21" s="41"/>
      <c r="O21" s="12"/>
      <c r="P21" s="7"/>
      <c r="Q21" s="13"/>
      <c r="R21" s="14"/>
      <c r="S21" s="13"/>
      <c r="T21" s="43"/>
    </row>
    <row r="22" spans="1:20" ht="31.5" customHeight="1" x14ac:dyDescent="0.2">
      <c r="A22" s="11" t="str">
        <f t="shared" si="0"/>
        <v>01 - 777 - 501</v>
      </c>
      <c r="B22" s="56" t="s">
        <v>1</v>
      </c>
      <c r="C22" s="62">
        <v>501</v>
      </c>
      <c r="D22" s="60"/>
      <c r="E22" s="4"/>
      <c r="F22" s="75">
        <v>777</v>
      </c>
      <c r="G22" s="2"/>
      <c r="H22" s="3"/>
      <c r="I22" s="58"/>
      <c r="J22" s="71">
        <f>VLOOKUP($A22,Import!$A:$J,7,FALSE)</f>
        <v>0</v>
      </c>
      <c r="K22" s="71">
        <f>VLOOKUP($A22,Import!$A:$J,8,FALSE)</f>
        <v>0</v>
      </c>
      <c r="L22" s="71">
        <f>VLOOKUP($A22,Import!$A:$J,9,FALSE)</f>
        <v>0</v>
      </c>
      <c r="M22" s="40"/>
      <c r="N22" s="41"/>
      <c r="O22" s="12"/>
      <c r="P22" s="7"/>
      <c r="Q22" s="13"/>
      <c r="R22" s="14"/>
      <c r="S22" s="13"/>
      <c r="T22" s="43"/>
    </row>
    <row r="23" spans="1:20" ht="31.5" customHeight="1" x14ac:dyDescent="0.2">
      <c r="A23" s="11" t="str">
        <f t="shared" si="0"/>
        <v>01 - 465 - 503</v>
      </c>
      <c r="B23" s="56" t="s">
        <v>1</v>
      </c>
      <c r="C23" s="62">
        <v>503</v>
      </c>
      <c r="D23" s="60"/>
      <c r="E23" s="4"/>
      <c r="F23" s="75">
        <v>465</v>
      </c>
      <c r="G23" s="2"/>
      <c r="H23" s="3"/>
      <c r="I23" s="58"/>
      <c r="J23" s="71">
        <f>VLOOKUP($A23,Import!$A:$J,7,FALSE)</f>
        <v>156576.82</v>
      </c>
      <c r="K23" s="71">
        <f>VLOOKUP($A23,Import!$A:$J,8,FALSE)</f>
        <v>139442.82</v>
      </c>
      <c r="L23" s="71">
        <f>VLOOKUP($A23,Import!$A:$J,9,FALSE)</f>
        <v>17134</v>
      </c>
      <c r="M23" s="40"/>
      <c r="N23" s="41"/>
      <c r="O23" s="12"/>
      <c r="P23" s="7"/>
      <c r="Q23" s="13"/>
      <c r="R23" s="14"/>
      <c r="S23" s="13"/>
      <c r="T23" s="43"/>
    </row>
    <row r="24" spans="1:20" ht="31.5" customHeight="1" x14ac:dyDescent="0.2">
      <c r="A24" s="11" t="str">
        <f t="shared" si="0"/>
        <v>01 - 1667 - 1287</v>
      </c>
      <c r="B24" s="56" t="s">
        <v>1</v>
      </c>
      <c r="C24" s="62">
        <v>1287</v>
      </c>
      <c r="D24" s="60"/>
      <c r="E24" s="4"/>
      <c r="F24" s="75">
        <v>1667</v>
      </c>
      <c r="G24" s="2"/>
      <c r="H24" s="3"/>
      <c r="I24" s="58"/>
      <c r="J24" s="71">
        <f>VLOOKUP($A24,Import!$A:$J,7,FALSE)</f>
        <v>2000</v>
      </c>
      <c r="K24" s="71">
        <f>VLOOKUP($A24,Import!$A:$J,8,FALSE)</f>
        <v>0</v>
      </c>
      <c r="L24" s="71">
        <f>VLOOKUP($A24,Import!$A:$J,9,FALSE)</f>
        <v>2000</v>
      </c>
      <c r="M24" s="40"/>
      <c r="N24" s="41"/>
      <c r="O24" s="12"/>
      <c r="P24" s="7"/>
      <c r="Q24" s="13"/>
      <c r="R24" s="14"/>
      <c r="S24" s="13"/>
      <c r="T24" s="43"/>
    </row>
    <row r="25" spans="1:20" ht="31.5" customHeight="1" x14ac:dyDescent="0.2">
      <c r="A25" s="11" t="str">
        <f t="shared" si="0"/>
        <v>01 - 1023 - 5430</v>
      </c>
      <c r="B25" s="56" t="s">
        <v>1</v>
      </c>
      <c r="C25" s="62">
        <v>5430</v>
      </c>
      <c r="D25" s="60"/>
      <c r="E25" s="4"/>
      <c r="F25" s="75">
        <v>1023</v>
      </c>
      <c r="G25" s="2"/>
      <c r="H25" s="3"/>
      <c r="I25" s="58"/>
      <c r="J25" s="71">
        <f>VLOOKUP($A25,Import!$A:$J,7,FALSE)</f>
        <v>15000</v>
      </c>
      <c r="K25" s="71">
        <f>VLOOKUP($A25,Import!$A:$J,8,FALSE)</f>
        <v>2100</v>
      </c>
      <c r="L25" s="71">
        <f>VLOOKUP($A25,Import!$A:$J,9,FALSE)</f>
        <v>12900</v>
      </c>
      <c r="M25" s="40"/>
      <c r="N25" s="41"/>
      <c r="O25" s="12"/>
      <c r="P25" s="13"/>
      <c r="Q25" s="13"/>
      <c r="R25" s="14"/>
      <c r="S25" s="13"/>
      <c r="T25" s="43"/>
    </row>
    <row r="26" spans="1:20" ht="31.5" customHeight="1" x14ac:dyDescent="0.2">
      <c r="A26" s="11" t="str">
        <f t="shared" si="0"/>
        <v>01 - 2086 - 5466</v>
      </c>
      <c r="B26" s="56" t="s">
        <v>1</v>
      </c>
      <c r="C26" s="62">
        <v>5466</v>
      </c>
      <c r="D26" s="60"/>
      <c r="E26" s="4"/>
      <c r="F26" s="75">
        <v>2086</v>
      </c>
      <c r="G26" s="2"/>
      <c r="H26" s="3"/>
      <c r="I26" s="58"/>
      <c r="J26" s="71">
        <f>VLOOKUP($A26,Import!$A:$J,7,FALSE)</f>
        <v>211398.21</v>
      </c>
      <c r="K26" s="71">
        <f>VLOOKUP($A26,Import!$A:$J,8,FALSE)</f>
        <v>25268.05</v>
      </c>
      <c r="L26" s="71">
        <f>VLOOKUP($A26,Import!$A:$J,9,FALSE)</f>
        <v>186130.16</v>
      </c>
      <c r="M26" s="40"/>
      <c r="N26" s="41"/>
      <c r="O26" s="12"/>
      <c r="P26" s="13"/>
      <c r="Q26" s="13"/>
      <c r="R26" s="14"/>
      <c r="S26" s="13"/>
      <c r="T26" s="43"/>
    </row>
    <row r="27" spans="1:20" ht="31.5" customHeight="1" x14ac:dyDescent="0.2">
      <c r="A27" s="11" t="str">
        <f t="shared" si="0"/>
        <v>01 - 1832 - 7777</v>
      </c>
      <c r="B27" s="56" t="s">
        <v>1</v>
      </c>
      <c r="C27" s="62">
        <v>7777</v>
      </c>
      <c r="D27" s="60"/>
      <c r="E27" s="4"/>
      <c r="F27" s="75">
        <v>1832</v>
      </c>
      <c r="G27" s="2"/>
      <c r="H27" s="3"/>
      <c r="I27" s="58"/>
      <c r="J27" s="71">
        <f>VLOOKUP($A27,Import!$A:$J,7,FALSE)</f>
        <v>0</v>
      </c>
      <c r="K27" s="71">
        <f>VLOOKUP($A27,Import!$A:$J,8,FALSE)</f>
        <v>0</v>
      </c>
      <c r="L27" s="71">
        <f>VLOOKUP($A27,Import!$A:$J,9,FALSE)</f>
        <v>0</v>
      </c>
      <c r="M27" s="40"/>
      <c r="N27" s="41"/>
      <c r="O27" s="12"/>
      <c r="P27" s="13"/>
      <c r="Q27" s="13"/>
      <c r="R27" s="14"/>
      <c r="S27" s="13"/>
      <c r="T27" s="43"/>
    </row>
    <row r="28" spans="1:20" ht="31.5" customHeight="1" x14ac:dyDescent="0.2">
      <c r="A28" s="11" t="str">
        <f t="shared" si="0"/>
        <v>01 - 1288 - 7789</v>
      </c>
      <c r="B28" s="56" t="s">
        <v>1</v>
      </c>
      <c r="C28" s="62">
        <v>7789</v>
      </c>
      <c r="D28" s="60"/>
      <c r="E28" s="4"/>
      <c r="F28" s="75">
        <v>1288</v>
      </c>
      <c r="G28" s="2"/>
      <c r="H28" s="3"/>
      <c r="I28" s="58"/>
      <c r="J28" s="71">
        <f>VLOOKUP($A28,Import!$A:$J,7,FALSE)</f>
        <v>6000</v>
      </c>
      <c r="K28" s="71">
        <f>VLOOKUP($A28,Import!$A:$J,8,FALSE)</f>
        <v>0</v>
      </c>
      <c r="L28" s="71">
        <f>VLOOKUP($A28,Import!$A:$J,9,FALSE)</f>
        <v>6000</v>
      </c>
      <c r="M28" s="40"/>
      <c r="N28" s="41"/>
      <c r="O28" s="12"/>
      <c r="P28" s="13"/>
      <c r="Q28" s="13"/>
      <c r="R28" s="14"/>
      <c r="S28" s="13"/>
      <c r="T28" s="43"/>
    </row>
    <row r="29" spans="1:20" ht="31.5" customHeight="1" x14ac:dyDescent="0.2">
      <c r="A29" s="11" t="str">
        <f t="shared" si="0"/>
        <v>01 - 1738 - 9866</v>
      </c>
      <c r="B29" s="56" t="s">
        <v>1</v>
      </c>
      <c r="C29" s="62">
        <v>9866</v>
      </c>
      <c r="D29" s="60"/>
      <c r="E29" s="4"/>
      <c r="F29" s="75">
        <v>1738</v>
      </c>
      <c r="G29" s="2"/>
      <c r="H29" s="3"/>
      <c r="I29" s="58"/>
      <c r="J29" s="71">
        <f>VLOOKUP($A29,Import!$A:$J,7,FALSE)</f>
        <v>19739.59</v>
      </c>
      <c r="K29" s="71">
        <f>VLOOKUP($A29,Import!$A:$J,8,FALSE)</f>
        <v>32920.49</v>
      </c>
      <c r="L29" s="71">
        <f>VLOOKUP($A29,Import!$A:$J,9,FALSE)</f>
        <v>-13180.9</v>
      </c>
      <c r="M29" s="40"/>
      <c r="N29" s="41"/>
      <c r="O29" s="12"/>
      <c r="P29" s="13"/>
      <c r="Q29" s="13"/>
      <c r="R29" s="14"/>
      <c r="S29" s="13"/>
      <c r="T29" s="43"/>
    </row>
    <row r="30" spans="1:20" ht="31.5" customHeight="1" x14ac:dyDescent="0.2">
      <c r="A30" s="11" t="str">
        <f t="shared" si="0"/>
        <v>01 - 360 - 10975</v>
      </c>
      <c r="B30" s="56" t="s">
        <v>1</v>
      </c>
      <c r="C30" s="62">
        <v>10975</v>
      </c>
      <c r="D30" s="60"/>
      <c r="E30" s="4"/>
      <c r="F30" s="75">
        <v>360</v>
      </c>
      <c r="G30" s="2"/>
      <c r="H30" s="3"/>
      <c r="I30" s="58"/>
      <c r="J30" s="71">
        <f>VLOOKUP($A30,Import!$A:$J,7,FALSE)</f>
        <v>1828706.19</v>
      </c>
      <c r="K30" s="71">
        <f>VLOOKUP($A30,Import!$A:$J,8,FALSE)</f>
        <v>945561.49</v>
      </c>
      <c r="L30" s="71">
        <f>VLOOKUP($A30,Import!$A:$J,9,FALSE)</f>
        <v>883144.7</v>
      </c>
      <c r="M30" s="40"/>
      <c r="N30" s="41"/>
      <c r="O30" s="12"/>
      <c r="P30" s="13"/>
      <c r="Q30" s="13"/>
      <c r="R30" s="14"/>
      <c r="S30" s="13"/>
      <c r="T30" s="43"/>
    </row>
    <row r="31" spans="1:20" ht="31.5" customHeight="1" x14ac:dyDescent="0.2">
      <c r="A31" s="11" t="str">
        <f t="shared" si="0"/>
        <v>01 - 1864 - 12006</v>
      </c>
      <c r="B31" s="56" t="s">
        <v>1</v>
      </c>
      <c r="C31" s="62">
        <v>12006</v>
      </c>
      <c r="D31" s="60"/>
      <c r="E31" s="4"/>
      <c r="F31" s="75">
        <v>1864</v>
      </c>
      <c r="G31" s="2"/>
      <c r="H31" s="3"/>
      <c r="I31" s="58"/>
      <c r="J31" s="71">
        <f>VLOOKUP($A31,Import!$A:$J,7,FALSE)</f>
        <v>25000</v>
      </c>
      <c r="K31" s="71">
        <f>VLOOKUP($A31,Import!$A:$J,8,FALSE)</f>
        <v>702.16</v>
      </c>
      <c r="L31" s="71">
        <f>VLOOKUP($A31,Import!$A:$J,9,FALSE)</f>
        <v>24297.84</v>
      </c>
      <c r="M31" s="40"/>
      <c r="N31" s="41"/>
      <c r="O31" s="12"/>
      <c r="P31" s="13"/>
      <c r="Q31" s="13"/>
      <c r="R31" s="14"/>
      <c r="S31" s="13"/>
      <c r="T31" s="43"/>
    </row>
    <row r="32" spans="1:20" ht="31.5" customHeight="1" x14ac:dyDescent="0.2">
      <c r="A32" s="11" t="str">
        <f t="shared" si="0"/>
        <v>01 - 1504 - 12017</v>
      </c>
      <c r="B32" s="56" t="s">
        <v>1</v>
      </c>
      <c r="C32" s="62">
        <v>12017</v>
      </c>
      <c r="D32" s="60"/>
      <c r="E32" s="4"/>
      <c r="F32" s="75">
        <v>1504</v>
      </c>
      <c r="G32" s="2"/>
      <c r="H32" s="3"/>
      <c r="I32" s="58"/>
      <c r="J32" s="71">
        <f>VLOOKUP($A32,Import!$A:$J,7,FALSE)</f>
        <v>12689.49</v>
      </c>
      <c r="K32" s="71">
        <f>VLOOKUP($A32,Import!$A:$J,8,FALSE)</f>
        <v>10730.99</v>
      </c>
      <c r="L32" s="71">
        <f>VLOOKUP($A32,Import!$A:$J,9,FALSE)</f>
        <v>1958.5</v>
      </c>
      <c r="M32" s="40"/>
      <c r="N32" s="41"/>
      <c r="O32" s="12"/>
      <c r="P32" s="13"/>
      <c r="Q32" s="13"/>
      <c r="R32" s="14"/>
      <c r="S32" s="13"/>
      <c r="T32" s="43"/>
    </row>
    <row r="33" spans="1:20" ht="31.5" customHeight="1" x14ac:dyDescent="0.2">
      <c r="A33" s="11" t="str">
        <f t="shared" si="0"/>
        <v>01 - 1289 - 13064</v>
      </c>
      <c r="B33" s="56" t="s">
        <v>1</v>
      </c>
      <c r="C33" s="62">
        <v>13064</v>
      </c>
      <c r="D33" s="60"/>
      <c r="E33" s="4"/>
      <c r="F33" s="75">
        <v>1289</v>
      </c>
      <c r="G33" s="2"/>
      <c r="H33" s="3"/>
      <c r="I33" s="58"/>
      <c r="J33" s="71">
        <f>VLOOKUP($A33,Import!$A:$J,7,FALSE)</f>
        <v>0</v>
      </c>
      <c r="K33" s="71">
        <f>VLOOKUP($A33,Import!$A:$J,8,FALSE)</f>
        <v>0</v>
      </c>
      <c r="L33" s="71">
        <f>VLOOKUP($A33,Import!$A:$J,9,FALSE)</f>
        <v>0</v>
      </c>
      <c r="M33" s="40"/>
      <c r="N33" s="41"/>
      <c r="O33" s="12"/>
      <c r="P33" s="13"/>
      <c r="Q33" s="13"/>
      <c r="R33" s="14"/>
      <c r="S33" s="13"/>
      <c r="T33" s="43"/>
    </row>
    <row r="34" spans="1:20" ht="31.5" customHeight="1" x14ac:dyDescent="0.2">
      <c r="A34" s="11" t="str">
        <f t="shared" si="0"/>
        <v>01 - 1708 - 14282</v>
      </c>
      <c r="B34" s="56" t="s">
        <v>1</v>
      </c>
      <c r="C34" s="62">
        <v>14282</v>
      </c>
      <c r="D34" s="60"/>
      <c r="E34" s="4"/>
      <c r="F34" s="75">
        <v>1708</v>
      </c>
      <c r="G34" s="2"/>
      <c r="H34" s="3"/>
      <c r="I34" s="58"/>
      <c r="J34" s="71">
        <f>VLOOKUP($A34,Import!$A:$J,7,FALSE)</f>
        <v>6000</v>
      </c>
      <c r="K34" s="71">
        <f>VLOOKUP($A34,Import!$A:$J,8,FALSE)</f>
        <v>0</v>
      </c>
      <c r="L34" s="71">
        <f>VLOOKUP($A34,Import!$A:$J,9,FALSE)</f>
        <v>6000</v>
      </c>
      <c r="M34" s="40"/>
      <c r="N34" s="41"/>
      <c r="O34" s="12"/>
      <c r="P34" s="7"/>
      <c r="Q34" s="13"/>
      <c r="R34" s="14"/>
      <c r="S34" s="13"/>
      <c r="T34" s="43"/>
    </row>
    <row r="35" spans="1:20" ht="31.5" customHeight="1" x14ac:dyDescent="0.2">
      <c r="A35" s="11" t="str">
        <f t="shared" si="0"/>
        <v>01 - 1709 - 15438</v>
      </c>
      <c r="B35" s="56" t="s">
        <v>1</v>
      </c>
      <c r="C35" s="62">
        <v>15438</v>
      </c>
      <c r="D35" s="60"/>
      <c r="E35" s="4"/>
      <c r="F35" s="75">
        <v>1709</v>
      </c>
      <c r="G35" s="2"/>
      <c r="H35" s="3"/>
      <c r="I35" s="58"/>
      <c r="J35" s="71">
        <f>VLOOKUP($A35,Import!$A:$J,7,FALSE)</f>
        <v>2000</v>
      </c>
      <c r="K35" s="71">
        <f>VLOOKUP($A35,Import!$A:$J,8,FALSE)</f>
        <v>0</v>
      </c>
      <c r="L35" s="71">
        <f>VLOOKUP($A35,Import!$A:$J,9,FALSE)</f>
        <v>2000</v>
      </c>
      <c r="M35" s="40"/>
      <c r="N35" s="41"/>
      <c r="O35" s="12"/>
      <c r="P35" s="7"/>
      <c r="Q35" s="13"/>
      <c r="R35" s="14"/>
      <c r="S35" s="13"/>
      <c r="T35" s="43"/>
    </row>
    <row r="36" spans="1:20" ht="31.5" customHeight="1" x14ac:dyDescent="0.2">
      <c r="A36" s="11" t="str">
        <f t="shared" si="0"/>
        <v>01 - 905 - 15439</v>
      </c>
      <c r="B36" s="56" t="s">
        <v>1</v>
      </c>
      <c r="C36" s="62">
        <v>15439</v>
      </c>
      <c r="D36" s="60"/>
      <c r="E36" s="4"/>
      <c r="F36" s="75">
        <v>905</v>
      </c>
      <c r="G36" s="2"/>
      <c r="H36" s="3"/>
      <c r="I36" s="58"/>
      <c r="J36" s="71">
        <f>VLOOKUP($A36,Import!$A:$J,7,FALSE)</f>
        <v>10000</v>
      </c>
      <c r="K36" s="71">
        <f>VLOOKUP($A36,Import!$A:$J,8,FALSE)</f>
        <v>486.84</v>
      </c>
      <c r="L36" s="71">
        <f>VLOOKUP($A36,Import!$A:$J,9,FALSE)</f>
        <v>9513.16</v>
      </c>
      <c r="M36" s="40"/>
      <c r="N36" s="41"/>
      <c r="O36" s="12"/>
      <c r="P36" s="7"/>
      <c r="Q36" s="13"/>
      <c r="R36" s="14"/>
      <c r="S36" s="13"/>
      <c r="T36" s="43"/>
    </row>
    <row r="37" spans="1:20" ht="31.5" customHeight="1" x14ac:dyDescent="0.2">
      <c r="A37" s="11" t="str">
        <f t="shared" si="0"/>
        <v>01 - 1385 - 16465</v>
      </c>
      <c r="B37" s="56" t="s">
        <v>1</v>
      </c>
      <c r="C37" s="62">
        <v>16465</v>
      </c>
      <c r="D37" s="60"/>
      <c r="E37" s="4"/>
      <c r="F37" s="75">
        <v>1385</v>
      </c>
      <c r="G37" s="2"/>
      <c r="H37" s="3"/>
      <c r="I37" s="58"/>
      <c r="J37" s="71">
        <f>VLOOKUP($A37,Import!$A:$J,7,FALSE)</f>
        <v>0</v>
      </c>
      <c r="K37" s="71">
        <f>VLOOKUP($A37,Import!$A:$J,8,FALSE)</f>
        <v>0</v>
      </c>
      <c r="L37" s="71">
        <f>VLOOKUP($A37,Import!$A:$J,9,FALSE)</f>
        <v>0</v>
      </c>
      <c r="M37" s="40"/>
      <c r="N37" s="41"/>
      <c r="O37" s="12"/>
      <c r="P37" s="7"/>
      <c r="Q37" s="13"/>
      <c r="R37" s="14"/>
      <c r="S37" s="13"/>
      <c r="T37" s="43"/>
    </row>
    <row r="38" spans="1:20" ht="31.5" customHeight="1" x14ac:dyDescent="0.2">
      <c r="A38" s="11" t="str">
        <f t="shared" si="0"/>
        <v>01 - 1792 - 16501</v>
      </c>
      <c r="B38" s="56" t="s">
        <v>1</v>
      </c>
      <c r="C38" s="62">
        <v>16501</v>
      </c>
      <c r="D38" s="60"/>
      <c r="E38" s="4"/>
      <c r="F38" s="75">
        <v>1792</v>
      </c>
      <c r="G38" s="2"/>
      <c r="H38" s="3"/>
      <c r="I38" s="58"/>
      <c r="J38" s="71">
        <f>VLOOKUP($A38,Import!$A:$J,7,FALSE)</f>
        <v>0</v>
      </c>
      <c r="K38" s="71">
        <f>VLOOKUP($A38,Import!$A:$J,8,FALSE)</f>
        <v>0</v>
      </c>
      <c r="L38" s="71">
        <f>VLOOKUP($A38,Import!$A:$J,9,FALSE)</f>
        <v>0</v>
      </c>
      <c r="M38" s="40"/>
      <c r="N38" s="41"/>
      <c r="O38" s="12"/>
      <c r="P38" s="7"/>
      <c r="Q38" s="13"/>
      <c r="R38" s="14"/>
      <c r="S38" s="13"/>
      <c r="T38" s="43"/>
    </row>
    <row r="39" spans="1:20" ht="31.5" customHeight="1" x14ac:dyDescent="0.2">
      <c r="A39" s="11" t="str">
        <f t="shared" si="0"/>
        <v>01 - 673 - 17538</v>
      </c>
      <c r="B39" s="56" t="s">
        <v>1</v>
      </c>
      <c r="C39" s="62">
        <v>17538</v>
      </c>
      <c r="D39" s="60"/>
      <c r="E39" s="4"/>
      <c r="F39" s="75">
        <v>673</v>
      </c>
      <c r="G39" s="2"/>
      <c r="H39" s="3"/>
      <c r="I39" s="58"/>
      <c r="J39" s="71">
        <f>VLOOKUP($A39,Import!$A:$J,7,FALSE)</f>
        <v>330190.7</v>
      </c>
      <c r="K39" s="71">
        <f>VLOOKUP($A39,Import!$A:$J,8,FALSE)</f>
        <v>325764.74</v>
      </c>
      <c r="L39" s="71">
        <f>VLOOKUP($A39,Import!$A:$J,9,FALSE)</f>
        <v>4425.96</v>
      </c>
      <c r="M39" s="40"/>
      <c r="N39" s="41"/>
      <c r="O39" s="12"/>
      <c r="P39" s="7"/>
      <c r="Q39" s="13"/>
      <c r="R39" s="14"/>
      <c r="S39" s="13"/>
      <c r="T39" s="43"/>
    </row>
    <row r="40" spans="1:20" ht="31.5" customHeight="1" x14ac:dyDescent="0.2">
      <c r="A40" s="11" t="str">
        <f t="shared" si="0"/>
        <v>01 - 1346 - 18610</v>
      </c>
      <c r="B40" s="56" t="s">
        <v>1</v>
      </c>
      <c r="C40" s="62">
        <v>18610</v>
      </c>
      <c r="D40" s="60"/>
      <c r="E40" s="4"/>
      <c r="F40" s="75">
        <v>1346</v>
      </c>
      <c r="G40" s="2"/>
      <c r="H40" s="3"/>
      <c r="I40" s="58"/>
      <c r="J40" s="71">
        <f>VLOOKUP($A40,Import!$A:$J,7,FALSE)</f>
        <v>10000</v>
      </c>
      <c r="K40" s="71">
        <f>VLOOKUP($A40,Import!$A:$J,8,FALSE)</f>
        <v>0</v>
      </c>
      <c r="L40" s="71">
        <f>VLOOKUP($A40,Import!$A:$J,9,FALSE)</f>
        <v>10000</v>
      </c>
      <c r="M40" s="40"/>
      <c r="N40" s="41"/>
      <c r="O40" s="12"/>
      <c r="P40" s="7"/>
      <c r="Q40" s="13"/>
      <c r="R40" s="14"/>
      <c r="S40" s="13"/>
      <c r="T40" s="43"/>
    </row>
    <row r="41" spans="1:20" ht="31.5" customHeight="1" x14ac:dyDescent="0.2">
      <c r="A41" s="11" t="str">
        <f t="shared" si="0"/>
        <v>01 - 1584 - 18647</v>
      </c>
      <c r="B41" s="56" t="s">
        <v>1</v>
      </c>
      <c r="C41" s="62">
        <v>18647</v>
      </c>
      <c r="D41" s="60"/>
      <c r="E41" s="4"/>
      <c r="F41" s="75">
        <v>1584</v>
      </c>
      <c r="G41" s="5"/>
      <c r="H41" s="3"/>
      <c r="I41" s="58"/>
      <c r="J41" s="71">
        <f>VLOOKUP($A41,Import!$A:$J,7,FALSE)</f>
        <v>0</v>
      </c>
      <c r="K41" s="71">
        <f>VLOOKUP($A41,Import!$A:$J,8,FALSE)</f>
        <v>0</v>
      </c>
      <c r="L41" s="71">
        <f>VLOOKUP($A41,Import!$A:$J,9,FALSE)</f>
        <v>0</v>
      </c>
      <c r="M41" s="40"/>
      <c r="N41" s="41"/>
      <c r="O41" s="12"/>
      <c r="P41" s="7"/>
      <c r="Q41" s="13"/>
      <c r="R41" s="14"/>
      <c r="S41" s="13"/>
      <c r="T41" s="43"/>
    </row>
    <row r="42" spans="1:20" ht="31.5" customHeight="1" x14ac:dyDescent="0.2">
      <c r="A42" s="11" t="str">
        <f t="shared" si="0"/>
        <v>01 - 84 - 1255</v>
      </c>
      <c r="B42" s="56" t="s">
        <v>1</v>
      </c>
      <c r="C42" s="62">
        <v>1255</v>
      </c>
      <c r="D42" s="60"/>
      <c r="E42" s="4"/>
      <c r="F42" s="75">
        <v>84</v>
      </c>
      <c r="G42" s="2"/>
      <c r="H42" s="3"/>
      <c r="I42" s="58"/>
      <c r="J42" s="71">
        <f>VLOOKUP($A42,Import!$A:$J,7,FALSE)</f>
        <v>400</v>
      </c>
      <c r="K42" s="71">
        <f>VLOOKUP($A42,Import!$A:$J,8,FALSE)</f>
        <v>266</v>
      </c>
      <c r="L42" s="71">
        <f>VLOOKUP($A42,Import!$A:$J,9,FALSE)</f>
        <v>134</v>
      </c>
      <c r="M42" s="40"/>
      <c r="N42" s="41"/>
      <c r="O42" s="12"/>
      <c r="P42" s="7"/>
      <c r="Q42" s="13"/>
      <c r="R42" s="14"/>
      <c r="S42" s="13"/>
      <c r="T42" s="43"/>
    </row>
    <row r="43" spans="1:20" ht="31.5" customHeight="1" x14ac:dyDescent="0.2">
      <c r="A43" s="11" t="str">
        <f t="shared" si="0"/>
        <v>01 - 1227 - 4314</v>
      </c>
      <c r="B43" s="56" t="s">
        <v>1</v>
      </c>
      <c r="C43" s="62">
        <v>4314</v>
      </c>
      <c r="D43" s="60"/>
      <c r="E43" s="4"/>
      <c r="F43" s="75">
        <v>1227</v>
      </c>
      <c r="G43" s="2"/>
      <c r="H43" s="3"/>
      <c r="I43" s="58"/>
      <c r="J43" s="71">
        <f>VLOOKUP($A43,Import!$A:$J,7,FALSE)</f>
        <v>15000</v>
      </c>
      <c r="K43" s="71">
        <f>VLOOKUP($A43,Import!$A:$J,8,FALSE)</f>
        <v>7380</v>
      </c>
      <c r="L43" s="71">
        <f>VLOOKUP($A43,Import!$A:$J,9,FALSE)</f>
        <v>7620</v>
      </c>
      <c r="M43" s="40"/>
      <c r="N43" s="41"/>
      <c r="O43" s="12"/>
      <c r="P43" s="7"/>
      <c r="Q43" s="13"/>
      <c r="R43" s="14"/>
      <c r="S43" s="13"/>
      <c r="T43" s="43"/>
    </row>
    <row r="44" spans="1:20" ht="31.5" customHeight="1" x14ac:dyDescent="0.2">
      <c r="A44" s="11" t="str">
        <f t="shared" si="0"/>
        <v>01 - 257 - 6529</v>
      </c>
      <c r="B44" s="56" t="s">
        <v>1</v>
      </c>
      <c r="C44" s="62">
        <v>6529</v>
      </c>
      <c r="D44" s="60"/>
      <c r="E44" s="4"/>
      <c r="F44" s="75">
        <v>257</v>
      </c>
      <c r="G44" s="2"/>
      <c r="H44" s="3"/>
      <c r="I44" s="58"/>
      <c r="J44" s="71">
        <f>VLOOKUP($A44,Import!$A:$J,7,FALSE)</f>
        <v>1700</v>
      </c>
      <c r="K44" s="71">
        <f>VLOOKUP($A44,Import!$A:$J,8,FALSE)</f>
        <v>4167.6000000000004</v>
      </c>
      <c r="L44" s="71">
        <f>VLOOKUP($A44,Import!$A:$J,9,FALSE)</f>
        <v>-2467.6</v>
      </c>
      <c r="M44" s="40"/>
      <c r="N44" s="41"/>
      <c r="O44" s="12"/>
      <c r="P44" s="7"/>
      <c r="Q44" s="13"/>
      <c r="R44" s="14"/>
      <c r="S44" s="13"/>
      <c r="T44" s="43"/>
    </row>
    <row r="45" spans="1:20" ht="31.5" customHeight="1" x14ac:dyDescent="0.2">
      <c r="A45" s="11" t="str">
        <f t="shared" si="0"/>
        <v>01 - 1712 - 6535</v>
      </c>
      <c r="B45" s="56" t="s">
        <v>1</v>
      </c>
      <c r="C45" s="62">
        <v>6535</v>
      </c>
      <c r="D45" s="60"/>
      <c r="E45" s="4"/>
      <c r="F45" s="75">
        <v>1712</v>
      </c>
      <c r="G45" s="2"/>
      <c r="H45" s="3"/>
      <c r="I45" s="58"/>
      <c r="J45" s="71">
        <f>VLOOKUP($A45,Import!$A:$J,7,FALSE)</f>
        <v>160</v>
      </c>
      <c r="K45" s="71">
        <f>VLOOKUP($A45,Import!$A:$J,8,FALSE)</f>
        <v>87.6</v>
      </c>
      <c r="L45" s="71">
        <f>VLOOKUP($A45,Import!$A:$J,9,FALSE)</f>
        <v>72.400000000000006</v>
      </c>
      <c r="M45" s="40"/>
      <c r="N45" s="41"/>
      <c r="O45" s="12"/>
      <c r="P45" s="7"/>
      <c r="Q45" s="13"/>
      <c r="R45" s="14"/>
      <c r="S45" s="13"/>
      <c r="T45" s="43"/>
    </row>
    <row r="46" spans="1:20" ht="31.5" customHeight="1" x14ac:dyDescent="0.2">
      <c r="A46" s="11" t="str">
        <f t="shared" si="0"/>
        <v>01 - 1515 - 6539</v>
      </c>
      <c r="B46" s="56" t="s">
        <v>1</v>
      </c>
      <c r="C46" s="62">
        <v>6539</v>
      </c>
      <c r="D46" s="60"/>
      <c r="E46" s="4"/>
      <c r="F46" s="75">
        <v>1515</v>
      </c>
      <c r="G46" s="2"/>
      <c r="H46" s="3"/>
      <c r="I46" s="58"/>
      <c r="J46" s="71">
        <f>VLOOKUP($A46,Import!$A:$J,7,FALSE)</f>
        <v>500</v>
      </c>
      <c r="K46" s="71">
        <f>VLOOKUP($A46,Import!$A:$J,8,FALSE)</f>
        <v>87.6</v>
      </c>
      <c r="L46" s="71">
        <f>VLOOKUP($A46,Import!$A:$J,9,FALSE)</f>
        <v>412.4</v>
      </c>
      <c r="M46" s="40"/>
      <c r="N46" s="41"/>
      <c r="O46" s="12"/>
      <c r="P46" s="7"/>
      <c r="Q46" s="13"/>
      <c r="R46" s="14"/>
      <c r="S46" s="13"/>
      <c r="T46" s="43"/>
    </row>
    <row r="47" spans="1:20" ht="31.5" customHeight="1" x14ac:dyDescent="0.2">
      <c r="A47" s="11" t="str">
        <f t="shared" si="0"/>
        <v>01 - 1254 - 6548</v>
      </c>
      <c r="B47" s="56" t="s">
        <v>1</v>
      </c>
      <c r="C47" s="62">
        <v>6548</v>
      </c>
      <c r="D47" s="60"/>
      <c r="E47" s="4"/>
      <c r="F47" s="75">
        <v>1254</v>
      </c>
      <c r="G47" s="2"/>
      <c r="H47" s="3"/>
      <c r="I47" s="58"/>
      <c r="J47" s="71">
        <f>VLOOKUP($A47,Import!$A:$J,7,FALSE)</f>
        <v>150</v>
      </c>
      <c r="K47" s="71">
        <f>VLOOKUP($A47,Import!$A:$J,8,FALSE)</f>
        <v>115.19</v>
      </c>
      <c r="L47" s="71">
        <f>VLOOKUP($A47,Import!$A:$J,9,FALSE)</f>
        <v>34.81</v>
      </c>
      <c r="M47" s="40"/>
      <c r="N47" s="41"/>
      <c r="O47" s="12"/>
      <c r="P47" s="7"/>
      <c r="Q47" s="13"/>
      <c r="R47" s="14"/>
      <c r="S47" s="13"/>
      <c r="T47" s="43"/>
    </row>
    <row r="48" spans="1:20" ht="31.5" customHeight="1" x14ac:dyDescent="0.2">
      <c r="A48" s="11" t="str">
        <f t="shared" si="0"/>
        <v>01 - 1164 - 6554</v>
      </c>
      <c r="B48" s="56" t="s">
        <v>1</v>
      </c>
      <c r="C48" s="62">
        <v>6554</v>
      </c>
      <c r="D48" s="60"/>
      <c r="E48" s="4"/>
      <c r="F48" s="75">
        <v>1164</v>
      </c>
      <c r="G48" s="2"/>
      <c r="H48" s="3"/>
      <c r="I48" s="58"/>
      <c r="J48" s="71">
        <f>VLOOKUP($A48,Import!$A:$J,7,FALSE)</f>
        <v>180</v>
      </c>
      <c r="K48" s="71">
        <f>VLOOKUP($A48,Import!$A:$J,8,FALSE)</f>
        <v>0</v>
      </c>
      <c r="L48" s="71">
        <f>VLOOKUP($A48,Import!$A:$J,9,FALSE)</f>
        <v>180</v>
      </c>
      <c r="M48" s="40"/>
      <c r="N48" s="41"/>
      <c r="O48" s="12"/>
      <c r="P48" s="7"/>
      <c r="Q48" s="13"/>
      <c r="R48" s="14"/>
      <c r="S48" s="13"/>
      <c r="T48" s="43"/>
    </row>
    <row r="49" spans="1:20" ht="31.5" customHeight="1" x14ac:dyDescent="0.2">
      <c r="A49" s="11" t="str">
        <f t="shared" si="0"/>
        <v>01 - 1194 - 6558</v>
      </c>
      <c r="B49" s="56" t="s">
        <v>1</v>
      </c>
      <c r="C49" s="62">
        <v>6558</v>
      </c>
      <c r="D49" s="60"/>
      <c r="E49" s="4"/>
      <c r="F49" s="75">
        <v>1194</v>
      </c>
      <c r="G49" s="2"/>
      <c r="H49" s="3"/>
      <c r="I49" s="58"/>
      <c r="J49" s="71">
        <f>VLOOKUP($A49,Import!$A:$J,7,FALSE)</f>
        <v>200</v>
      </c>
      <c r="K49" s="71">
        <f>VLOOKUP($A49,Import!$A:$J,8,FALSE)</f>
        <v>222.41</v>
      </c>
      <c r="L49" s="71">
        <f>VLOOKUP($A49,Import!$A:$J,9,FALSE)</f>
        <v>-22.41</v>
      </c>
      <c r="M49" s="40"/>
      <c r="N49" s="41"/>
      <c r="O49" s="12"/>
      <c r="P49" s="7"/>
      <c r="Q49" s="13"/>
      <c r="R49" s="14"/>
      <c r="S49" s="13"/>
      <c r="T49" s="43"/>
    </row>
    <row r="50" spans="1:20" ht="31.5" customHeight="1" x14ac:dyDescent="0.2">
      <c r="A50" s="11" t="str">
        <f t="shared" si="0"/>
        <v>01 - 2196 - 6566</v>
      </c>
      <c r="B50" s="56" t="s">
        <v>1</v>
      </c>
      <c r="C50" s="62">
        <v>6566</v>
      </c>
      <c r="D50" s="60"/>
      <c r="E50" s="4"/>
      <c r="F50" s="75">
        <v>2196</v>
      </c>
      <c r="G50" s="2"/>
      <c r="H50" s="3"/>
      <c r="I50" s="58"/>
      <c r="J50" s="71">
        <f>VLOOKUP($A50,Import!$A:$J,7,FALSE)</f>
        <v>8000</v>
      </c>
      <c r="K50" s="71">
        <f>VLOOKUP($A50,Import!$A:$J,8,FALSE)</f>
        <v>2646.66</v>
      </c>
      <c r="L50" s="71">
        <f>VLOOKUP($A50,Import!$A:$J,9,FALSE)</f>
        <v>5353.34</v>
      </c>
      <c r="M50" s="40"/>
      <c r="N50" s="41"/>
      <c r="O50" s="12"/>
      <c r="P50" s="7"/>
      <c r="Q50" s="13"/>
      <c r="R50" s="14"/>
      <c r="S50" s="13"/>
      <c r="T50" s="43"/>
    </row>
    <row r="51" spans="1:20" ht="31.5" customHeight="1" x14ac:dyDescent="0.2">
      <c r="A51" s="11" t="str">
        <f t="shared" si="0"/>
        <v>01 - 1222 - 10967</v>
      </c>
      <c r="B51" s="56" t="s">
        <v>1</v>
      </c>
      <c r="C51" s="62">
        <v>10967</v>
      </c>
      <c r="D51" s="60"/>
      <c r="E51" s="4"/>
      <c r="F51" s="75">
        <v>1222</v>
      </c>
      <c r="G51" s="2"/>
      <c r="H51" s="3"/>
      <c r="I51" s="58"/>
      <c r="J51" s="71">
        <f>VLOOKUP($A51,Import!$A:$J,7,FALSE)</f>
        <v>300</v>
      </c>
      <c r="K51" s="71">
        <f>VLOOKUP($A51,Import!$A:$J,8,FALSE)</f>
        <v>338.86</v>
      </c>
      <c r="L51" s="71">
        <f>VLOOKUP($A51,Import!$A:$J,9,FALSE)</f>
        <v>-38.86</v>
      </c>
      <c r="M51" s="40"/>
      <c r="N51" s="41"/>
      <c r="O51" s="12"/>
      <c r="P51" s="7"/>
      <c r="Q51" s="13"/>
      <c r="R51" s="14"/>
      <c r="S51" s="13"/>
      <c r="T51" s="43"/>
    </row>
    <row r="52" spans="1:20" ht="31.5" customHeight="1" x14ac:dyDescent="0.2">
      <c r="A52" s="11" t="str">
        <f t="shared" si="0"/>
        <v>01 - 58 - 12002</v>
      </c>
      <c r="B52" s="56" t="s">
        <v>1</v>
      </c>
      <c r="C52" s="62">
        <v>12002</v>
      </c>
      <c r="D52" s="60"/>
      <c r="E52" s="4"/>
      <c r="F52" s="75">
        <v>58</v>
      </c>
      <c r="G52" s="2"/>
      <c r="H52" s="3"/>
      <c r="I52" s="58"/>
      <c r="J52" s="71">
        <f>VLOOKUP($A52,Import!$A:$J,7,FALSE)</f>
        <v>2500</v>
      </c>
      <c r="K52" s="71">
        <f>VLOOKUP($A52,Import!$A:$J,8,FALSE)</f>
        <v>122.56</v>
      </c>
      <c r="L52" s="71">
        <f>VLOOKUP($A52,Import!$A:$J,9,FALSE)</f>
        <v>2377.44</v>
      </c>
      <c r="M52" s="40"/>
      <c r="N52" s="41"/>
      <c r="O52" s="12"/>
      <c r="P52" s="7"/>
      <c r="Q52" s="13"/>
      <c r="R52" s="14"/>
      <c r="S52" s="13"/>
      <c r="T52" s="43"/>
    </row>
    <row r="53" spans="1:20" ht="31.5" customHeight="1" x14ac:dyDescent="0.2">
      <c r="A53" s="11" t="str">
        <f t="shared" si="0"/>
        <v>01 - 1566 - 14309</v>
      </c>
      <c r="B53" s="56" t="s">
        <v>1</v>
      </c>
      <c r="C53" s="62">
        <v>14309</v>
      </c>
      <c r="D53" s="60"/>
      <c r="E53" s="4"/>
      <c r="F53" s="75">
        <v>1566</v>
      </c>
      <c r="G53" s="2"/>
      <c r="H53" s="3"/>
      <c r="I53" s="58"/>
      <c r="J53" s="71">
        <f>VLOOKUP($A53,Import!$A:$J,7,FALSE)</f>
        <v>700</v>
      </c>
      <c r="K53" s="71">
        <f>VLOOKUP($A53,Import!$A:$J,8,FALSE)</f>
        <v>0</v>
      </c>
      <c r="L53" s="71">
        <f>VLOOKUP($A53,Import!$A:$J,9,FALSE)</f>
        <v>700</v>
      </c>
      <c r="M53" s="40"/>
      <c r="N53" s="41"/>
      <c r="O53" s="12"/>
      <c r="P53" s="7"/>
      <c r="Q53" s="13"/>
      <c r="R53" s="14"/>
      <c r="S53" s="13"/>
      <c r="T53" s="43"/>
    </row>
    <row r="54" spans="1:20" ht="31.5" customHeight="1" x14ac:dyDescent="0.2">
      <c r="A54" s="11" t="str">
        <f t="shared" si="0"/>
        <v>01 - 1512 - 14310</v>
      </c>
      <c r="B54" s="56" t="s">
        <v>1</v>
      </c>
      <c r="C54" s="62">
        <v>14310</v>
      </c>
      <c r="D54" s="60"/>
      <c r="E54" s="4"/>
      <c r="F54" s="75">
        <v>1512</v>
      </c>
      <c r="G54" s="2"/>
      <c r="H54" s="3"/>
      <c r="I54" s="58"/>
      <c r="J54" s="71">
        <f>VLOOKUP($A54,Import!$A:$J,7,FALSE)</f>
        <v>100</v>
      </c>
      <c r="K54" s="71">
        <f>VLOOKUP($A54,Import!$A:$J,8,FALSE)</f>
        <v>87.6</v>
      </c>
      <c r="L54" s="71">
        <f>VLOOKUP($A54,Import!$A:$J,9,FALSE)</f>
        <v>12.4</v>
      </c>
      <c r="M54" s="40"/>
      <c r="N54" s="41"/>
      <c r="O54" s="12"/>
      <c r="P54" s="7"/>
      <c r="Q54" s="13"/>
      <c r="R54" s="14"/>
      <c r="S54" s="13"/>
      <c r="T54" s="43"/>
    </row>
    <row r="55" spans="1:20" ht="31.5" customHeight="1" x14ac:dyDescent="0.2">
      <c r="A55" s="11" t="str">
        <f t="shared" si="0"/>
        <v>01 - 1202 - 14311</v>
      </c>
      <c r="B55" s="56" t="s">
        <v>1</v>
      </c>
      <c r="C55" s="62">
        <v>14311</v>
      </c>
      <c r="D55" s="60"/>
      <c r="E55" s="4"/>
      <c r="F55" s="75">
        <v>1202</v>
      </c>
      <c r="G55" s="2"/>
      <c r="H55" s="3"/>
      <c r="I55" s="58"/>
      <c r="J55" s="71">
        <f>VLOOKUP($A55,Import!$A:$J,7,FALSE)</f>
        <v>100</v>
      </c>
      <c r="K55" s="71">
        <f>VLOOKUP($A55,Import!$A:$J,8,FALSE)</f>
        <v>87.6</v>
      </c>
      <c r="L55" s="71">
        <f>VLOOKUP($A55,Import!$A:$J,9,FALSE)</f>
        <v>12.4</v>
      </c>
      <c r="M55" s="40"/>
      <c r="N55" s="41"/>
      <c r="O55" s="12"/>
      <c r="P55" s="7"/>
      <c r="Q55" s="13"/>
      <c r="R55" s="14"/>
      <c r="S55" s="13"/>
      <c r="T55" s="43"/>
    </row>
    <row r="56" spans="1:20" ht="31.5" customHeight="1" x14ac:dyDescent="0.2">
      <c r="A56" s="11" t="str">
        <f t="shared" si="0"/>
        <v>01 - 1292 - 14312</v>
      </c>
      <c r="B56" s="56" t="s">
        <v>1</v>
      </c>
      <c r="C56" s="62">
        <v>14312</v>
      </c>
      <c r="D56" s="60"/>
      <c r="E56" s="4"/>
      <c r="F56" s="75">
        <v>1292</v>
      </c>
      <c r="G56" s="2"/>
      <c r="H56" s="3"/>
      <c r="I56" s="58"/>
      <c r="J56" s="71">
        <f>VLOOKUP($A56,Import!$A:$J,7,FALSE)</f>
        <v>100</v>
      </c>
      <c r="K56" s="71">
        <f>VLOOKUP($A56,Import!$A:$J,8,FALSE)</f>
        <v>80.8</v>
      </c>
      <c r="L56" s="71">
        <f>VLOOKUP($A56,Import!$A:$J,9,FALSE)</f>
        <v>19.2</v>
      </c>
      <c r="M56" s="40"/>
      <c r="N56" s="41"/>
      <c r="O56" s="12"/>
      <c r="P56" s="7"/>
      <c r="Q56" s="13"/>
      <c r="R56" s="14"/>
      <c r="S56" s="13"/>
      <c r="T56" s="43"/>
    </row>
    <row r="57" spans="1:20" ht="31.5" customHeight="1" x14ac:dyDescent="0.2">
      <c r="A57" s="11" t="str">
        <f t="shared" si="0"/>
        <v>01 - 376 - 14313</v>
      </c>
      <c r="B57" s="56" t="s">
        <v>1</v>
      </c>
      <c r="C57" s="62">
        <v>14313</v>
      </c>
      <c r="D57" s="60"/>
      <c r="E57" s="4"/>
      <c r="F57" s="75">
        <v>376</v>
      </c>
      <c r="G57" s="2"/>
      <c r="H57" s="3"/>
      <c r="I57" s="58"/>
      <c r="J57" s="71">
        <f>VLOOKUP($A57,Import!$A:$J,7,FALSE)</f>
        <v>150</v>
      </c>
      <c r="K57" s="71">
        <f>VLOOKUP($A57,Import!$A:$J,8,FALSE)</f>
        <v>122.54</v>
      </c>
      <c r="L57" s="71">
        <f>VLOOKUP($A57,Import!$A:$J,9,FALSE)</f>
        <v>27.46</v>
      </c>
      <c r="M57" s="40"/>
      <c r="N57" s="41"/>
      <c r="O57" s="12"/>
      <c r="P57" s="13"/>
      <c r="Q57" s="13"/>
      <c r="R57" s="14"/>
      <c r="S57" s="13"/>
      <c r="T57" s="43"/>
    </row>
    <row r="58" spans="1:20" ht="31.5" customHeight="1" x14ac:dyDescent="0.2">
      <c r="A58" s="11" t="str">
        <f t="shared" si="0"/>
        <v>01 - 1651 - 14314</v>
      </c>
      <c r="B58" s="56" t="s">
        <v>1</v>
      </c>
      <c r="C58" s="62">
        <v>14314</v>
      </c>
      <c r="D58" s="60"/>
      <c r="E58" s="4"/>
      <c r="F58" s="75">
        <v>1651</v>
      </c>
      <c r="G58" s="2"/>
      <c r="H58" s="3"/>
      <c r="I58" s="58"/>
      <c r="J58" s="71">
        <f>VLOOKUP($A58,Import!$A:$J,7,FALSE)</f>
        <v>150</v>
      </c>
      <c r="K58" s="71">
        <f>VLOOKUP($A58,Import!$A:$J,8,FALSE)</f>
        <v>134.81</v>
      </c>
      <c r="L58" s="71">
        <f>VLOOKUP($A58,Import!$A:$J,9,FALSE)</f>
        <v>15.19</v>
      </c>
      <c r="M58" s="40"/>
      <c r="N58" s="41"/>
      <c r="O58" s="12"/>
      <c r="P58" s="7"/>
      <c r="Q58" s="13"/>
      <c r="R58" s="14"/>
      <c r="S58" s="13"/>
      <c r="T58" s="43"/>
    </row>
    <row r="59" spans="1:20" ht="31.5" customHeight="1" x14ac:dyDescent="0.2">
      <c r="A59" s="11" t="str">
        <f t="shared" si="0"/>
        <v>01 - 1015 - 14315</v>
      </c>
      <c r="B59" s="56" t="s">
        <v>1</v>
      </c>
      <c r="C59" s="62">
        <v>14315</v>
      </c>
      <c r="D59" s="60"/>
      <c r="E59" s="4"/>
      <c r="F59" s="75">
        <v>1015</v>
      </c>
      <c r="G59" s="2"/>
      <c r="H59" s="3"/>
      <c r="I59" s="58"/>
      <c r="J59" s="71">
        <f>VLOOKUP($A59,Import!$A:$J,7,FALSE)</f>
        <v>100</v>
      </c>
      <c r="K59" s="71">
        <f>VLOOKUP($A59,Import!$A:$J,8,FALSE)</f>
        <v>96.82</v>
      </c>
      <c r="L59" s="71">
        <f>VLOOKUP($A59,Import!$A:$J,9,FALSE)</f>
        <v>3.18</v>
      </c>
      <c r="M59" s="40"/>
      <c r="N59" s="41"/>
      <c r="O59" s="12"/>
      <c r="P59" s="7"/>
      <c r="Q59" s="13"/>
      <c r="R59" s="14"/>
      <c r="S59" s="13"/>
      <c r="T59" s="43"/>
    </row>
    <row r="60" spans="1:20" ht="31.5" customHeight="1" x14ac:dyDescent="0.2">
      <c r="A60" s="11" t="str">
        <f t="shared" si="0"/>
        <v>01 - 1698 - 14316</v>
      </c>
      <c r="B60" s="56" t="s">
        <v>1</v>
      </c>
      <c r="C60" s="62">
        <v>14316</v>
      </c>
      <c r="D60" s="60"/>
      <c r="E60" s="4"/>
      <c r="F60" s="75">
        <v>1698</v>
      </c>
      <c r="G60" s="2"/>
      <c r="H60" s="3"/>
      <c r="I60" s="58"/>
      <c r="J60" s="71">
        <f>VLOOKUP($A60,Import!$A:$J,7,FALSE)</f>
        <v>100</v>
      </c>
      <c r="K60" s="71">
        <f>VLOOKUP($A60,Import!$A:$J,8,FALSE)</f>
        <v>67.400000000000006</v>
      </c>
      <c r="L60" s="71">
        <f>VLOOKUP($A60,Import!$A:$J,9,FALSE)</f>
        <v>32.6</v>
      </c>
      <c r="M60" s="40"/>
      <c r="N60" s="41"/>
      <c r="O60" s="12"/>
      <c r="P60" s="7"/>
      <c r="Q60" s="13"/>
      <c r="R60" s="14"/>
      <c r="S60" s="13"/>
      <c r="T60" s="43"/>
    </row>
    <row r="61" spans="1:20" ht="31.5" customHeight="1" x14ac:dyDescent="0.2">
      <c r="A61" s="11" t="str">
        <f t="shared" si="0"/>
        <v>01 - 1899 - 14317</v>
      </c>
      <c r="B61" s="56" t="s">
        <v>1</v>
      </c>
      <c r="C61" s="62">
        <v>14317</v>
      </c>
      <c r="D61" s="60"/>
      <c r="E61" s="4"/>
      <c r="F61" s="75">
        <v>1899</v>
      </c>
      <c r="G61" s="2"/>
      <c r="H61" s="3"/>
      <c r="I61" s="58"/>
      <c r="J61" s="71">
        <f>VLOOKUP($A61,Import!$A:$J,7,FALSE)</f>
        <v>150</v>
      </c>
      <c r="K61" s="71">
        <f>VLOOKUP($A61,Import!$A:$J,8,FALSE)</f>
        <v>147.06</v>
      </c>
      <c r="L61" s="71">
        <f>VLOOKUP($A61,Import!$A:$J,9,FALSE)</f>
        <v>2.94</v>
      </c>
      <c r="M61" s="40"/>
      <c r="N61" s="41"/>
      <c r="O61" s="12"/>
      <c r="P61" s="7"/>
      <c r="Q61" s="13"/>
      <c r="R61" s="14"/>
      <c r="S61" s="13"/>
      <c r="T61" s="43"/>
    </row>
    <row r="62" spans="1:20" ht="31.5" customHeight="1" x14ac:dyDescent="0.2">
      <c r="A62" s="11" t="str">
        <f t="shared" si="0"/>
        <v>01 - 1038 - 14318</v>
      </c>
      <c r="B62" s="56" t="s">
        <v>1</v>
      </c>
      <c r="C62" s="62">
        <v>14318</v>
      </c>
      <c r="D62" s="60"/>
      <c r="E62" s="4"/>
      <c r="F62" s="75">
        <v>1038</v>
      </c>
      <c r="G62" s="2"/>
      <c r="H62" s="3"/>
      <c r="I62" s="58"/>
      <c r="J62" s="71">
        <f>VLOOKUP($A62,Import!$A:$J,7,FALSE)</f>
        <v>900</v>
      </c>
      <c r="K62" s="71">
        <f>VLOOKUP($A62,Import!$A:$J,8,FALSE)</f>
        <v>0</v>
      </c>
      <c r="L62" s="71">
        <f>VLOOKUP($A62,Import!$A:$J,9,FALSE)</f>
        <v>900</v>
      </c>
      <c r="M62" s="40"/>
      <c r="N62" s="41"/>
      <c r="O62" s="12"/>
      <c r="P62" s="7"/>
      <c r="Q62" s="13"/>
      <c r="R62" s="14"/>
      <c r="S62" s="13"/>
      <c r="T62" s="42"/>
    </row>
    <row r="63" spans="1:20" ht="31.5" customHeight="1" x14ac:dyDescent="0.2">
      <c r="A63" s="11" t="str">
        <f t="shared" si="0"/>
        <v>01 - 1685 - 14319</v>
      </c>
      <c r="B63" s="56" t="s">
        <v>1</v>
      </c>
      <c r="C63" s="62">
        <v>14319</v>
      </c>
      <c r="D63" s="60"/>
      <c r="E63" s="4"/>
      <c r="F63" s="75">
        <v>1685</v>
      </c>
      <c r="G63" s="2"/>
      <c r="H63" s="3"/>
      <c r="I63" s="58"/>
      <c r="J63" s="71">
        <f>VLOOKUP($A63,Import!$A:$J,7,FALSE)</f>
        <v>0</v>
      </c>
      <c r="K63" s="71">
        <f>VLOOKUP($A63,Import!$A:$J,8,FALSE)</f>
        <v>0</v>
      </c>
      <c r="L63" s="71">
        <f>VLOOKUP($A63,Import!$A:$J,9,FALSE)</f>
        <v>0</v>
      </c>
      <c r="M63" s="40"/>
      <c r="N63" s="41"/>
      <c r="O63" s="12"/>
      <c r="P63" s="13"/>
      <c r="Q63" s="13"/>
      <c r="R63" s="14"/>
      <c r="S63" s="13"/>
      <c r="T63" s="43"/>
    </row>
    <row r="64" spans="1:20" ht="31.5" customHeight="1" x14ac:dyDescent="0.2">
      <c r="A64" s="11" t="str">
        <f t="shared" si="0"/>
        <v>01 - 1356 - 14320</v>
      </c>
      <c r="B64" s="56" t="s">
        <v>1</v>
      </c>
      <c r="C64" s="62">
        <v>14320</v>
      </c>
      <c r="D64" s="60"/>
      <c r="E64" s="4"/>
      <c r="F64" s="75">
        <v>1356</v>
      </c>
      <c r="G64" s="2"/>
      <c r="H64" s="3"/>
      <c r="I64" s="58"/>
      <c r="J64" s="71">
        <f>VLOOKUP($A64,Import!$A:$J,7,FALSE)</f>
        <v>400</v>
      </c>
      <c r="K64" s="71">
        <f>VLOOKUP($A64,Import!$A:$J,8,FALSE)</f>
        <v>136.03</v>
      </c>
      <c r="L64" s="71">
        <f>VLOOKUP($A64,Import!$A:$J,9,FALSE)</f>
        <v>263.97000000000003</v>
      </c>
      <c r="M64" s="40"/>
      <c r="N64" s="41"/>
      <c r="O64" s="12"/>
      <c r="P64" s="13"/>
      <c r="Q64" s="13"/>
      <c r="R64" s="14"/>
      <c r="S64" s="13"/>
      <c r="T64" s="43"/>
    </row>
    <row r="65" spans="1:20" ht="31.5" customHeight="1" x14ac:dyDescent="0.2">
      <c r="A65" s="11" t="str">
        <f t="shared" si="0"/>
        <v>01 - 732 - 14321</v>
      </c>
      <c r="B65" s="56" t="s">
        <v>1</v>
      </c>
      <c r="C65" s="62">
        <v>14321</v>
      </c>
      <c r="D65" s="60"/>
      <c r="E65" s="4"/>
      <c r="F65" s="75">
        <v>732</v>
      </c>
      <c r="G65" s="2"/>
      <c r="H65" s="3"/>
      <c r="I65" s="58"/>
      <c r="J65" s="71">
        <f>VLOOKUP($A65,Import!$A:$J,7,FALSE)</f>
        <v>100</v>
      </c>
      <c r="K65" s="71">
        <f>VLOOKUP($A65,Import!$A:$J,8,FALSE)</f>
        <v>177.7</v>
      </c>
      <c r="L65" s="71">
        <f>VLOOKUP($A65,Import!$A:$J,9,FALSE)</f>
        <v>-77.7</v>
      </c>
      <c r="M65" s="40"/>
      <c r="N65" s="41"/>
      <c r="O65" s="12"/>
      <c r="P65" s="13"/>
      <c r="Q65" s="13"/>
      <c r="R65" s="14"/>
      <c r="S65" s="13"/>
      <c r="T65" s="43"/>
    </row>
    <row r="66" spans="1:20" ht="31.5" customHeight="1" x14ac:dyDescent="0.2">
      <c r="A66" s="11" t="str">
        <f t="shared" si="0"/>
        <v>01 - 916 - 14322</v>
      </c>
      <c r="B66" s="56" t="s">
        <v>1</v>
      </c>
      <c r="C66" s="62">
        <v>14322</v>
      </c>
      <c r="D66" s="60"/>
      <c r="E66" s="4"/>
      <c r="F66" s="75">
        <v>916</v>
      </c>
      <c r="G66" s="14"/>
      <c r="H66" s="3"/>
      <c r="I66" s="58"/>
      <c r="J66" s="71">
        <f>VLOOKUP($A66,Import!$A:$J,7,FALSE)</f>
        <v>250</v>
      </c>
      <c r="K66" s="71">
        <f>VLOOKUP($A66,Import!$A:$J,8,FALSE)</f>
        <v>214.47</v>
      </c>
      <c r="L66" s="71">
        <f>VLOOKUP($A66,Import!$A:$J,9,FALSE)</f>
        <v>35.53</v>
      </c>
      <c r="M66" s="40"/>
      <c r="N66" s="41"/>
      <c r="O66" s="12"/>
      <c r="P66" s="7"/>
      <c r="Q66" s="13"/>
      <c r="R66" s="14"/>
      <c r="S66" s="13"/>
      <c r="T66" s="43"/>
    </row>
    <row r="67" spans="1:20" ht="31.5" customHeight="1" x14ac:dyDescent="0.2">
      <c r="A67" s="11" t="str">
        <f t="shared" ref="A67:A130" si="1">B67&amp;" - "&amp;F67&amp;" - "&amp;C67</f>
        <v>01 - 851 - 14323</v>
      </c>
      <c r="B67" s="56" t="s">
        <v>1</v>
      </c>
      <c r="C67" s="62">
        <v>14323</v>
      </c>
      <c r="D67" s="60"/>
      <c r="E67" s="4"/>
      <c r="F67" s="75">
        <v>851</v>
      </c>
      <c r="G67" s="14"/>
      <c r="H67" s="3"/>
      <c r="I67" s="58"/>
      <c r="J67" s="71">
        <f>VLOOKUP($A67,Import!$A:$J,7,FALSE)</f>
        <v>200</v>
      </c>
      <c r="K67" s="71">
        <f>VLOOKUP($A67,Import!$A:$J,8,FALSE)</f>
        <v>277.56</v>
      </c>
      <c r="L67" s="71">
        <f>VLOOKUP($A67,Import!$A:$J,9,FALSE)</f>
        <v>-77.56</v>
      </c>
      <c r="M67" s="40"/>
      <c r="N67" s="41"/>
      <c r="O67" s="12"/>
      <c r="P67" s="7"/>
      <c r="Q67" s="13"/>
      <c r="R67" s="14"/>
      <c r="S67" s="7"/>
      <c r="T67" s="43"/>
    </row>
    <row r="68" spans="1:20" ht="31.5" customHeight="1" x14ac:dyDescent="0.2">
      <c r="A68" s="11" t="str">
        <f t="shared" si="1"/>
        <v>01 - 1756 - 14324</v>
      </c>
      <c r="B68" s="56" t="s">
        <v>1</v>
      </c>
      <c r="C68" s="62">
        <v>14324</v>
      </c>
      <c r="D68" s="60"/>
      <c r="E68" s="4"/>
      <c r="F68" s="75">
        <v>1756</v>
      </c>
      <c r="G68" s="14"/>
      <c r="H68" s="3"/>
      <c r="I68" s="58"/>
      <c r="J68" s="71">
        <f>VLOOKUP($A68,Import!$A:$J,7,FALSE)</f>
        <v>200</v>
      </c>
      <c r="K68" s="71">
        <f>VLOOKUP($A68,Import!$A:$J,8,FALSE)</f>
        <v>674.56</v>
      </c>
      <c r="L68" s="71">
        <f>VLOOKUP($A68,Import!$A:$J,9,FALSE)</f>
        <v>-474.56</v>
      </c>
      <c r="M68" s="40"/>
      <c r="N68" s="41"/>
      <c r="O68" s="12"/>
      <c r="P68" s="7"/>
      <c r="Q68" s="13"/>
      <c r="R68" s="14"/>
      <c r="S68" s="13"/>
      <c r="T68" s="43"/>
    </row>
    <row r="69" spans="1:20" ht="31.5" customHeight="1" x14ac:dyDescent="0.2">
      <c r="A69" s="11" t="str">
        <f t="shared" si="1"/>
        <v>01 - 1504 - 14325</v>
      </c>
      <c r="B69" s="56" t="s">
        <v>1</v>
      </c>
      <c r="C69" s="62">
        <v>14325</v>
      </c>
      <c r="D69" s="60"/>
      <c r="E69" s="4"/>
      <c r="F69" s="75">
        <v>1504</v>
      </c>
      <c r="G69" s="14"/>
      <c r="H69" s="3"/>
      <c r="I69" s="58"/>
      <c r="J69" s="71">
        <f>VLOOKUP($A69,Import!$A:$J,7,FALSE)</f>
        <v>250</v>
      </c>
      <c r="K69" s="71">
        <f>VLOOKUP($A69,Import!$A:$J,8,FALSE)</f>
        <v>202.21</v>
      </c>
      <c r="L69" s="71">
        <f>VLOOKUP($A69,Import!$A:$J,9,FALSE)</f>
        <v>47.79</v>
      </c>
      <c r="M69" s="40"/>
      <c r="N69" s="41"/>
      <c r="O69" s="12"/>
      <c r="P69" s="13"/>
      <c r="Q69" s="13"/>
      <c r="R69" s="14"/>
      <c r="S69" s="13"/>
      <c r="T69" s="43"/>
    </row>
    <row r="70" spans="1:20" ht="31.5" customHeight="1" x14ac:dyDescent="0.2">
      <c r="A70" s="11" t="str">
        <f t="shared" si="1"/>
        <v>01 - 875 - 14326</v>
      </c>
      <c r="B70" s="56" t="s">
        <v>1</v>
      </c>
      <c r="C70" s="62">
        <v>14326</v>
      </c>
      <c r="D70" s="60"/>
      <c r="E70" s="4"/>
      <c r="F70" s="75">
        <v>875</v>
      </c>
      <c r="G70" s="14"/>
      <c r="H70" s="3"/>
      <c r="I70" s="58"/>
      <c r="J70" s="71">
        <f>VLOOKUP($A70,Import!$A:$J,7,FALSE)</f>
        <v>200</v>
      </c>
      <c r="K70" s="71">
        <f>VLOOKUP($A70,Import!$A:$J,8,FALSE)</f>
        <v>189.96</v>
      </c>
      <c r="L70" s="71">
        <f>VLOOKUP($A70,Import!$A:$J,9,FALSE)</f>
        <v>10.039999999999999</v>
      </c>
      <c r="M70" s="40"/>
      <c r="N70" s="41"/>
      <c r="O70" s="12"/>
      <c r="P70" s="7"/>
      <c r="Q70" s="13"/>
      <c r="R70" s="14"/>
      <c r="S70" s="13"/>
      <c r="T70" s="43"/>
    </row>
    <row r="71" spans="1:20" ht="31.5" customHeight="1" x14ac:dyDescent="0.2">
      <c r="A71" s="11" t="str">
        <f t="shared" si="1"/>
        <v>01 - 1958 - 14327</v>
      </c>
      <c r="B71" s="56" t="s">
        <v>1</v>
      </c>
      <c r="C71" s="62">
        <v>14327</v>
      </c>
      <c r="D71" s="60"/>
      <c r="E71" s="4"/>
      <c r="F71" s="75">
        <v>1958</v>
      </c>
      <c r="G71" s="14"/>
      <c r="H71" s="3"/>
      <c r="I71" s="58"/>
      <c r="J71" s="71">
        <f>VLOOKUP($A71,Import!$A:$J,7,FALSE)</f>
        <v>200</v>
      </c>
      <c r="K71" s="71">
        <f>VLOOKUP($A71,Import!$A:$J,8,FALSE)</f>
        <v>251.22</v>
      </c>
      <c r="L71" s="71">
        <f>VLOOKUP($A71,Import!$A:$J,9,FALSE)</f>
        <v>-51.22</v>
      </c>
      <c r="M71" s="40"/>
      <c r="N71" s="41"/>
      <c r="O71" s="12"/>
      <c r="P71" s="7"/>
      <c r="Q71" s="13"/>
      <c r="R71" s="14"/>
      <c r="S71" s="13"/>
      <c r="T71" s="43"/>
    </row>
    <row r="72" spans="1:20" ht="31.5" customHeight="1" x14ac:dyDescent="0.2">
      <c r="A72" s="11" t="str">
        <f t="shared" si="1"/>
        <v>01 - 2219 - 14328</v>
      </c>
      <c r="B72" s="56" t="s">
        <v>1</v>
      </c>
      <c r="C72" s="62">
        <v>14328</v>
      </c>
      <c r="D72" s="60"/>
      <c r="E72" s="4"/>
      <c r="F72" s="75">
        <v>2219</v>
      </c>
      <c r="G72" s="14"/>
      <c r="H72" s="3"/>
      <c r="I72" s="58"/>
      <c r="J72" s="71">
        <f>VLOOKUP($A72,Import!$A:$J,7,FALSE)</f>
        <v>180</v>
      </c>
      <c r="K72" s="71">
        <f>VLOOKUP($A72,Import!$A:$J,8,FALSE)</f>
        <v>110.3</v>
      </c>
      <c r="L72" s="71">
        <f>VLOOKUP($A72,Import!$A:$J,9,FALSE)</f>
        <v>69.7</v>
      </c>
      <c r="M72" s="40"/>
      <c r="N72" s="41"/>
      <c r="O72" s="12"/>
      <c r="P72" s="7"/>
      <c r="Q72" s="13"/>
      <c r="R72" s="14"/>
      <c r="S72" s="7"/>
      <c r="T72" s="43"/>
    </row>
    <row r="73" spans="1:20" ht="31.5" customHeight="1" x14ac:dyDescent="0.2">
      <c r="A73" s="11" t="str">
        <f t="shared" si="1"/>
        <v>01 - 1628 - 14329</v>
      </c>
      <c r="B73" s="56" t="s">
        <v>1</v>
      </c>
      <c r="C73" s="62">
        <v>14329</v>
      </c>
      <c r="D73" s="60"/>
      <c r="E73" s="4"/>
      <c r="F73" s="75">
        <v>1628</v>
      </c>
      <c r="G73" s="14"/>
      <c r="H73" s="3"/>
      <c r="I73" s="58"/>
      <c r="J73" s="71">
        <f>VLOOKUP($A73,Import!$A:$J,7,FALSE)</f>
        <v>2500</v>
      </c>
      <c r="K73" s="71">
        <f>VLOOKUP($A73,Import!$A:$J,8,FALSE)</f>
        <v>1808.22</v>
      </c>
      <c r="L73" s="71">
        <f>VLOOKUP($A73,Import!$A:$J,9,FALSE)</f>
        <v>691.78</v>
      </c>
      <c r="M73" s="40"/>
      <c r="N73" s="41"/>
      <c r="O73" s="12"/>
      <c r="P73" s="7"/>
      <c r="Q73" s="13"/>
      <c r="R73" s="14"/>
      <c r="S73" s="7"/>
      <c r="T73" s="43"/>
    </row>
    <row r="74" spans="1:20" ht="31.5" customHeight="1" x14ac:dyDescent="0.2">
      <c r="A74" s="11" t="str">
        <f t="shared" si="1"/>
        <v>01 - 2075 - 14330</v>
      </c>
      <c r="B74" s="56" t="s">
        <v>1</v>
      </c>
      <c r="C74" s="62">
        <v>14330</v>
      </c>
      <c r="D74" s="60"/>
      <c r="E74" s="4"/>
      <c r="F74" s="75">
        <v>2075</v>
      </c>
      <c r="G74" s="14"/>
      <c r="H74" s="3"/>
      <c r="I74" s="58"/>
      <c r="J74" s="71">
        <f>VLOOKUP($A74,Import!$A:$J,7,FALSE)</f>
        <v>3000</v>
      </c>
      <c r="K74" s="71">
        <f>VLOOKUP($A74,Import!$A:$J,8,FALSE)</f>
        <v>0</v>
      </c>
      <c r="L74" s="71">
        <f>VLOOKUP($A74,Import!$A:$J,9,FALSE)</f>
        <v>3000</v>
      </c>
      <c r="M74" s="40"/>
      <c r="N74" s="41"/>
      <c r="O74" s="12"/>
      <c r="P74" s="7"/>
      <c r="Q74" s="13"/>
      <c r="R74" s="14"/>
      <c r="S74" s="7"/>
      <c r="T74" s="43"/>
    </row>
    <row r="75" spans="1:20" ht="31.5" customHeight="1" x14ac:dyDescent="0.2">
      <c r="A75" s="11" t="str">
        <f t="shared" si="1"/>
        <v>01 - 1920 - 14331</v>
      </c>
      <c r="B75" s="56" t="s">
        <v>1</v>
      </c>
      <c r="C75" s="62">
        <v>14331</v>
      </c>
      <c r="D75" s="60"/>
      <c r="E75" s="4"/>
      <c r="F75" s="75">
        <v>1920</v>
      </c>
      <c r="G75" s="14"/>
      <c r="H75" s="3"/>
      <c r="I75" s="58"/>
      <c r="J75" s="71">
        <f>VLOOKUP($A75,Import!$A:$J,7,FALSE)</f>
        <v>100</v>
      </c>
      <c r="K75" s="71">
        <f>VLOOKUP($A75,Import!$A:$J,8,FALSE)</f>
        <v>0</v>
      </c>
      <c r="L75" s="71">
        <f>VLOOKUP($A75,Import!$A:$J,9,FALSE)</f>
        <v>100</v>
      </c>
      <c r="M75" s="40"/>
      <c r="N75" s="41"/>
      <c r="O75" s="12"/>
      <c r="P75" s="7"/>
      <c r="Q75" s="13"/>
      <c r="R75" s="14"/>
      <c r="S75" s="7"/>
      <c r="T75" s="43"/>
    </row>
    <row r="76" spans="1:20" ht="31.5" customHeight="1" x14ac:dyDescent="0.2">
      <c r="A76" s="11" t="str">
        <f t="shared" si="1"/>
        <v>01 - 1529 - 14332</v>
      </c>
      <c r="B76" s="56" t="s">
        <v>1</v>
      </c>
      <c r="C76" s="62">
        <v>14332</v>
      </c>
      <c r="D76" s="60"/>
      <c r="E76" s="4"/>
      <c r="F76" s="75">
        <v>1529</v>
      </c>
      <c r="G76" s="14"/>
      <c r="H76" s="3"/>
      <c r="I76" s="58"/>
      <c r="J76" s="71">
        <f>VLOOKUP($A76,Import!$A:$J,7,FALSE)</f>
        <v>100</v>
      </c>
      <c r="K76" s="71">
        <f>VLOOKUP($A76,Import!$A:$J,8,FALSE)</f>
        <v>0</v>
      </c>
      <c r="L76" s="71">
        <f>VLOOKUP($A76,Import!$A:$J,9,FALSE)</f>
        <v>100</v>
      </c>
      <c r="M76" s="40"/>
      <c r="N76" s="41"/>
      <c r="O76" s="12"/>
      <c r="P76" s="7"/>
      <c r="Q76" s="13"/>
      <c r="R76" s="14"/>
      <c r="S76" s="7"/>
      <c r="T76" s="43"/>
    </row>
    <row r="77" spans="1:20" ht="31.5" customHeight="1" x14ac:dyDescent="0.2">
      <c r="A77" s="11" t="str">
        <f t="shared" si="1"/>
        <v>01 - 272 - 14333</v>
      </c>
      <c r="B77" s="56" t="s">
        <v>1</v>
      </c>
      <c r="C77" s="62">
        <v>14333</v>
      </c>
      <c r="D77" s="60"/>
      <c r="E77" s="4"/>
      <c r="F77" s="75">
        <v>272</v>
      </c>
      <c r="G77" s="14"/>
      <c r="H77" s="3"/>
      <c r="I77" s="58"/>
      <c r="J77" s="71">
        <f>VLOOKUP($A77,Import!$A:$J,7,FALSE)</f>
        <v>100</v>
      </c>
      <c r="K77" s="71">
        <f>VLOOKUP($A77,Import!$A:$J,8,FALSE)</f>
        <v>0</v>
      </c>
      <c r="L77" s="71">
        <f>VLOOKUP($A77,Import!$A:$J,9,FALSE)</f>
        <v>100</v>
      </c>
      <c r="M77" s="40"/>
      <c r="N77" s="41"/>
      <c r="O77" s="12"/>
      <c r="P77" s="7"/>
      <c r="Q77" s="13"/>
      <c r="R77" s="14"/>
      <c r="S77" s="13"/>
      <c r="T77" s="43"/>
    </row>
    <row r="78" spans="1:20" ht="31.5" customHeight="1" x14ac:dyDescent="0.2">
      <c r="A78" s="11" t="str">
        <f t="shared" si="1"/>
        <v>01 - 1670 - 14334</v>
      </c>
      <c r="B78" s="56" t="s">
        <v>1</v>
      </c>
      <c r="C78" s="62">
        <v>14334</v>
      </c>
      <c r="D78" s="60"/>
      <c r="E78" s="4"/>
      <c r="F78" s="75">
        <v>1670</v>
      </c>
      <c r="G78" s="14"/>
      <c r="H78" s="3"/>
      <c r="I78" s="58"/>
      <c r="J78" s="71">
        <f>VLOOKUP($A78,Import!$A:$J,7,FALSE)</f>
        <v>400</v>
      </c>
      <c r="K78" s="71">
        <f>VLOOKUP($A78,Import!$A:$J,8,FALSE)</f>
        <v>87.6</v>
      </c>
      <c r="L78" s="71">
        <f>VLOOKUP($A78,Import!$A:$J,9,FALSE)</f>
        <v>312.39999999999998</v>
      </c>
      <c r="M78" s="40"/>
      <c r="N78" s="41"/>
      <c r="O78" s="12"/>
      <c r="P78" s="7"/>
      <c r="Q78" s="13"/>
      <c r="R78" s="14"/>
      <c r="S78" s="13"/>
      <c r="T78" s="43"/>
    </row>
    <row r="79" spans="1:20" ht="31.5" customHeight="1" x14ac:dyDescent="0.2">
      <c r="A79" s="11" t="str">
        <f t="shared" si="1"/>
        <v>01 - 552 - 14335</v>
      </c>
      <c r="B79" s="56" t="s">
        <v>1</v>
      </c>
      <c r="C79" s="62">
        <v>14335</v>
      </c>
      <c r="D79" s="60"/>
      <c r="E79" s="4"/>
      <c r="F79" s="75">
        <v>552</v>
      </c>
      <c r="G79" s="14"/>
      <c r="H79" s="3"/>
      <c r="I79" s="58"/>
      <c r="J79" s="71">
        <f>VLOOKUP($A79,Import!$A:$J,7,FALSE)</f>
        <v>150</v>
      </c>
      <c r="K79" s="71">
        <f>VLOOKUP($A79,Import!$A:$J,8,FALSE)</f>
        <v>87.6</v>
      </c>
      <c r="L79" s="71">
        <f>VLOOKUP($A79,Import!$A:$J,9,FALSE)</f>
        <v>62.4</v>
      </c>
      <c r="M79" s="40"/>
      <c r="N79" s="41"/>
      <c r="O79" s="12"/>
      <c r="P79" s="7"/>
      <c r="Q79" s="13"/>
      <c r="R79" s="14"/>
      <c r="S79" s="13"/>
      <c r="T79" s="43"/>
    </row>
    <row r="80" spans="1:20" ht="31.5" customHeight="1" x14ac:dyDescent="0.2">
      <c r="A80" s="11" t="str">
        <f t="shared" si="1"/>
        <v>01 - 833 - 14336</v>
      </c>
      <c r="B80" s="56" t="s">
        <v>1</v>
      </c>
      <c r="C80" s="62">
        <v>14336</v>
      </c>
      <c r="D80" s="60"/>
      <c r="E80" s="4"/>
      <c r="F80" s="75">
        <v>833</v>
      </c>
      <c r="G80" s="14"/>
      <c r="H80" s="3"/>
      <c r="I80" s="58"/>
      <c r="J80" s="71">
        <f>VLOOKUP($A80,Import!$A:$J,7,FALSE)</f>
        <v>0</v>
      </c>
      <c r="K80" s="71">
        <f>VLOOKUP($A80,Import!$A:$J,8,FALSE)</f>
        <v>605.4</v>
      </c>
      <c r="L80" s="71">
        <f>VLOOKUP($A80,Import!$A:$J,9,FALSE)</f>
        <v>-605.4</v>
      </c>
      <c r="M80" s="40"/>
      <c r="N80" s="41"/>
      <c r="O80" s="12"/>
      <c r="P80" s="7"/>
      <c r="Q80" s="13"/>
      <c r="R80" s="14"/>
      <c r="S80" s="13"/>
      <c r="T80" s="43"/>
    </row>
    <row r="81" spans="1:20" ht="31.5" customHeight="1" x14ac:dyDescent="0.2">
      <c r="A81" s="11" t="str">
        <f t="shared" si="1"/>
        <v>01 - 894 - 14351</v>
      </c>
      <c r="B81" s="56" t="s">
        <v>1</v>
      </c>
      <c r="C81" s="62">
        <v>14351</v>
      </c>
      <c r="D81" s="60"/>
      <c r="E81" s="4"/>
      <c r="F81" s="75">
        <v>894</v>
      </c>
      <c r="G81" s="14"/>
      <c r="H81" s="3"/>
      <c r="I81" s="58"/>
      <c r="J81" s="71">
        <f>VLOOKUP($A81,Import!$A:$J,7,FALSE)</f>
        <v>60</v>
      </c>
      <c r="K81" s="71">
        <f>VLOOKUP($A81,Import!$A:$J,8,FALSE)</f>
        <v>68.63</v>
      </c>
      <c r="L81" s="71">
        <f>VLOOKUP($A81,Import!$A:$J,9,FALSE)</f>
        <v>-8.6300000000000008</v>
      </c>
      <c r="M81" s="40"/>
      <c r="N81" s="41"/>
      <c r="O81" s="12"/>
      <c r="P81" s="7"/>
      <c r="Q81" s="13"/>
      <c r="R81" s="14"/>
      <c r="S81" s="13"/>
      <c r="T81" s="43"/>
    </row>
    <row r="82" spans="1:20" ht="31.5" customHeight="1" x14ac:dyDescent="0.2">
      <c r="A82" s="11" t="str">
        <f t="shared" si="1"/>
        <v>01 - 614 - 15387</v>
      </c>
      <c r="B82" s="56" t="s">
        <v>1</v>
      </c>
      <c r="C82" s="62">
        <v>15387</v>
      </c>
      <c r="D82" s="60"/>
      <c r="E82" s="4"/>
      <c r="F82" s="75">
        <v>614</v>
      </c>
      <c r="G82" s="14"/>
      <c r="H82" s="3"/>
      <c r="I82" s="58"/>
      <c r="J82" s="71">
        <f>VLOOKUP($A82,Import!$A:$J,7,FALSE)</f>
        <v>3500</v>
      </c>
      <c r="K82" s="71">
        <f>VLOOKUP($A82,Import!$A:$J,8,FALSE)</f>
        <v>478.4</v>
      </c>
      <c r="L82" s="71">
        <f>VLOOKUP($A82,Import!$A:$J,9,FALSE)</f>
        <v>3021.6</v>
      </c>
      <c r="M82" s="40"/>
      <c r="N82" s="41"/>
      <c r="O82" s="12"/>
      <c r="P82" s="7"/>
      <c r="Q82" s="13"/>
      <c r="R82" s="14"/>
      <c r="S82" s="7"/>
      <c r="T82" s="43"/>
    </row>
    <row r="83" spans="1:20" ht="31.5" customHeight="1" x14ac:dyDescent="0.2">
      <c r="A83" s="11" t="str">
        <f t="shared" si="1"/>
        <v>01 - 2325 - 18638</v>
      </c>
      <c r="B83" s="56" t="s">
        <v>1</v>
      </c>
      <c r="C83" s="62">
        <v>18638</v>
      </c>
      <c r="D83" s="60"/>
      <c r="E83" s="4"/>
      <c r="F83" s="75">
        <v>2325</v>
      </c>
      <c r="G83" s="14"/>
      <c r="H83" s="3"/>
      <c r="I83" s="58"/>
      <c r="J83" s="71">
        <f>VLOOKUP($A83,Import!$A:$J,7,FALSE)</f>
        <v>0</v>
      </c>
      <c r="K83" s="71">
        <f>VLOOKUP($A83,Import!$A:$J,8,FALSE)</f>
        <v>0</v>
      </c>
      <c r="L83" s="71">
        <f>VLOOKUP($A83,Import!$A:$J,9,FALSE)</f>
        <v>0</v>
      </c>
      <c r="M83" s="40"/>
      <c r="N83" s="41"/>
      <c r="O83" s="12"/>
      <c r="P83" s="7"/>
      <c r="Q83" s="13"/>
      <c r="R83" s="14"/>
      <c r="S83" s="7"/>
      <c r="T83" s="43"/>
    </row>
    <row r="84" spans="1:20" ht="31.5" customHeight="1" x14ac:dyDescent="0.2">
      <c r="A84" s="11" t="str">
        <f t="shared" si="1"/>
        <v>01 - 24 - 18646</v>
      </c>
      <c r="B84" s="56" t="s">
        <v>1</v>
      </c>
      <c r="C84" s="62">
        <v>18646</v>
      </c>
      <c r="D84" s="60"/>
      <c r="E84" s="4"/>
      <c r="F84" s="75">
        <v>24</v>
      </c>
      <c r="G84" s="19"/>
      <c r="H84" s="3"/>
      <c r="I84" s="58"/>
      <c r="J84" s="71">
        <f>VLOOKUP($A84,Import!$A:$J,7,FALSE)</f>
        <v>0</v>
      </c>
      <c r="K84" s="71">
        <f>VLOOKUP($A84,Import!$A:$J,8,FALSE)</f>
        <v>0</v>
      </c>
      <c r="L84" s="71">
        <f>VLOOKUP($A84,Import!$A:$J,9,FALSE)</f>
        <v>0</v>
      </c>
      <c r="M84" s="40"/>
      <c r="N84" s="41"/>
      <c r="O84" s="12"/>
      <c r="P84" s="7"/>
      <c r="Q84" s="13"/>
      <c r="R84" s="14"/>
      <c r="S84" s="13"/>
      <c r="T84" s="43"/>
    </row>
    <row r="85" spans="1:20" ht="31.5" customHeight="1" x14ac:dyDescent="0.2">
      <c r="A85" s="11" t="str">
        <f t="shared" si="1"/>
        <v>01 - 607 - 19683</v>
      </c>
      <c r="B85" s="56" t="s">
        <v>1</v>
      </c>
      <c r="C85" s="62">
        <v>19683</v>
      </c>
      <c r="D85" s="60"/>
      <c r="E85" s="4"/>
      <c r="F85" s="75">
        <v>607</v>
      </c>
      <c r="G85" s="14"/>
      <c r="H85" s="3"/>
      <c r="I85" s="58"/>
      <c r="J85" s="71">
        <f>VLOOKUP($A85,Import!$A:$J,7,FALSE)</f>
        <v>0</v>
      </c>
      <c r="K85" s="71">
        <f>VLOOKUP($A85,Import!$A:$J,8,FALSE)</f>
        <v>484</v>
      </c>
      <c r="L85" s="71">
        <f>VLOOKUP($A85,Import!$A:$J,9,FALSE)</f>
        <v>-484</v>
      </c>
      <c r="M85" s="40"/>
      <c r="N85" s="41"/>
      <c r="O85" s="12"/>
      <c r="P85" s="7"/>
      <c r="Q85" s="13"/>
      <c r="R85" s="14"/>
      <c r="S85" s="13"/>
      <c r="T85" s="43"/>
    </row>
    <row r="86" spans="1:20" ht="31.5" customHeight="1" x14ac:dyDescent="0.2">
      <c r="A86" s="11" t="str">
        <f t="shared" si="1"/>
        <v>01 - 1447 - 124</v>
      </c>
      <c r="B86" s="56" t="s">
        <v>1</v>
      </c>
      <c r="C86" s="62">
        <v>124</v>
      </c>
      <c r="D86" s="60"/>
      <c r="E86" s="4"/>
      <c r="F86" s="75">
        <v>1447</v>
      </c>
      <c r="G86" s="14"/>
      <c r="H86" s="3"/>
      <c r="I86" s="58"/>
      <c r="J86" s="71">
        <f>VLOOKUP($A86,Import!$A:$J,7,FALSE)</f>
        <v>2300</v>
      </c>
      <c r="K86" s="71">
        <f>VLOOKUP($A86,Import!$A:$J,8,FALSE)</f>
        <v>2400</v>
      </c>
      <c r="L86" s="71">
        <f>VLOOKUP($A86,Import!$A:$J,9,FALSE)</f>
        <v>-100</v>
      </c>
      <c r="M86" s="40"/>
      <c r="N86" s="41"/>
      <c r="O86" s="12"/>
      <c r="P86" s="7"/>
      <c r="Q86" s="13"/>
      <c r="R86" s="14"/>
      <c r="S86" s="13"/>
      <c r="T86" s="43"/>
    </row>
    <row r="87" spans="1:20" ht="31.5" customHeight="1" x14ac:dyDescent="0.2">
      <c r="A87" s="11" t="str">
        <f t="shared" si="1"/>
        <v>01 - 616 - 146</v>
      </c>
      <c r="B87" s="56" t="s">
        <v>1</v>
      </c>
      <c r="C87" s="62">
        <v>146</v>
      </c>
      <c r="D87" s="60"/>
      <c r="E87" s="4"/>
      <c r="F87" s="75">
        <v>616</v>
      </c>
      <c r="G87" s="14"/>
      <c r="H87" s="3"/>
      <c r="I87" s="58"/>
      <c r="J87" s="71">
        <f>VLOOKUP($A87,Import!$A:$J,7,FALSE)</f>
        <v>0</v>
      </c>
      <c r="K87" s="71">
        <f>VLOOKUP($A87,Import!$A:$J,8,FALSE)</f>
        <v>0</v>
      </c>
      <c r="L87" s="71">
        <f>VLOOKUP($A87,Import!$A:$J,9,FALSE)</f>
        <v>0</v>
      </c>
      <c r="M87" s="40"/>
      <c r="N87" s="41"/>
      <c r="O87" s="12"/>
      <c r="P87" s="7"/>
      <c r="Q87" s="13"/>
      <c r="R87" s="14"/>
      <c r="S87" s="13"/>
      <c r="T87" s="43"/>
    </row>
    <row r="88" spans="1:20" ht="31.5" customHeight="1" x14ac:dyDescent="0.2">
      <c r="A88" s="11" t="str">
        <f t="shared" si="1"/>
        <v>01 - 1463 - 151</v>
      </c>
      <c r="B88" s="56" t="s">
        <v>1</v>
      </c>
      <c r="C88" s="62">
        <v>151</v>
      </c>
      <c r="D88" s="60"/>
      <c r="E88" s="4"/>
      <c r="F88" s="75">
        <v>1463</v>
      </c>
      <c r="G88" s="14"/>
      <c r="H88" s="3"/>
      <c r="I88" s="58"/>
      <c r="J88" s="71">
        <f>VLOOKUP($A88,Import!$A:$J,7,FALSE)</f>
        <v>4000</v>
      </c>
      <c r="K88" s="71">
        <f>VLOOKUP($A88,Import!$A:$J,8,FALSE)</f>
        <v>4800</v>
      </c>
      <c r="L88" s="71">
        <f>VLOOKUP($A88,Import!$A:$J,9,FALSE)</f>
        <v>-800</v>
      </c>
      <c r="M88" s="40"/>
      <c r="N88" s="41"/>
      <c r="O88" s="12"/>
      <c r="P88" s="13"/>
      <c r="Q88" s="13"/>
      <c r="R88" s="14"/>
      <c r="S88" s="13"/>
      <c r="T88" s="43"/>
    </row>
    <row r="89" spans="1:20" ht="31.5" customHeight="1" x14ac:dyDescent="0.2">
      <c r="A89" s="11" t="str">
        <f t="shared" si="1"/>
        <v>01 - 420 - 154</v>
      </c>
      <c r="B89" s="56" t="s">
        <v>1</v>
      </c>
      <c r="C89" s="62">
        <v>154</v>
      </c>
      <c r="D89" s="60"/>
      <c r="E89" s="4"/>
      <c r="F89" s="75">
        <v>420</v>
      </c>
      <c r="G89" s="14"/>
      <c r="H89" s="3"/>
      <c r="I89" s="58"/>
      <c r="J89" s="71">
        <f>VLOOKUP($A89,Import!$A:$J,7,FALSE)</f>
        <v>500</v>
      </c>
      <c r="K89" s="71">
        <f>VLOOKUP($A89,Import!$A:$J,8,FALSE)</f>
        <v>450</v>
      </c>
      <c r="L89" s="71">
        <f>VLOOKUP($A89,Import!$A:$J,9,FALSE)</f>
        <v>50</v>
      </c>
      <c r="M89" s="40"/>
      <c r="N89" s="41"/>
      <c r="O89" s="12"/>
      <c r="P89" s="13"/>
      <c r="Q89" s="13"/>
      <c r="R89" s="14"/>
      <c r="S89" s="13"/>
      <c r="T89" s="43"/>
    </row>
    <row r="90" spans="1:20" ht="31.5" customHeight="1" x14ac:dyDescent="0.2">
      <c r="A90" s="11" t="str">
        <f t="shared" si="1"/>
        <v>01 - 845 - 1369</v>
      </c>
      <c r="B90" s="56" t="s">
        <v>1</v>
      </c>
      <c r="C90" s="62">
        <v>1369</v>
      </c>
      <c r="D90" s="60"/>
      <c r="E90" s="4"/>
      <c r="F90" s="75">
        <v>845</v>
      </c>
      <c r="G90" s="14"/>
      <c r="H90" s="3"/>
      <c r="I90" s="58"/>
      <c r="J90" s="71">
        <f>VLOOKUP($A90,Import!$A:$J,7,FALSE)</f>
        <v>2550</v>
      </c>
      <c r="K90" s="71">
        <f>VLOOKUP($A90,Import!$A:$J,8,FALSE)</f>
        <v>2300</v>
      </c>
      <c r="L90" s="71">
        <f>VLOOKUP($A90,Import!$A:$J,9,FALSE)</f>
        <v>250</v>
      </c>
      <c r="M90" s="40"/>
      <c r="N90" s="41"/>
      <c r="O90" s="12"/>
      <c r="P90" s="7"/>
      <c r="Q90" s="13"/>
      <c r="R90" s="14"/>
      <c r="S90" s="13"/>
      <c r="T90" s="43"/>
    </row>
    <row r="91" spans="1:20" ht="31.5" customHeight="1" x14ac:dyDescent="0.2">
      <c r="A91" s="11" t="str">
        <f t="shared" si="1"/>
        <v>01 - 1444 - 1537</v>
      </c>
      <c r="B91" s="56" t="s">
        <v>1</v>
      </c>
      <c r="C91" s="62">
        <v>1537</v>
      </c>
      <c r="D91" s="60"/>
      <c r="E91" s="4"/>
      <c r="F91" s="75">
        <v>1444</v>
      </c>
      <c r="G91" s="14"/>
      <c r="H91" s="3"/>
      <c r="I91" s="58"/>
      <c r="J91" s="71">
        <f>VLOOKUP($A91,Import!$A:$J,7,FALSE)</f>
        <v>0</v>
      </c>
      <c r="K91" s="71">
        <f>VLOOKUP($A91,Import!$A:$J,8,FALSE)</f>
        <v>0</v>
      </c>
      <c r="L91" s="71">
        <f>VLOOKUP($A91,Import!$A:$J,9,FALSE)</f>
        <v>0</v>
      </c>
      <c r="M91" s="40"/>
      <c r="N91" s="41"/>
      <c r="O91" s="12"/>
      <c r="P91" s="7"/>
      <c r="Q91" s="13"/>
      <c r="R91" s="14"/>
      <c r="S91" s="13"/>
      <c r="T91" s="43"/>
    </row>
    <row r="92" spans="1:20" ht="31.5" customHeight="1" x14ac:dyDescent="0.2">
      <c r="A92" s="11" t="str">
        <f t="shared" si="1"/>
        <v>01 - 538 - 1538</v>
      </c>
      <c r="B92" s="56" t="s">
        <v>1</v>
      </c>
      <c r="C92" s="62">
        <v>1538</v>
      </c>
      <c r="D92" s="60"/>
      <c r="E92" s="4"/>
      <c r="F92" s="75">
        <v>538</v>
      </c>
      <c r="G92" s="14"/>
      <c r="H92" s="3"/>
      <c r="I92" s="58"/>
      <c r="J92" s="71">
        <f>VLOOKUP($A92,Import!$A:$J,7,FALSE)</f>
        <v>0</v>
      </c>
      <c r="K92" s="71">
        <f>VLOOKUP($A92,Import!$A:$J,8,FALSE)</f>
        <v>600</v>
      </c>
      <c r="L92" s="71">
        <f>VLOOKUP($A92,Import!$A:$J,9,FALSE)</f>
        <v>-600</v>
      </c>
      <c r="M92" s="40"/>
      <c r="N92" s="41"/>
      <c r="O92" s="12"/>
      <c r="P92" s="7"/>
      <c r="Q92" s="13"/>
      <c r="R92" s="14"/>
      <c r="S92" s="7"/>
      <c r="T92" s="43"/>
    </row>
    <row r="93" spans="1:20" ht="31.5" customHeight="1" x14ac:dyDescent="0.2">
      <c r="A93" s="11" t="str">
        <f t="shared" si="1"/>
        <v>01 - 1248 - 5448</v>
      </c>
      <c r="B93" s="56" t="s">
        <v>1</v>
      </c>
      <c r="C93" s="62">
        <v>5448</v>
      </c>
      <c r="D93" s="60"/>
      <c r="E93" s="4"/>
      <c r="F93" s="75">
        <v>1248</v>
      </c>
      <c r="G93" s="14"/>
      <c r="H93" s="3"/>
      <c r="I93" s="58"/>
      <c r="J93" s="71">
        <f>VLOOKUP($A93,Import!$A:$J,7,FALSE)</f>
        <v>1800</v>
      </c>
      <c r="K93" s="71">
        <f>VLOOKUP($A93,Import!$A:$J,8,FALSE)</f>
        <v>2300</v>
      </c>
      <c r="L93" s="71">
        <f>VLOOKUP($A93,Import!$A:$J,9,FALSE)</f>
        <v>-500</v>
      </c>
      <c r="M93" s="40"/>
      <c r="N93" s="41"/>
      <c r="O93" s="12"/>
      <c r="P93" s="13"/>
      <c r="Q93" s="13"/>
      <c r="R93" s="14"/>
      <c r="S93" s="13"/>
      <c r="T93" s="43"/>
    </row>
    <row r="94" spans="1:20" s="20" customFormat="1" ht="31.5" customHeight="1" x14ac:dyDescent="0.2">
      <c r="A94" s="11" t="str">
        <f t="shared" si="1"/>
        <v>01 - 2206 - 10949</v>
      </c>
      <c r="B94" s="56" t="s">
        <v>1</v>
      </c>
      <c r="C94" s="62">
        <v>10949</v>
      </c>
      <c r="D94" s="60"/>
      <c r="E94" s="4"/>
      <c r="F94" s="75">
        <v>2206</v>
      </c>
      <c r="G94" s="14"/>
      <c r="H94" s="3"/>
      <c r="I94" s="58"/>
      <c r="J94" s="71">
        <f>VLOOKUP($A94,Import!$A:$J,7,FALSE)</f>
        <v>1400</v>
      </c>
      <c r="K94" s="71">
        <f>VLOOKUP($A94,Import!$A:$J,8,FALSE)</f>
        <v>1000</v>
      </c>
      <c r="L94" s="71">
        <f>VLOOKUP($A94,Import!$A:$J,9,FALSE)</f>
        <v>400</v>
      </c>
      <c r="M94" s="40"/>
      <c r="N94" s="45"/>
      <c r="O94" s="16"/>
      <c r="P94" s="18"/>
      <c r="Q94" s="13"/>
      <c r="R94" s="19"/>
      <c r="S94" s="15"/>
      <c r="T94" s="46"/>
    </row>
    <row r="95" spans="1:20" ht="31.5" customHeight="1" x14ac:dyDescent="0.2">
      <c r="A95" s="11" t="str">
        <f t="shared" si="1"/>
        <v>01 - 2173 - 14161</v>
      </c>
      <c r="B95" s="56" t="s">
        <v>1</v>
      </c>
      <c r="C95" s="62">
        <v>14161</v>
      </c>
      <c r="D95" s="60"/>
      <c r="E95" s="4"/>
      <c r="F95" s="75">
        <v>2173</v>
      </c>
      <c r="G95" s="14"/>
      <c r="H95" s="3"/>
      <c r="I95" s="58"/>
      <c r="J95" s="71">
        <f>VLOOKUP($A95,Import!$A:$J,7,FALSE)</f>
        <v>550</v>
      </c>
      <c r="K95" s="71">
        <f>VLOOKUP($A95,Import!$A:$J,8,FALSE)</f>
        <v>750</v>
      </c>
      <c r="L95" s="71">
        <f>VLOOKUP($A95,Import!$A:$J,9,FALSE)</f>
        <v>-200</v>
      </c>
      <c r="M95" s="40"/>
      <c r="N95" s="41"/>
      <c r="O95" s="12"/>
      <c r="P95" s="7"/>
      <c r="Q95" s="13"/>
      <c r="R95" s="14"/>
      <c r="S95" s="7"/>
      <c r="T95" s="43"/>
    </row>
    <row r="96" spans="1:20" ht="31.5" customHeight="1" x14ac:dyDescent="0.2">
      <c r="A96" s="11" t="str">
        <f t="shared" si="1"/>
        <v>01 - 2129 - 14162</v>
      </c>
      <c r="B96" s="56" t="s">
        <v>1</v>
      </c>
      <c r="C96" s="62">
        <v>14162</v>
      </c>
      <c r="D96" s="60"/>
      <c r="E96" s="4"/>
      <c r="F96" s="75">
        <v>2129</v>
      </c>
      <c r="G96" s="14"/>
      <c r="H96" s="3"/>
      <c r="I96" s="58"/>
      <c r="J96" s="71">
        <f>VLOOKUP($A96,Import!$A:$J,7,FALSE)</f>
        <v>10500</v>
      </c>
      <c r="K96" s="71">
        <f>VLOOKUP($A96,Import!$A:$J,8,FALSE)</f>
        <v>11450</v>
      </c>
      <c r="L96" s="71">
        <f>VLOOKUP($A96,Import!$A:$J,9,FALSE)</f>
        <v>-950</v>
      </c>
      <c r="M96" s="40"/>
      <c r="N96" s="41"/>
      <c r="O96" s="12"/>
      <c r="P96" s="7"/>
      <c r="Q96" s="13"/>
      <c r="R96" s="14"/>
      <c r="S96" s="7"/>
      <c r="T96" s="43"/>
    </row>
    <row r="97" spans="1:20" ht="31.5" customHeight="1" x14ac:dyDescent="0.2">
      <c r="A97" s="11" t="str">
        <f t="shared" si="1"/>
        <v>01 - 1901 - 14164</v>
      </c>
      <c r="B97" s="56" t="s">
        <v>1</v>
      </c>
      <c r="C97" s="62">
        <v>14164</v>
      </c>
      <c r="D97" s="60"/>
      <c r="E97" s="4"/>
      <c r="F97" s="75">
        <v>1901</v>
      </c>
      <c r="G97" s="14"/>
      <c r="H97" s="3"/>
      <c r="I97" s="58"/>
      <c r="J97" s="71">
        <f>VLOOKUP($A97,Import!$A:$J,7,FALSE)</f>
        <v>550</v>
      </c>
      <c r="K97" s="71">
        <f>VLOOKUP($A97,Import!$A:$J,8,FALSE)</f>
        <v>600</v>
      </c>
      <c r="L97" s="71">
        <f>VLOOKUP($A97,Import!$A:$J,9,FALSE)</f>
        <v>-50</v>
      </c>
      <c r="M97" s="40"/>
      <c r="N97" s="41"/>
      <c r="O97" s="12"/>
      <c r="P97" s="7"/>
      <c r="Q97" s="13"/>
      <c r="R97" s="14"/>
      <c r="S97" s="7"/>
      <c r="T97" s="43"/>
    </row>
    <row r="98" spans="1:20" ht="31.5" customHeight="1" x14ac:dyDescent="0.2">
      <c r="A98" s="11" t="str">
        <f t="shared" si="1"/>
        <v>01 - 84 - 14165</v>
      </c>
      <c r="B98" s="56" t="s">
        <v>1</v>
      </c>
      <c r="C98" s="62">
        <v>14165</v>
      </c>
      <c r="D98" s="60"/>
      <c r="E98" s="4"/>
      <c r="F98" s="75">
        <v>84</v>
      </c>
      <c r="G98" s="14"/>
      <c r="H98" s="3"/>
      <c r="I98" s="58"/>
      <c r="J98" s="71">
        <f>VLOOKUP($A98,Import!$A:$J,7,FALSE)</f>
        <v>200</v>
      </c>
      <c r="K98" s="71">
        <f>VLOOKUP($A98,Import!$A:$J,8,FALSE)</f>
        <v>200</v>
      </c>
      <c r="L98" s="71">
        <f>VLOOKUP($A98,Import!$A:$J,9,FALSE)</f>
        <v>0</v>
      </c>
      <c r="M98" s="40"/>
      <c r="N98" s="41"/>
      <c r="O98" s="12"/>
      <c r="P98" s="7"/>
      <c r="Q98" s="13"/>
      <c r="R98" s="14"/>
      <c r="S98" s="13"/>
      <c r="T98" s="43"/>
    </row>
    <row r="99" spans="1:20" ht="31.5" customHeight="1" x14ac:dyDescent="0.2">
      <c r="A99" s="11" t="str">
        <f t="shared" si="1"/>
        <v>01 - 278 - 14167</v>
      </c>
      <c r="B99" s="56" t="s">
        <v>1</v>
      </c>
      <c r="C99" s="62">
        <v>14167</v>
      </c>
      <c r="D99" s="60"/>
      <c r="E99" s="4"/>
      <c r="F99" s="75">
        <v>278</v>
      </c>
      <c r="G99" s="14"/>
      <c r="H99" s="3"/>
      <c r="I99" s="58"/>
      <c r="J99" s="71">
        <f>VLOOKUP($A99,Import!$A:$J,7,FALSE)</f>
        <v>300</v>
      </c>
      <c r="K99" s="71">
        <f>VLOOKUP($A99,Import!$A:$J,8,FALSE)</f>
        <v>623.89</v>
      </c>
      <c r="L99" s="71">
        <f>VLOOKUP($A99,Import!$A:$J,9,FALSE)</f>
        <v>-323.89</v>
      </c>
      <c r="M99" s="40"/>
      <c r="N99" s="41"/>
      <c r="O99" s="12"/>
      <c r="P99" s="7"/>
      <c r="Q99" s="13"/>
      <c r="R99" s="14"/>
      <c r="S99" s="13"/>
      <c r="T99" s="43"/>
    </row>
    <row r="100" spans="1:20" ht="31.5" customHeight="1" x14ac:dyDescent="0.2">
      <c r="A100" s="11" t="str">
        <f t="shared" si="1"/>
        <v>01 - 122 - 14168</v>
      </c>
      <c r="B100" s="56" t="s">
        <v>1</v>
      </c>
      <c r="C100" s="62">
        <v>14168</v>
      </c>
      <c r="D100" s="60"/>
      <c r="E100" s="4"/>
      <c r="F100" s="75">
        <v>122</v>
      </c>
      <c r="G100" s="14"/>
      <c r="H100" s="3"/>
      <c r="I100" s="58"/>
      <c r="J100" s="71">
        <f>VLOOKUP($A100,Import!$A:$J,7,FALSE)</f>
        <v>300</v>
      </c>
      <c r="K100" s="71">
        <f>VLOOKUP($A100,Import!$A:$J,8,FALSE)</f>
        <v>623.89</v>
      </c>
      <c r="L100" s="71">
        <f>VLOOKUP($A100,Import!$A:$J,9,FALSE)</f>
        <v>-323.89</v>
      </c>
      <c r="M100" s="40"/>
      <c r="N100" s="41"/>
      <c r="O100" s="12"/>
      <c r="P100" s="7"/>
      <c r="Q100" s="13"/>
      <c r="R100" s="14"/>
      <c r="S100" s="13"/>
      <c r="T100" s="43"/>
    </row>
    <row r="101" spans="1:20" ht="31.5" customHeight="1" x14ac:dyDescent="0.2">
      <c r="A101" s="11" t="str">
        <f t="shared" si="1"/>
        <v>01 - 361 - 14169</v>
      </c>
      <c r="B101" s="56" t="s">
        <v>1</v>
      </c>
      <c r="C101" s="62">
        <v>14169</v>
      </c>
      <c r="D101" s="60"/>
      <c r="E101" s="4"/>
      <c r="F101" s="75">
        <v>361</v>
      </c>
      <c r="G101" s="14"/>
      <c r="H101" s="3"/>
      <c r="I101" s="58"/>
      <c r="J101" s="71">
        <f>VLOOKUP($A101,Import!$A:$J,7,FALSE)</f>
        <v>1200</v>
      </c>
      <c r="K101" s="71">
        <f>VLOOKUP($A101,Import!$A:$J,8,FALSE)</f>
        <v>800</v>
      </c>
      <c r="L101" s="71">
        <f>VLOOKUP($A101,Import!$A:$J,9,FALSE)</f>
        <v>400</v>
      </c>
      <c r="M101" s="40"/>
      <c r="N101" s="41"/>
      <c r="O101" s="12"/>
      <c r="P101" s="7"/>
      <c r="Q101" s="13"/>
      <c r="R101" s="14"/>
      <c r="S101" s="13"/>
      <c r="T101" s="43"/>
    </row>
    <row r="102" spans="1:20" ht="31.5" customHeight="1" x14ac:dyDescent="0.2">
      <c r="A102" s="11" t="str">
        <f t="shared" si="1"/>
        <v>01 - 1732 - 14170</v>
      </c>
      <c r="B102" s="56" t="s">
        <v>1</v>
      </c>
      <c r="C102" s="62">
        <v>14170</v>
      </c>
      <c r="D102" s="60"/>
      <c r="E102" s="4"/>
      <c r="F102" s="75">
        <v>1732</v>
      </c>
      <c r="G102" s="14"/>
      <c r="H102" s="3"/>
      <c r="I102" s="58"/>
      <c r="J102" s="71">
        <f>VLOOKUP($A102,Import!$A:$J,7,FALSE)</f>
        <v>0</v>
      </c>
      <c r="K102" s="71">
        <f>VLOOKUP($A102,Import!$A:$J,8,FALSE)</f>
        <v>0</v>
      </c>
      <c r="L102" s="71">
        <f>VLOOKUP($A102,Import!$A:$J,9,FALSE)</f>
        <v>0</v>
      </c>
      <c r="M102" s="40"/>
      <c r="N102" s="41"/>
      <c r="O102" s="12"/>
      <c r="P102" s="7"/>
      <c r="Q102" s="13"/>
      <c r="R102" s="14"/>
      <c r="S102" s="13"/>
      <c r="T102" s="43"/>
    </row>
    <row r="103" spans="1:20" ht="31.5" customHeight="1" x14ac:dyDescent="0.2">
      <c r="A103" s="11" t="str">
        <f t="shared" si="1"/>
        <v>01 - 354 - 14171</v>
      </c>
      <c r="B103" s="56" t="s">
        <v>1</v>
      </c>
      <c r="C103" s="62">
        <v>14171</v>
      </c>
      <c r="D103" s="60"/>
      <c r="E103" s="4"/>
      <c r="F103" s="75">
        <v>354</v>
      </c>
      <c r="G103" s="14"/>
      <c r="H103" s="3"/>
      <c r="I103" s="58"/>
      <c r="J103" s="71">
        <f>VLOOKUP($A103,Import!$A:$J,7,FALSE)</f>
        <v>300</v>
      </c>
      <c r="K103" s="71">
        <f>VLOOKUP($A103,Import!$A:$J,8,FALSE)</f>
        <v>200</v>
      </c>
      <c r="L103" s="71">
        <f>VLOOKUP($A103,Import!$A:$J,9,FALSE)</f>
        <v>100</v>
      </c>
      <c r="M103" s="40"/>
      <c r="N103" s="41"/>
      <c r="O103" s="12"/>
      <c r="P103" s="7"/>
      <c r="Q103" s="13"/>
      <c r="R103" s="14"/>
      <c r="S103" s="13"/>
      <c r="T103" s="43"/>
    </row>
    <row r="104" spans="1:20" ht="31.5" customHeight="1" x14ac:dyDescent="0.2">
      <c r="A104" s="11" t="str">
        <f t="shared" si="1"/>
        <v>01 - 1504 - 14172</v>
      </c>
      <c r="B104" s="56" t="s">
        <v>1</v>
      </c>
      <c r="C104" s="62">
        <v>14172</v>
      </c>
      <c r="D104" s="60"/>
      <c r="E104" s="4"/>
      <c r="F104" s="75">
        <v>1504</v>
      </c>
      <c r="G104" s="14"/>
      <c r="H104" s="3"/>
      <c r="I104" s="58"/>
      <c r="J104" s="71">
        <f>VLOOKUP($A104,Import!$A:$J,7,FALSE)</f>
        <v>450</v>
      </c>
      <c r="K104" s="71">
        <f>VLOOKUP($A104,Import!$A:$J,8,FALSE)</f>
        <v>404.48</v>
      </c>
      <c r="L104" s="71">
        <f>VLOOKUP($A104,Import!$A:$J,9,FALSE)</f>
        <v>45.52</v>
      </c>
      <c r="M104" s="40"/>
      <c r="N104" s="41"/>
      <c r="O104" s="12"/>
      <c r="P104" s="7"/>
      <c r="Q104" s="13"/>
      <c r="R104" s="14"/>
      <c r="S104" s="13"/>
      <c r="T104" s="43"/>
    </row>
    <row r="105" spans="1:20" ht="31.5" customHeight="1" x14ac:dyDescent="0.2">
      <c r="A105" s="11" t="str">
        <f t="shared" si="1"/>
        <v>01 - 859 - 14173</v>
      </c>
      <c r="B105" s="56" t="s">
        <v>1</v>
      </c>
      <c r="C105" s="62">
        <v>14173</v>
      </c>
      <c r="D105" s="60"/>
      <c r="E105" s="4"/>
      <c r="F105" s="75">
        <v>859</v>
      </c>
      <c r="G105" s="14"/>
      <c r="H105" s="3"/>
      <c r="I105" s="58"/>
      <c r="J105" s="71">
        <f>VLOOKUP($A105,Import!$A:$J,7,FALSE)</f>
        <v>200</v>
      </c>
      <c r="K105" s="71">
        <f>VLOOKUP($A105,Import!$A:$J,8,FALSE)</f>
        <v>350</v>
      </c>
      <c r="L105" s="71">
        <f>VLOOKUP($A105,Import!$A:$J,9,FALSE)</f>
        <v>-150</v>
      </c>
      <c r="M105" s="40"/>
      <c r="N105" s="41"/>
      <c r="O105" s="12"/>
      <c r="P105" s="7"/>
      <c r="Q105" s="13"/>
      <c r="R105" s="14"/>
      <c r="S105" s="13"/>
      <c r="T105" s="43"/>
    </row>
    <row r="106" spans="1:20" ht="31.5" customHeight="1" x14ac:dyDescent="0.2">
      <c r="A106" s="11" t="str">
        <f t="shared" si="1"/>
        <v>01 - 1072 - 14174</v>
      </c>
      <c r="B106" s="56" t="s">
        <v>1</v>
      </c>
      <c r="C106" s="62">
        <v>14174</v>
      </c>
      <c r="D106" s="60"/>
      <c r="E106" s="4"/>
      <c r="F106" s="75">
        <v>1072</v>
      </c>
      <c r="G106" s="14"/>
      <c r="H106" s="3"/>
      <c r="I106" s="58"/>
      <c r="J106" s="71">
        <f>VLOOKUP($A106,Import!$A:$J,7,FALSE)</f>
        <v>800</v>
      </c>
      <c r="K106" s="71">
        <f>VLOOKUP($A106,Import!$A:$J,8,FALSE)</f>
        <v>1000</v>
      </c>
      <c r="L106" s="71">
        <f>VLOOKUP($A106,Import!$A:$J,9,FALSE)</f>
        <v>-200</v>
      </c>
      <c r="M106" s="40"/>
      <c r="N106" s="41"/>
      <c r="O106" s="12"/>
      <c r="P106" s="7"/>
      <c r="Q106" s="13"/>
      <c r="R106" s="14"/>
      <c r="S106" s="13"/>
      <c r="T106" s="42"/>
    </row>
    <row r="107" spans="1:20" ht="31.5" customHeight="1" x14ac:dyDescent="0.2">
      <c r="A107" s="11" t="str">
        <f t="shared" si="1"/>
        <v>01 - 2179 - 14175</v>
      </c>
      <c r="B107" s="56" t="s">
        <v>1</v>
      </c>
      <c r="C107" s="62">
        <v>14175</v>
      </c>
      <c r="D107" s="60"/>
      <c r="E107" s="4"/>
      <c r="F107" s="75">
        <v>2179</v>
      </c>
      <c r="G107" s="14"/>
      <c r="H107" s="3"/>
      <c r="I107" s="58"/>
      <c r="J107" s="71">
        <f>VLOOKUP($A107,Import!$A:$J,7,FALSE)</f>
        <v>12100</v>
      </c>
      <c r="K107" s="71">
        <f>VLOOKUP($A107,Import!$A:$J,8,FALSE)</f>
        <v>11774.97</v>
      </c>
      <c r="L107" s="71">
        <f>VLOOKUP($A107,Import!$A:$J,9,FALSE)</f>
        <v>325.02999999999997</v>
      </c>
      <c r="M107" s="40"/>
      <c r="N107" s="41"/>
      <c r="O107" s="12"/>
      <c r="P107" s="7"/>
      <c r="Q107" s="13"/>
      <c r="R107" s="14"/>
      <c r="S107" s="13"/>
      <c r="T107" s="43"/>
    </row>
    <row r="108" spans="1:20" ht="31.5" customHeight="1" x14ac:dyDescent="0.2">
      <c r="A108" s="11" t="str">
        <f t="shared" si="1"/>
        <v>01 - 1284 - 14176</v>
      </c>
      <c r="B108" s="56" t="s">
        <v>1</v>
      </c>
      <c r="C108" s="62">
        <v>14176</v>
      </c>
      <c r="D108" s="60"/>
      <c r="E108" s="4"/>
      <c r="F108" s="75">
        <v>1284</v>
      </c>
      <c r="G108" s="14"/>
      <c r="H108" s="3"/>
      <c r="I108" s="58"/>
      <c r="J108" s="71">
        <f>VLOOKUP($A108,Import!$A:$J,7,FALSE)</f>
        <v>350</v>
      </c>
      <c r="K108" s="71">
        <f>VLOOKUP($A108,Import!$A:$J,8,FALSE)</f>
        <v>431.43</v>
      </c>
      <c r="L108" s="71">
        <f>VLOOKUP($A108,Import!$A:$J,9,FALSE)</f>
        <v>-81.430000000000007</v>
      </c>
      <c r="M108" s="40"/>
      <c r="N108" s="41"/>
      <c r="O108" s="12"/>
      <c r="P108" s="7"/>
      <c r="Q108" s="13"/>
      <c r="R108" s="14"/>
      <c r="S108" s="13"/>
      <c r="T108" s="42"/>
    </row>
    <row r="109" spans="1:20" ht="31.5" customHeight="1" x14ac:dyDescent="0.2">
      <c r="A109" s="11" t="str">
        <f t="shared" si="1"/>
        <v>01 - 923 - 17522</v>
      </c>
      <c r="B109" s="56" t="s">
        <v>1</v>
      </c>
      <c r="C109" s="62">
        <v>17522</v>
      </c>
      <c r="D109" s="60"/>
      <c r="E109" s="4"/>
      <c r="F109" s="75">
        <v>923</v>
      </c>
      <c r="G109" s="14"/>
      <c r="H109" s="3"/>
      <c r="I109" s="58"/>
      <c r="J109" s="71">
        <f>VLOOKUP($A109,Import!$A:$J,7,FALSE)</f>
        <v>0</v>
      </c>
      <c r="K109" s="71">
        <f>VLOOKUP($A109,Import!$A:$J,8,FALSE)</f>
        <v>50</v>
      </c>
      <c r="L109" s="71">
        <f>VLOOKUP($A109,Import!$A:$J,9,FALSE)</f>
        <v>-50</v>
      </c>
      <c r="M109" s="40"/>
      <c r="N109" s="41"/>
      <c r="O109" s="12"/>
      <c r="P109" s="7"/>
      <c r="Q109" s="13"/>
      <c r="R109" s="14"/>
      <c r="S109" s="13"/>
      <c r="T109" s="43"/>
    </row>
    <row r="110" spans="1:20" ht="31.5" customHeight="1" x14ac:dyDescent="0.2">
      <c r="A110" s="11" t="str">
        <f t="shared" si="1"/>
        <v>01 - 1980 - 17543</v>
      </c>
      <c r="B110" s="56" t="s">
        <v>1</v>
      </c>
      <c r="C110" s="62">
        <v>17543</v>
      </c>
      <c r="D110" s="60"/>
      <c r="E110" s="4"/>
      <c r="F110" s="75">
        <v>1980</v>
      </c>
      <c r="G110" s="14"/>
      <c r="H110" s="3"/>
      <c r="I110" s="58"/>
      <c r="J110" s="71">
        <f>VLOOKUP($A110,Import!$A:$J,7,FALSE)</f>
        <v>600</v>
      </c>
      <c r="K110" s="71">
        <f>VLOOKUP($A110,Import!$A:$J,8,FALSE)</f>
        <v>0</v>
      </c>
      <c r="L110" s="71">
        <f>VLOOKUP($A110,Import!$A:$J,9,FALSE)</f>
        <v>600</v>
      </c>
      <c r="M110" s="40"/>
      <c r="N110" s="41"/>
      <c r="O110" s="12"/>
      <c r="P110" s="7"/>
      <c r="Q110" s="13"/>
      <c r="R110" s="14"/>
      <c r="S110" s="13"/>
      <c r="T110" s="43"/>
    </row>
    <row r="111" spans="1:20" ht="31.5" customHeight="1" x14ac:dyDescent="0.2">
      <c r="A111" s="11" t="str">
        <f t="shared" si="1"/>
        <v>01 - 1072 - 19677</v>
      </c>
      <c r="B111" s="56" t="s">
        <v>1</v>
      </c>
      <c r="C111" s="62">
        <v>19677</v>
      </c>
      <c r="D111" s="60"/>
      <c r="E111" s="4"/>
      <c r="F111" s="75">
        <v>1072</v>
      </c>
      <c r="G111" s="14"/>
      <c r="H111" s="3"/>
      <c r="I111" s="58"/>
      <c r="J111" s="71">
        <f>VLOOKUP($A111,Import!$A:$J,7,FALSE)</f>
        <v>0</v>
      </c>
      <c r="K111" s="71">
        <f>VLOOKUP($A111,Import!$A:$J,8,FALSE)</f>
        <v>400</v>
      </c>
      <c r="L111" s="71">
        <f>VLOOKUP($A111,Import!$A:$J,9,FALSE)</f>
        <v>-400</v>
      </c>
      <c r="M111" s="40"/>
      <c r="N111" s="41"/>
      <c r="O111" s="12"/>
      <c r="P111" s="13"/>
      <c r="Q111" s="13"/>
      <c r="R111" s="14"/>
      <c r="S111" s="13"/>
      <c r="T111" s="43"/>
    </row>
    <row r="112" spans="1:20" ht="31.5" customHeight="1" x14ac:dyDescent="0.2">
      <c r="A112" s="11" t="str">
        <f t="shared" si="1"/>
        <v>01 - 462 - 172</v>
      </c>
      <c r="B112" s="56" t="s">
        <v>1</v>
      </c>
      <c r="C112" s="62">
        <v>172</v>
      </c>
      <c r="D112" s="60"/>
      <c r="E112" s="4"/>
      <c r="F112" s="75">
        <v>462</v>
      </c>
      <c r="G112" s="2"/>
      <c r="H112" s="3"/>
      <c r="I112" s="58"/>
      <c r="J112" s="71">
        <f>VLOOKUP($A112,Import!$A:$J,7,FALSE)</f>
        <v>30000</v>
      </c>
      <c r="K112" s="71">
        <f>VLOOKUP($A112,Import!$A:$J,8,FALSE)</f>
        <v>63839.28</v>
      </c>
      <c r="L112" s="71">
        <f>VLOOKUP($A112,Import!$A:$J,9,FALSE)</f>
        <v>-33839.279999999999</v>
      </c>
      <c r="M112" s="40"/>
      <c r="N112" s="41"/>
      <c r="O112" s="12"/>
      <c r="P112" s="13"/>
      <c r="Q112" s="13"/>
      <c r="R112" s="14"/>
      <c r="S112" s="13"/>
      <c r="T112" s="43"/>
    </row>
    <row r="113" spans="1:20" ht="31.5" customHeight="1" x14ac:dyDescent="0.2">
      <c r="A113" s="11" t="str">
        <f t="shared" si="1"/>
        <v>01 - 787 - 180</v>
      </c>
      <c r="B113" s="56" t="s">
        <v>1</v>
      </c>
      <c r="C113" s="62">
        <v>180</v>
      </c>
      <c r="D113" s="60"/>
      <c r="E113" s="4"/>
      <c r="F113" s="75">
        <v>787</v>
      </c>
      <c r="G113" s="2"/>
      <c r="H113" s="3"/>
      <c r="I113" s="58"/>
      <c r="J113" s="71">
        <f>VLOOKUP($A113,Import!$A:$J,7,FALSE)</f>
        <v>800</v>
      </c>
      <c r="K113" s="71">
        <f>VLOOKUP($A113,Import!$A:$J,8,FALSE)</f>
        <v>941.36</v>
      </c>
      <c r="L113" s="71">
        <f>VLOOKUP($A113,Import!$A:$J,9,FALSE)</f>
        <v>-141.36000000000001</v>
      </c>
      <c r="M113" s="40"/>
      <c r="N113" s="41"/>
      <c r="O113" s="12"/>
      <c r="P113" s="7"/>
      <c r="Q113" s="13"/>
      <c r="R113" s="14"/>
      <c r="S113" s="7"/>
      <c r="T113" s="43"/>
    </row>
    <row r="114" spans="1:20" ht="31.5" customHeight="1" x14ac:dyDescent="0.2">
      <c r="A114" s="11" t="str">
        <f t="shared" si="1"/>
        <v>01 - 1230 - 181</v>
      </c>
      <c r="B114" s="56" t="s">
        <v>1</v>
      </c>
      <c r="C114" s="62">
        <v>181</v>
      </c>
      <c r="D114" s="60"/>
      <c r="E114" s="4"/>
      <c r="F114" s="75">
        <v>1230</v>
      </c>
      <c r="G114" s="2"/>
      <c r="H114" s="3"/>
      <c r="I114" s="58"/>
      <c r="J114" s="71">
        <f>VLOOKUP($A114,Import!$A:$J,7,FALSE)</f>
        <v>23000</v>
      </c>
      <c r="K114" s="71">
        <f>VLOOKUP($A114,Import!$A:$J,8,FALSE)</f>
        <v>16281.51</v>
      </c>
      <c r="L114" s="71">
        <f>VLOOKUP($A114,Import!$A:$J,9,FALSE)</f>
        <v>6718.49</v>
      </c>
      <c r="M114" s="40"/>
      <c r="N114" s="41"/>
      <c r="O114" s="12"/>
      <c r="P114" s="13"/>
      <c r="Q114" s="13"/>
      <c r="R114" s="14"/>
      <c r="S114" s="13"/>
      <c r="T114" s="43"/>
    </row>
    <row r="115" spans="1:20" ht="31.5" customHeight="1" x14ac:dyDescent="0.2">
      <c r="A115" s="11" t="str">
        <f t="shared" si="1"/>
        <v>01 - 1994 - 182</v>
      </c>
      <c r="B115" s="56" t="s">
        <v>1</v>
      </c>
      <c r="C115" s="62">
        <v>182</v>
      </c>
      <c r="D115" s="60"/>
      <c r="E115" s="4"/>
      <c r="F115" s="75">
        <v>1994</v>
      </c>
      <c r="G115" s="2"/>
      <c r="H115" s="3"/>
      <c r="I115" s="58"/>
      <c r="J115" s="71">
        <f>VLOOKUP($A115,Import!$A:$J,7,FALSE)</f>
        <v>1600</v>
      </c>
      <c r="K115" s="71">
        <f>VLOOKUP($A115,Import!$A:$J,8,FALSE)</f>
        <v>1765.91</v>
      </c>
      <c r="L115" s="71">
        <f>VLOOKUP($A115,Import!$A:$J,9,FALSE)</f>
        <v>-165.91</v>
      </c>
      <c r="M115" s="40"/>
      <c r="N115" s="41"/>
      <c r="O115" s="12"/>
      <c r="P115" s="13"/>
      <c r="Q115" s="13"/>
      <c r="R115" s="14"/>
      <c r="S115" s="13"/>
      <c r="T115" s="43"/>
    </row>
    <row r="116" spans="1:20" ht="31.5" customHeight="1" x14ac:dyDescent="0.2">
      <c r="A116" s="11" t="str">
        <f t="shared" si="1"/>
        <v>01 - 1136 - 183</v>
      </c>
      <c r="B116" s="56" t="s">
        <v>1</v>
      </c>
      <c r="C116" s="62">
        <v>183</v>
      </c>
      <c r="D116" s="60"/>
      <c r="E116" s="4"/>
      <c r="F116" s="75">
        <v>1136</v>
      </c>
      <c r="G116" s="2"/>
      <c r="H116" s="3"/>
      <c r="I116" s="58"/>
      <c r="J116" s="71">
        <f>VLOOKUP($A116,Import!$A:$J,7,FALSE)</f>
        <v>3500</v>
      </c>
      <c r="K116" s="71">
        <f>VLOOKUP($A116,Import!$A:$J,8,FALSE)</f>
        <v>5450.23</v>
      </c>
      <c r="L116" s="71">
        <f>VLOOKUP($A116,Import!$A:$J,9,FALSE)</f>
        <v>-1950.23</v>
      </c>
      <c r="M116" s="40"/>
      <c r="N116" s="41"/>
      <c r="O116" s="12"/>
      <c r="P116" s="13"/>
      <c r="Q116" s="13"/>
      <c r="R116" s="14"/>
      <c r="S116" s="13"/>
      <c r="T116" s="43"/>
    </row>
    <row r="117" spans="1:20" ht="31.5" customHeight="1" x14ac:dyDescent="0.2">
      <c r="A117" s="11" t="str">
        <f t="shared" si="1"/>
        <v>01 - 593 - 1210</v>
      </c>
      <c r="B117" s="56" t="s">
        <v>1</v>
      </c>
      <c r="C117" s="62">
        <v>1210</v>
      </c>
      <c r="D117" s="60"/>
      <c r="E117" s="4"/>
      <c r="F117" s="75">
        <v>593</v>
      </c>
      <c r="G117" s="2"/>
      <c r="H117" s="3"/>
      <c r="I117" s="58"/>
      <c r="J117" s="71">
        <f>VLOOKUP($A117,Import!$A:$J,7,FALSE)</f>
        <v>48000</v>
      </c>
      <c r="K117" s="71">
        <f>VLOOKUP($A117,Import!$A:$J,8,FALSE)</f>
        <v>52000</v>
      </c>
      <c r="L117" s="71">
        <f>VLOOKUP($A117,Import!$A:$J,9,FALSE)</f>
        <v>-4000</v>
      </c>
      <c r="M117" s="40"/>
      <c r="N117" s="41"/>
      <c r="O117" s="12"/>
      <c r="P117" s="13"/>
      <c r="Q117" s="13"/>
      <c r="R117" s="14"/>
      <c r="S117" s="13"/>
      <c r="T117" s="43"/>
    </row>
    <row r="118" spans="1:20" ht="31.5" customHeight="1" x14ac:dyDescent="0.2">
      <c r="A118" s="11" t="str">
        <f t="shared" si="1"/>
        <v>01 - 1592 - 1212</v>
      </c>
      <c r="B118" s="56" t="s">
        <v>1</v>
      </c>
      <c r="C118" s="62">
        <v>1212</v>
      </c>
      <c r="D118" s="60"/>
      <c r="E118" s="4"/>
      <c r="F118" s="75">
        <v>1592</v>
      </c>
      <c r="G118" s="2"/>
      <c r="H118" s="3"/>
      <c r="I118" s="58"/>
      <c r="J118" s="71">
        <f>VLOOKUP($A118,Import!$A:$J,7,FALSE)</f>
        <v>10000</v>
      </c>
      <c r="K118" s="71">
        <f>VLOOKUP($A118,Import!$A:$J,8,FALSE)</f>
        <v>13670.33</v>
      </c>
      <c r="L118" s="71">
        <f>VLOOKUP($A118,Import!$A:$J,9,FALSE)</f>
        <v>-3670.33</v>
      </c>
      <c r="M118" s="40"/>
      <c r="N118" s="41"/>
      <c r="O118" s="12"/>
      <c r="P118" s="13"/>
      <c r="Q118" s="13"/>
      <c r="R118" s="14"/>
      <c r="S118" s="13"/>
      <c r="T118" s="43"/>
    </row>
    <row r="119" spans="1:20" ht="31.5" customHeight="1" x14ac:dyDescent="0.2">
      <c r="A119" s="11" t="str">
        <f t="shared" si="1"/>
        <v>01 - 2351 - 1222</v>
      </c>
      <c r="B119" s="56" t="s">
        <v>1</v>
      </c>
      <c r="C119" s="62">
        <v>1222</v>
      </c>
      <c r="D119" s="60"/>
      <c r="E119" s="4"/>
      <c r="F119" s="75">
        <v>2351</v>
      </c>
      <c r="G119" s="14"/>
      <c r="H119" s="3"/>
      <c r="I119" s="58"/>
      <c r="J119" s="71">
        <f>VLOOKUP($A119,Import!$A:$J,7,FALSE)</f>
        <v>1600</v>
      </c>
      <c r="K119" s="71">
        <f>VLOOKUP($A119,Import!$A:$J,8,FALSE)</f>
        <v>1067.56</v>
      </c>
      <c r="L119" s="71">
        <f>VLOOKUP($A119,Import!$A:$J,9,FALSE)</f>
        <v>532.44000000000005</v>
      </c>
      <c r="M119" s="40"/>
      <c r="N119" s="41"/>
      <c r="O119" s="12"/>
      <c r="P119" s="7"/>
      <c r="Q119" s="13"/>
      <c r="R119" s="14"/>
      <c r="S119" s="13"/>
      <c r="T119" s="43"/>
    </row>
    <row r="120" spans="1:20" ht="31.5" customHeight="1" x14ac:dyDescent="0.2">
      <c r="A120" s="11" t="str">
        <f t="shared" si="1"/>
        <v>01 - 2216 - 5449</v>
      </c>
      <c r="B120" s="56" t="s">
        <v>1</v>
      </c>
      <c r="C120" s="62">
        <v>5449</v>
      </c>
      <c r="D120" s="60"/>
      <c r="E120" s="4"/>
      <c r="F120" s="75">
        <v>2216</v>
      </c>
      <c r="G120" s="14"/>
      <c r="H120" s="3"/>
      <c r="I120" s="58"/>
      <c r="J120" s="71">
        <f>VLOOKUP($A120,Import!$A:$J,7,FALSE)</f>
        <v>7200</v>
      </c>
      <c r="K120" s="71">
        <f>VLOOKUP($A120,Import!$A:$J,8,FALSE)</f>
        <v>12360.76</v>
      </c>
      <c r="L120" s="71">
        <f>VLOOKUP($A120,Import!$A:$J,9,FALSE)</f>
        <v>-5160.76</v>
      </c>
      <c r="M120" s="40"/>
      <c r="N120" s="41"/>
      <c r="O120" s="12"/>
      <c r="P120" s="7"/>
      <c r="Q120" s="13"/>
      <c r="R120" s="14"/>
      <c r="S120" s="13"/>
      <c r="T120" s="43"/>
    </row>
    <row r="121" spans="1:20" ht="31.5" customHeight="1" x14ac:dyDescent="0.2">
      <c r="A121" s="11" t="str">
        <f t="shared" si="1"/>
        <v>01 - 1492 - 10950</v>
      </c>
      <c r="B121" s="56" t="s">
        <v>1</v>
      </c>
      <c r="C121" s="62">
        <v>10950</v>
      </c>
      <c r="D121" s="60"/>
      <c r="E121" s="4"/>
      <c r="F121" s="75">
        <v>1492</v>
      </c>
      <c r="G121" s="19"/>
      <c r="H121" s="3"/>
      <c r="I121" s="58"/>
      <c r="J121" s="71">
        <f>VLOOKUP($A121,Import!$A:$J,7,FALSE)</f>
        <v>600</v>
      </c>
      <c r="K121" s="71">
        <f>VLOOKUP($A121,Import!$A:$J,8,FALSE)</f>
        <v>784.87</v>
      </c>
      <c r="L121" s="71">
        <f>VLOOKUP($A121,Import!$A:$J,9,FALSE)</f>
        <v>-184.87</v>
      </c>
      <c r="M121" s="40"/>
      <c r="N121" s="41"/>
      <c r="O121" s="12"/>
      <c r="P121" s="7"/>
      <c r="Q121" s="13"/>
      <c r="R121" s="14"/>
      <c r="S121" s="13"/>
      <c r="T121" s="43"/>
    </row>
    <row r="122" spans="1:20" ht="31.5" customHeight="1" x14ac:dyDescent="0.2">
      <c r="A122" s="11" t="str">
        <f t="shared" si="1"/>
        <v>01 - 1724 - 14177</v>
      </c>
      <c r="B122" s="56" t="s">
        <v>1</v>
      </c>
      <c r="C122" s="62">
        <v>14177</v>
      </c>
      <c r="D122" s="60"/>
      <c r="E122" s="4"/>
      <c r="F122" s="75">
        <v>1724</v>
      </c>
      <c r="G122" s="14"/>
      <c r="H122" s="3"/>
      <c r="I122" s="58"/>
      <c r="J122" s="71">
        <f>VLOOKUP($A122,Import!$A:$J,7,FALSE)</f>
        <v>7000</v>
      </c>
      <c r="K122" s="71">
        <f>VLOOKUP($A122,Import!$A:$J,8,FALSE)</f>
        <v>17708.330000000002</v>
      </c>
      <c r="L122" s="71">
        <f>VLOOKUP($A122,Import!$A:$J,9,FALSE)</f>
        <v>-10708.33</v>
      </c>
      <c r="M122" s="40"/>
      <c r="N122" s="41"/>
      <c r="O122" s="12"/>
      <c r="P122" s="7"/>
      <c r="Q122" s="13"/>
      <c r="R122" s="14"/>
      <c r="S122" s="13"/>
      <c r="T122" s="43"/>
    </row>
    <row r="123" spans="1:20" ht="31.5" customHeight="1" x14ac:dyDescent="0.2">
      <c r="A123" s="11" t="str">
        <f t="shared" si="1"/>
        <v>01 - 1319 - 14178</v>
      </c>
      <c r="B123" s="56" t="s">
        <v>1</v>
      </c>
      <c r="C123" s="62">
        <v>14178</v>
      </c>
      <c r="D123" s="60"/>
      <c r="E123" s="4"/>
      <c r="F123" s="75">
        <v>1319</v>
      </c>
      <c r="G123" s="14"/>
      <c r="H123" s="3"/>
      <c r="I123" s="58"/>
      <c r="J123" s="71">
        <f>VLOOKUP($A123,Import!$A:$J,7,FALSE)</f>
        <v>650</v>
      </c>
      <c r="K123" s="71">
        <f>VLOOKUP($A123,Import!$A:$J,8,FALSE)</f>
        <v>1000</v>
      </c>
      <c r="L123" s="71">
        <f>VLOOKUP($A123,Import!$A:$J,9,FALSE)</f>
        <v>-350</v>
      </c>
      <c r="M123" s="40"/>
      <c r="N123" s="41"/>
      <c r="O123" s="12"/>
      <c r="P123" s="7"/>
      <c r="Q123" s="13"/>
      <c r="R123" s="14"/>
      <c r="S123" s="13"/>
      <c r="T123" s="43"/>
    </row>
    <row r="124" spans="1:20" ht="31.5" customHeight="1" x14ac:dyDescent="0.2">
      <c r="A124" s="11" t="str">
        <f t="shared" si="1"/>
        <v>01 - 993 - 14179</v>
      </c>
      <c r="B124" s="56" t="s">
        <v>1</v>
      </c>
      <c r="C124" s="62">
        <v>14179</v>
      </c>
      <c r="D124" s="60"/>
      <c r="E124" s="4"/>
      <c r="F124" s="75">
        <v>993</v>
      </c>
      <c r="G124" s="14"/>
      <c r="H124" s="3"/>
      <c r="I124" s="58"/>
      <c r="J124" s="71">
        <f>VLOOKUP($A124,Import!$A:$J,7,FALSE)</f>
        <v>2350</v>
      </c>
      <c r="K124" s="71">
        <f>VLOOKUP($A124,Import!$A:$J,8,FALSE)</f>
        <v>1672.29</v>
      </c>
      <c r="L124" s="71">
        <f>VLOOKUP($A124,Import!$A:$J,9,FALSE)</f>
        <v>677.71</v>
      </c>
      <c r="M124" s="40"/>
      <c r="N124" s="41"/>
      <c r="O124" s="12"/>
      <c r="P124" s="7"/>
      <c r="Q124" s="13"/>
      <c r="R124" s="14"/>
      <c r="S124" s="13"/>
      <c r="T124" s="43"/>
    </row>
    <row r="125" spans="1:20" ht="31.5" customHeight="1" x14ac:dyDescent="0.2">
      <c r="A125" s="11" t="str">
        <f t="shared" si="1"/>
        <v>01 - 623 - 14180</v>
      </c>
      <c r="B125" s="56" t="s">
        <v>1</v>
      </c>
      <c r="C125" s="62">
        <v>14180</v>
      </c>
      <c r="D125" s="60"/>
      <c r="E125" s="4"/>
      <c r="F125" s="75">
        <v>623</v>
      </c>
      <c r="G125" s="14"/>
      <c r="H125" s="3"/>
      <c r="I125" s="58"/>
      <c r="J125" s="71">
        <f>VLOOKUP($A125,Import!$A:$J,7,FALSE)</f>
        <v>850</v>
      </c>
      <c r="K125" s="71">
        <f>VLOOKUP($A125,Import!$A:$J,8,FALSE)</f>
        <v>506.37</v>
      </c>
      <c r="L125" s="71">
        <f>VLOOKUP($A125,Import!$A:$J,9,FALSE)</f>
        <v>343.63</v>
      </c>
      <c r="M125" s="40"/>
      <c r="N125" s="41"/>
      <c r="O125" s="12"/>
      <c r="P125" s="7"/>
      <c r="Q125" s="13"/>
      <c r="R125" s="14"/>
      <c r="S125" s="13"/>
      <c r="T125" s="43"/>
    </row>
    <row r="126" spans="1:20" ht="31.5" customHeight="1" x14ac:dyDescent="0.2">
      <c r="A126" s="11" t="str">
        <f t="shared" si="1"/>
        <v>01 - 1248 - 14181</v>
      </c>
      <c r="B126" s="56" t="s">
        <v>1</v>
      </c>
      <c r="C126" s="62">
        <v>14181</v>
      </c>
      <c r="D126" s="60"/>
      <c r="E126" s="4"/>
      <c r="F126" s="75">
        <v>1248</v>
      </c>
      <c r="G126" s="14"/>
      <c r="H126" s="3"/>
      <c r="I126" s="58"/>
      <c r="J126" s="71">
        <f>VLOOKUP($A126,Import!$A:$J,7,FALSE)</f>
        <v>12000</v>
      </c>
      <c r="K126" s="71">
        <f>VLOOKUP($A126,Import!$A:$J,8,FALSE)</f>
        <v>13714.6</v>
      </c>
      <c r="L126" s="71">
        <f>VLOOKUP($A126,Import!$A:$J,9,FALSE)</f>
        <v>-1714.6</v>
      </c>
      <c r="M126" s="40"/>
      <c r="N126" s="41"/>
      <c r="O126" s="12"/>
      <c r="P126" s="34"/>
      <c r="Q126" s="13"/>
      <c r="R126" s="14"/>
      <c r="S126" s="13"/>
      <c r="T126" s="43"/>
    </row>
    <row r="127" spans="1:20" ht="31.5" customHeight="1" x14ac:dyDescent="0.2">
      <c r="A127" s="11" t="str">
        <f t="shared" si="1"/>
        <v>01 - 2104 - 14182</v>
      </c>
      <c r="B127" s="56" t="s">
        <v>1</v>
      </c>
      <c r="C127" s="62">
        <v>14182</v>
      </c>
      <c r="D127" s="60"/>
      <c r="E127" s="4"/>
      <c r="F127" s="75">
        <v>2104</v>
      </c>
      <c r="G127" s="19"/>
      <c r="H127" s="3"/>
      <c r="I127" s="58"/>
      <c r="J127" s="71">
        <f>VLOOKUP($A127,Import!$A:$J,7,FALSE)</f>
        <v>3900</v>
      </c>
      <c r="K127" s="71">
        <f>VLOOKUP($A127,Import!$A:$J,8,FALSE)</f>
        <v>3400</v>
      </c>
      <c r="L127" s="71">
        <f>VLOOKUP($A127,Import!$A:$J,9,FALSE)</f>
        <v>500</v>
      </c>
      <c r="M127" s="40"/>
      <c r="N127" s="41"/>
      <c r="O127" s="12"/>
      <c r="P127" s="7"/>
      <c r="Q127" s="13"/>
      <c r="R127" s="14"/>
      <c r="S127" s="13"/>
      <c r="T127" s="43"/>
    </row>
    <row r="128" spans="1:20" ht="31.5" customHeight="1" x14ac:dyDescent="0.2">
      <c r="A128" s="11" t="str">
        <f t="shared" si="1"/>
        <v>01 - 1246 - 14183</v>
      </c>
      <c r="B128" s="56" t="s">
        <v>1</v>
      </c>
      <c r="C128" s="62">
        <v>14183</v>
      </c>
      <c r="D128" s="60"/>
      <c r="E128" s="4"/>
      <c r="F128" s="75">
        <v>1246</v>
      </c>
      <c r="G128" s="14"/>
      <c r="H128" s="3"/>
      <c r="I128" s="58"/>
      <c r="J128" s="71">
        <f>VLOOKUP($A128,Import!$A:$J,7,FALSE)</f>
        <v>700</v>
      </c>
      <c r="K128" s="71">
        <f>VLOOKUP($A128,Import!$A:$J,8,FALSE)</f>
        <v>900</v>
      </c>
      <c r="L128" s="71">
        <f>VLOOKUP($A128,Import!$A:$J,9,FALSE)</f>
        <v>-200</v>
      </c>
      <c r="M128" s="40"/>
      <c r="N128" s="41"/>
      <c r="O128" s="12"/>
      <c r="P128" s="7"/>
      <c r="Q128" s="13"/>
      <c r="R128" s="14"/>
      <c r="S128" s="13"/>
      <c r="T128" s="43"/>
    </row>
    <row r="129" spans="1:20" ht="31.5" customHeight="1" x14ac:dyDescent="0.2">
      <c r="A129" s="11" t="str">
        <f t="shared" si="1"/>
        <v>01 - 141 - 14184</v>
      </c>
      <c r="B129" s="56" t="s">
        <v>1</v>
      </c>
      <c r="C129" s="62">
        <v>14184</v>
      </c>
      <c r="D129" s="60"/>
      <c r="E129" s="4"/>
      <c r="F129" s="75">
        <v>141</v>
      </c>
      <c r="G129" s="19"/>
      <c r="H129" s="3"/>
      <c r="I129" s="58"/>
      <c r="J129" s="71">
        <f>VLOOKUP($A129,Import!$A:$J,7,FALSE)</f>
        <v>2400</v>
      </c>
      <c r="K129" s="71">
        <f>VLOOKUP($A129,Import!$A:$J,8,FALSE)</f>
        <v>1700</v>
      </c>
      <c r="L129" s="71">
        <f>VLOOKUP($A129,Import!$A:$J,9,FALSE)</f>
        <v>700</v>
      </c>
      <c r="M129" s="40"/>
      <c r="N129" s="41"/>
      <c r="O129" s="12"/>
      <c r="P129" s="7"/>
      <c r="Q129" s="13"/>
      <c r="R129" s="14"/>
      <c r="S129" s="13"/>
      <c r="T129" s="43"/>
    </row>
    <row r="130" spans="1:20" ht="31.5" customHeight="1" x14ac:dyDescent="0.2">
      <c r="A130" s="11" t="str">
        <f t="shared" si="1"/>
        <v>01 - 195 - 14186</v>
      </c>
      <c r="B130" s="56" t="s">
        <v>1</v>
      </c>
      <c r="C130" s="62">
        <v>14186</v>
      </c>
      <c r="D130" s="60"/>
      <c r="E130" s="4"/>
      <c r="F130" s="75">
        <v>195</v>
      </c>
      <c r="G130" s="14"/>
      <c r="H130" s="3"/>
      <c r="I130" s="58"/>
      <c r="J130" s="71">
        <f>VLOOKUP($A130,Import!$A:$J,7,FALSE)</f>
        <v>850</v>
      </c>
      <c r="K130" s="71">
        <f>VLOOKUP($A130,Import!$A:$J,8,FALSE)</f>
        <v>1590.63</v>
      </c>
      <c r="L130" s="71">
        <f>VLOOKUP($A130,Import!$A:$J,9,FALSE)</f>
        <v>-740.63</v>
      </c>
      <c r="M130" s="40"/>
      <c r="N130" s="41"/>
      <c r="O130" s="12"/>
      <c r="P130" s="7"/>
      <c r="Q130" s="13"/>
      <c r="R130" s="14"/>
      <c r="S130" s="13"/>
      <c r="T130" s="43"/>
    </row>
    <row r="131" spans="1:20" ht="31.5" customHeight="1" x14ac:dyDescent="0.2">
      <c r="A131" s="11" t="str">
        <f t="shared" ref="A131:A194" si="2">B131&amp;" - "&amp;F131&amp;" - "&amp;C131</f>
        <v>01 - 2175 - 14187</v>
      </c>
      <c r="B131" s="56" t="s">
        <v>1</v>
      </c>
      <c r="C131" s="62">
        <v>14187</v>
      </c>
      <c r="D131" s="60"/>
      <c r="E131" s="4"/>
      <c r="F131" s="75">
        <v>2175</v>
      </c>
      <c r="G131" s="14"/>
      <c r="H131" s="3"/>
      <c r="I131" s="58"/>
      <c r="J131" s="71">
        <f>VLOOKUP($A131,Import!$A:$J,7,FALSE)</f>
        <v>0</v>
      </c>
      <c r="K131" s="71">
        <f>VLOOKUP($A131,Import!$A:$J,8,FALSE)</f>
        <v>0</v>
      </c>
      <c r="L131" s="71">
        <f>VLOOKUP($A131,Import!$A:$J,9,FALSE)</f>
        <v>0</v>
      </c>
      <c r="M131" s="40"/>
      <c r="N131" s="41"/>
      <c r="O131" s="12"/>
      <c r="P131" s="7"/>
      <c r="Q131" s="13"/>
      <c r="R131" s="14"/>
      <c r="S131" s="13"/>
      <c r="T131" s="43"/>
    </row>
    <row r="132" spans="1:20" ht="31.5" customHeight="1" x14ac:dyDescent="0.2">
      <c r="A132" s="11" t="str">
        <f t="shared" si="2"/>
        <v>01 - 475 - 14188</v>
      </c>
      <c r="B132" s="56" t="s">
        <v>1</v>
      </c>
      <c r="C132" s="62">
        <v>14188</v>
      </c>
      <c r="D132" s="60"/>
      <c r="E132" s="4"/>
      <c r="F132" s="75">
        <v>475</v>
      </c>
      <c r="G132" s="14"/>
      <c r="H132" s="3"/>
      <c r="I132" s="58"/>
      <c r="J132" s="71">
        <f>VLOOKUP($A132,Import!$A:$J,7,FALSE)</f>
        <v>0</v>
      </c>
      <c r="K132" s="71">
        <f>VLOOKUP($A132,Import!$A:$J,8,FALSE)</f>
        <v>0</v>
      </c>
      <c r="L132" s="71">
        <f>VLOOKUP($A132,Import!$A:$J,9,FALSE)</f>
        <v>0</v>
      </c>
      <c r="M132" s="40"/>
      <c r="N132" s="41"/>
      <c r="O132" s="12"/>
      <c r="P132" s="7"/>
      <c r="Q132" s="13"/>
      <c r="R132" s="14"/>
      <c r="S132" s="13"/>
      <c r="T132" s="43"/>
    </row>
    <row r="133" spans="1:20" ht="31.5" customHeight="1" x14ac:dyDescent="0.2">
      <c r="A133" s="11" t="str">
        <f t="shared" si="2"/>
        <v>01 - 1533 - 14189</v>
      </c>
      <c r="B133" s="56" t="s">
        <v>1</v>
      </c>
      <c r="C133" s="62">
        <v>14189</v>
      </c>
      <c r="D133" s="60"/>
      <c r="E133" s="4"/>
      <c r="F133" s="75">
        <v>1533</v>
      </c>
      <c r="G133" s="14"/>
      <c r="H133" s="3"/>
      <c r="I133" s="58"/>
      <c r="J133" s="71">
        <f>VLOOKUP($A133,Import!$A:$J,7,FALSE)</f>
        <v>6400</v>
      </c>
      <c r="K133" s="71">
        <f>VLOOKUP($A133,Import!$A:$J,8,FALSE)</f>
        <v>3652.7</v>
      </c>
      <c r="L133" s="71">
        <f>VLOOKUP($A133,Import!$A:$J,9,FALSE)</f>
        <v>2747.3</v>
      </c>
      <c r="M133" s="40"/>
      <c r="N133" s="41"/>
      <c r="O133" s="12"/>
      <c r="P133" s="7"/>
      <c r="Q133" s="13"/>
      <c r="R133" s="14"/>
      <c r="S133" s="13"/>
      <c r="T133" s="43"/>
    </row>
    <row r="134" spans="1:20" ht="31.5" customHeight="1" x14ac:dyDescent="0.2">
      <c r="A134" s="11" t="str">
        <f t="shared" si="2"/>
        <v>01 - 1158 - 14190</v>
      </c>
      <c r="B134" s="56" t="s">
        <v>1</v>
      </c>
      <c r="C134" s="62">
        <v>14190</v>
      </c>
      <c r="D134" s="60"/>
      <c r="E134" s="4"/>
      <c r="F134" s="75">
        <v>1158</v>
      </c>
      <c r="G134" s="14"/>
      <c r="H134" s="3"/>
      <c r="I134" s="58"/>
      <c r="J134" s="71">
        <f>VLOOKUP($A134,Import!$A:$J,7,FALSE)</f>
        <v>717</v>
      </c>
      <c r="K134" s="71">
        <f>VLOOKUP($A134,Import!$A:$J,8,FALSE)</f>
        <v>668.28</v>
      </c>
      <c r="L134" s="71">
        <f>VLOOKUP($A134,Import!$A:$J,9,FALSE)</f>
        <v>48.72</v>
      </c>
      <c r="M134" s="40"/>
      <c r="N134" s="41"/>
      <c r="O134" s="12"/>
      <c r="P134" s="13"/>
      <c r="Q134" s="13"/>
      <c r="R134" s="14"/>
      <c r="S134" s="13"/>
      <c r="T134" s="43"/>
    </row>
    <row r="135" spans="1:20" ht="31.5" customHeight="1" x14ac:dyDescent="0.2">
      <c r="A135" s="11" t="str">
        <f t="shared" si="2"/>
        <v>01 - 1609 - 14191</v>
      </c>
      <c r="B135" s="56" t="s">
        <v>1</v>
      </c>
      <c r="C135" s="62">
        <v>14191</v>
      </c>
      <c r="D135" s="60"/>
      <c r="E135" s="4"/>
      <c r="F135" s="75">
        <v>1609</v>
      </c>
      <c r="G135" s="14"/>
      <c r="H135" s="3"/>
      <c r="I135" s="58"/>
      <c r="J135" s="71">
        <f>VLOOKUP($A135,Import!$A:$J,7,FALSE)</f>
        <v>2000</v>
      </c>
      <c r="K135" s="71">
        <f>VLOOKUP($A135,Import!$A:$J,8,FALSE)</f>
        <v>5172.3100000000004</v>
      </c>
      <c r="L135" s="71">
        <f>VLOOKUP($A135,Import!$A:$J,9,FALSE)</f>
        <v>-3172.31</v>
      </c>
      <c r="M135" s="40"/>
      <c r="N135" s="41"/>
      <c r="O135" s="12"/>
      <c r="P135" s="7"/>
      <c r="Q135" s="13"/>
      <c r="R135" s="14"/>
      <c r="S135" s="13"/>
      <c r="T135" s="43"/>
    </row>
    <row r="136" spans="1:20" ht="31.5" customHeight="1" x14ac:dyDescent="0.2">
      <c r="A136" s="11" t="str">
        <f t="shared" si="2"/>
        <v>01 - 903 - 14192</v>
      </c>
      <c r="B136" s="56" t="s">
        <v>1</v>
      </c>
      <c r="C136" s="62">
        <v>14192</v>
      </c>
      <c r="D136" s="60"/>
      <c r="E136" s="4"/>
      <c r="F136" s="75">
        <v>903</v>
      </c>
      <c r="G136" s="14"/>
      <c r="H136" s="3"/>
      <c r="I136" s="58"/>
      <c r="J136" s="71">
        <f>VLOOKUP($A136,Import!$A:$J,7,FALSE)</f>
        <v>4900</v>
      </c>
      <c r="K136" s="71">
        <f>VLOOKUP($A136,Import!$A:$J,8,FALSE)</f>
        <v>6663.78</v>
      </c>
      <c r="L136" s="71">
        <f>VLOOKUP($A136,Import!$A:$J,9,FALSE)</f>
        <v>-1763.78</v>
      </c>
      <c r="M136" s="40"/>
      <c r="N136" s="41"/>
      <c r="O136" s="12"/>
      <c r="P136" s="7"/>
      <c r="Q136" s="13"/>
      <c r="R136" s="14"/>
      <c r="S136" s="7"/>
      <c r="T136" s="43"/>
    </row>
    <row r="137" spans="1:20" ht="31.5" customHeight="1" x14ac:dyDescent="0.2">
      <c r="A137" s="11" t="str">
        <f t="shared" si="2"/>
        <v>01 - 834 - 14193</v>
      </c>
      <c r="B137" s="56" t="s">
        <v>1</v>
      </c>
      <c r="C137" s="62">
        <v>14193</v>
      </c>
      <c r="D137" s="60"/>
      <c r="E137" s="4"/>
      <c r="F137" s="75">
        <v>834</v>
      </c>
      <c r="G137" s="14"/>
      <c r="H137" s="3"/>
      <c r="I137" s="58"/>
      <c r="J137" s="71">
        <f>VLOOKUP($A137,Import!$A:$J,7,FALSE)</f>
        <v>100</v>
      </c>
      <c r="K137" s="71">
        <f>VLOOKUP($A137,Import!$A:$J,8,FALSE)</f>
        <v>3000</v>
      </c>
      <c r="L137" s="71">
        <f>VLOOKUP($A137,Import!$A:$J,9,FALSE)</f>
        <v>-2900</v>
      </c>
      <c r="M137" s="40"/>
      <c r="N137" s="41"/>
      <c r="O137" s="12"/>
      <c r="P137" s="7"/>
      <c r="Q137" s="13"/>
      <c r="R137" s="14"/>
      <c r="S137" s="7"/>
      <c r="T137" s="43"/>
    </row>
    <row r="138" spans="1:20" ht="31.5" customHeight="1" x14ac:dyDescent="0.2">
      <c r="A138" s="11" t="str">
        <f t="shared" si="2"/>
        <v>01 - 686 - 14194</v>
      </c>
      <c r="B138" s="56" t="s">
        <v>1</v>
      </c>
      <c r="C138" s="62">
        <v>14194</v>
      </c>
      <c r="D138" s="60"/>
      <c r="E138" s="4"/>
      <c r="F138" s="75">
        <v>686</v>
      </c>
      <c r="G138" s="14"/>
      <c r="H138" s="3"/>
      <c r="I138" s="58"/>
      <c r="J138" s="71">
        <f>VLOOKUP($A138,Import!$A:$J,7,FALSE)</f>
        <v>1100</v>
      </c>
      <c r="K138" s="71">
        <f>VLOOKUP($A138,Import!$A:$J,8,FALSE)</f>
        <v>2479.39</v>
      </c>
      <c r="L138" s="71">
        <f>VLOOKUP($A138,Import!$A:$J,9,FALSE)</f>
        <v>-1379.39</v>
      </c>
      <c r="M138" s="40"/>
      <c r="N138" s="41"/>
      <c r="O138" s="12"/>
      <c r="P138" s="7"/>
      <c r="Q138" s="13"/>
      <c r="R138" s="14"/>
      <c r="S138" s="13"/>
      <c r="T138" s="43"/>
    </row>
    <row r="139" spans="1:20" ht="31.5" customHeight="1" x14ac:dyDescent="0.2">
      <c r="A139" s="11" t="str">
        <f t="shared" si="2"/>
        <v>01 - 2316 - 14195</v>
      </c>
      <c r="B139" s="56" t="s">
        <v>1</v>
      </c>
      <c r="C139" s="62">
        <v>14195</v>
      </c>
      <c r="D139" s="60"/>
      <c r="E139" s="4"/>
      <c r="F139" s="75">
        <v>2316</v>
      </c>
      <c r="G139" s="14"/>
      <c r="H139" s="3"/>
      <c r="I139" s="58"/>
      <c r="J139" s="71">
        <f>VLOOKUP($A139,Import!$A:$J,7,FALSE)</f>
        <v>500</v>
      </c>
      <c r="K139" s="71">
        <f>VLOOKUP($A139,Import!$A:$J,8,FALSE)</f>
        <v>650</v>
      </c>
      <c r="L139" s="71">
        <f>VLOOKUP($A139,Import!$A:$J,9,FALSE)</f>
        <v>-150</v>
      </c>
      <c r="M139" s="40"/>
      <c r="N139" s="41"/>
      <c r="O139" s="12"/>
      <c r="P139" s="13"/>
      <c r="Q139" s="13"/>
      <c r="R139" s="14"/>
      <c r="S139" s="13"/>
      <c r="T139" s="43"/>
    </row>
    <row r="140" spans="1:20" ht="31.5" customHeight="1" x14ac:dyDescent="0.2">
      <c r="A140" s="11" t="str">
        <f t="shared" si="2"/>
        <v>01 - 421 - 14196</v>
      </c>
      <c r="B140" s="56" t="s">
        <v>1</v>
      </c>
      <c r="C140" s="62">
        <v>14196</v>
      </c>
      <c r="D140" s="60"/>
      <c r="E140" s="4"/>
      <c r="F140" s="75">
        <v>421</v>
      </c>
      <c r="G140" s="14"/>
      <c r="H140" s="3"/>
      <c r="I140" s="58"/>
      <c r="J140" s="71">
        <f>VLOOKUP($A140,Import!$A:$J,7,FALSE)</f>
        <v>2500</v>
      </c>
      <c r="K140" s="71">
        <f>VLOOKUP($A140,Import!$A:$J,8,FALSE)</f>
        <v>-509.92</v>
      </c>
      <c r="L140" s="71">
        <f>VLOOKUP($A140,Import!$A:$J,9,FALSE)</f>
        <v>3009.92</v>
      </c>
      <c r="M140" s="40"/>
      <c r="N140" s="41"/>
      <c r="O140" s="12"/>
      <c r="P140" s="34"/>
      <c r="Q140" s="13"/>
      <c r="R140" s="14"/>
      <c r="S140" s="13"/>
      <c r="T140" s="43"/>
    </row>
    <row r="141" spans="1:20" ht="31.5" customHeight="1" x14ac:dyDescent="0.2">
      <c r="A141" s="11" t="str">
        <f t="shared" si="2"/>
        <v>01 - 396 - 14197</v>
      </c>
      <c r="B141" s="56" t="s">
        <v>1</v>
      </c>
      <c r="C141" s="62">
        <v>14197</v>
      </c>
      <c r="D141" s="60"/>
      <c r="E141" s="4"/>
      <c r="F141" s="75">
        <v>396</v>
      </c>
      <c r="G141" s="14"/>
      <c r="H141" s="3"/>
      <c r="I141" s="58"/>
      <c r="J141" s="71">
        <f>VLOOKUP($A141,Import!$A:$J,7,FALSE)</f>
        <v>550</v>
      </c>
      <c r="K141" s="71">
        <f>VLOOKUP($A141,Import!$A:$J,8,FALSE)</f>
        <v>252.01</v>
      </c>
      <c r="L141" s="71">
        <f>VLOOKUP($A141,Import!$A:$J,9,FALSE)</f>
        <v>297.99</v>
      </c>
      <c r="M141" s="40"/>
      <c r="N141" s="41"/>
      <c r="O141" s="12"/>
      <c r="P141" s="7"/>
      <c r="Q141" s="13"/>
      <c r="R141" s="14"/>
      <c r="S141" s="13"/>
      <c r="T141" s="43"/>
    </row>
    <row r="142" spans="1:20" ht="31.5" customHeight="1" x14ac:dyDescent="0.2">
      <c r="A142" s="11" t="str">
        <f t="shared" si="2"/>
        <v>01 - 2284 - 14198</v>
      </c>
      <c r="B142" s="56" t="s">
        <v>1</v>
      </c>
      <c r="C142" s="62">
        <v>14198</v>
      </c>
      <c r="D142" s="60"/>
      <c r="E142" s="4"/>
      <c r="F142" s="75">
        <v>2284</v>
      </c>
      <c r="G142" s="14"/>
      <c r="H142" s="3"/>
      <c r="I142" s="58"/>
      <c r="J142" s="71">
        <f>VLOOKUP($A142,Import!$A:$J,7,FALSE)</f>
        <v>500</v>
      </c>
      <c r="K142" s="71">
        <f>VLOOKUP($A142,Import!$A:$J,8,FALSE)</f>
        <v>639</v>
      </c>
      <c r="L142" s="71">
        <f>VLOOKUP($A142,Import!$A:$J,9,FALSE)</f>
        <v>-139</v>
      </c>
      <c r="M142" s="40"/>
      <c r="N142" s="41"/>
      <c r="O142" s="12"/>
      <c r="P142" s="13"/>
      <c r="Q142" s="13"/>
      <c r="R142" s="14"/>
      <c r="S142" s="13"/>
      <c r="T142" s="43"/>
    </row>
    <row r="143" spans="1:20" ht="31.5" customHeight="1" x14ac:dyDescent="0.2">
      <c r="A143" s="11" t="str">
        <f t="shared" si="2"/>
        <v>01 - 1129 - 14199</v>
      </c>
      <c r="B143" s="56" t="s">
        <v>1</v>
      </c>
      <c r="C143" s="62">
        <v>14199</v>
      </c>
      <c r="D143" s="60"/>
      <c r="E143" s="4"/>
      <c r="F143" s="75">
        <v>1129</v>
      </c>
      <c r="G143" s="14"/>
      <c r="H143" s="3"/>
      <c r="I143" s="58"/>
      <c r="J143" s="71">
        <f>VLOOKUP($A143,Import!$A:$J,7,FALSE)</f>
        <v>2400</v>
      </c>
      <c r="K143" s="71">
        <f>VLOOKUP($A143,Import!$A:$J,8,FALSE)</f>
        <v>1784.26</v>
      </c>
      <c r="L143" s="71">
        <f>VLOOKUP($A143,Import!$A:$J,9,FALSE)</f>
        <v>615.74</v>
      </c>
      <c r="M143" s="40"/>
      <c r="N143" s="41"/>
      <c r="O143" s="12"/>
      <c r="P143" s="13"/>
      <c r="Q143" s="13"/>
      <c r="R143" s="14"/>
      <c r="S143" s="13"/>
      <c r="T143" s="43"/>
    </row>
    <row r="144" spans="1:20" ht="31.5" customHeight="1" x14ac:dyDescent="0.2">
      <c r="A144" s="11" t="str">
        <f t="shared" si="2"/>
        <v>01 - 1021 - 14200</v>
      </c>
      <c r="B144" s="56" t="s">
        <v>1</v>
      </c>
      <c r="C144" s="62">
        <v>14200</v>
      </c>
      <c r="D144" s="60"/>
      <c r="E144" s="4"/>
      <c r="F144" s="75">
        <v>1021</v>
      </c>
      <c r="G144" s="14"/>
      <c r="H144" s="3"/>
      <c r="I144" s="58"/>
      <c r="J144" s="71">
        <f>VLOOKUP($A144,Import!$A:$J,7,FALSE)</f>
        <v>2800</v>
      </c>
      <c r="K144" s="71">
        <f>VLOOKUP($A144,Import!$A:$J,8,FALSE)</f>
        <v>0</v>
      </c>
      <c r="L144" s="71">
        <f>VLOOKUP($A144,Import!$A:$J,9,FALSE)</f>
        <v>2800</v>
      </c>
      <c r="M144" s="40"/>
      <c r="N144" s="41"/>
      <c r="O144" s="12"/>
      <c r="P144" s="7"/>
      <c r="Q144" s="13"/>
      <c r="R144" s="14"/>
      <c r="S144" s="13"/>
      <c r="T144" s="43"/>
    </row>
    <row r="145" spans="1:20" ht="31.5" customHeight="1" x14ac:dyDescent="0.2">
      <c r="A145" s="11" t="str">
        <f t="shared" si="2"/>
        <v>01 - 2090 - 14201</v>
      </c>
      <c r="B145" s="56" t="s">
        <v>1</v>
      </c>
      <c r="C145" s="62">
        <v>14201</v>
      </c>
      <c r="D145" s="60"/>
      <c r="E145" s="4"/>
      <c r="F145" s="75">
        <v>2090</v>
      </c>
      <c r="G145" s="14"/>
      <c r="H145" s="3"/>
      <c r="I145" s="58"/>
      <c r="J145" s="71">
        <f>VLOOKUP($A145,Import!$A:$J,7,FALSE)</f>
        <v>1500</v>
      </c>
      <c r="K145" s="71">
        <f>VLOOKUP($A145,Import!$A:$J,8,FALSE)</f>
        <v>1366.03</v>
      </c>
      <c r="L145" s="71">
        <f>VLOOKUP($A145,Import!$A:$J,9,FALSE)</f>
        <v>133.97</v>
      </c>
      <c r="M145" s="40"/>
      <c r="N145" s="41"/>
      <c r="O145" s="12"/>
      <c r="P145" s="7"/>
      <c r="Q145" s="13"/>
      <c r="R145" s="14"/>
      <c r="S145" s="13"/>
      <c r="T145" s="43"/>
    </row>
    <row r="146" spans="1:20" ht="31.5" customHeight="1" x14ac:dyDescent="0.2">
      <c r="A146" s="11" t="str">
        <f t="shared" si="2"/>
        <v>01 - 247 - 14202</v>
      </c>
      <c r="B146" s="56" t="s">
        <v>1</v>
      </c>
      <c r="C146" s="62">
        <v>14202</v>
      </c>
      <c r="D146" s="60"/>
      <c r="E146" s="4"/>
      <c r="F146" s="75">
        <v>247</v>
      </c>
      <c r="G146" s="14"/>
      <c r="H146" s="3"/>
      <c r="I146" s="58"/>
      <c r="J146" s="71">
        <f>VLOOKUP($A146,Import!$A:$J,7,FALSE)</f>
        <v>2400</v>
      </c>
      <c r="K146" s="71">
        <f>VLOOKUP($A146,Import!$A:$J,8,FALSE)</f>
        <v>2278.4</v>
      </c>
      <c r="L146" s="71">
        <f>VLOOKUP($A146,Import!$A:$J,9,FALSE)</f>
        <v>121.6</v>
      </c>
      <c r="M146" s="40"/>
      <c r="N146" s="41"/>
      <c r="O146" s="12"/>
      <c r="P146" s="7"/>
      <c r="Q146" s="13"/>
      <c r="R146" s="14"/>
      <c r="S146" s="13"/>
      <c r="T146" s="43"/>
    </row>
    <row r="147" spans="1:20" ht="31.5" customHeight="1" x14ac:dyDescent="0.2">
      <c r="A147" s="11" t="str">
        <f t="shared" si="2"/>
        <v>01 - 422 - 14203</v>
      </c>
      <c r="B147" s="56" t="s">
        <v>1</v>
      </c>
      <c r="C147" s="62">
        <v>14203</v>
      </c>
      <c r="D147" s="60"/>
      <c r="E147" s="4"/>
      <c r="F147" s="75">
        <v>422</v>
      </c>
      <c r="G147" s="14"/>
      <c r="H147" s="3"/>
      <c r="I147" s="58"/>
      <c r="J147" s="71">
        <f>VLOOKUP($A147,Import!$A:$J,7,FALSE)</f>
        <v>2000</v>
      </c>
      <c r="K147" s="71">
        <f>VLOOKUP($A147,Import!$A:$J,8,FALSE)</f>
        <v>3700</v>
      </c>
      <c r="L147" s="71">
        <f>VLOOKUP($A147,Import!$A:$J,9,FALSE)</f>
        <v>-1700</v>
      </c>
      <c r="M147" s="40"/>
      <c r="N147" s="41"/>
      <c r="O147" s="12"/>
      <c r="P147" s="7"/>
      <c r="Q147" s="13"/>
      <c r="R147" s="14"/>
      <c r="S147" s="13"/>
      <c r="T147" s="43"/>
    </row>
    <row r="148" spans="1:20" ht="31.5" customHeight="1" x14ac:dyDescent="0.2">
      <c r="A148" s="11" t="str">
        <f t="shared" si="2"/>
        <v>01 - 1298 - 14204</v>
      </c>
      <c r="B148" s="56" t="s">
        <v>1</v>
      </c>
      <c r="C148" s="62">
        <v>14204</v>
      </c>
      <c r="D148" s="60"/>
      <c r="E148" s="4"/>
      <c r="F148" s="75">
        <v>1298</v>
      </c>
      <c r="G148" s="14"/>
      <c r="H148" s="3"/>
      <c r="I148" s="58"/>
      <c r="J148" s="71">
        <f>VLOOKUP($A148,Import!$A:$J,7,FALSE)</f>
        <v>1200</v>
      </c>
      <c r="K148" s="71">
        <f>VLOOKUP($A148,Import!$A:$J,8,FALSE)</f>
        <v>522.08000000000004</v>
      </c>
      <c r="L148" s="71">
        <f>VLOOKUP($A148,Import!$A:$J,9,FALSE)</f>
        <v>677.92</v>
      </c>
      <c r="M148" s="40"/>
      <c r="N148" s="41"/>
      <c r="O148" s="12"/>
      <c r="P148" s="7"/>
      <c r="Q148" s="13"/>
      <c r="R148" s="14"/>
      <c r="S148" s="13"/>
      <c r="T148" s="43"/>
    </row>
    <row r="149" spans="1:20" ht="31.5" customHeight="1" x14ac:dyDescent="0.2">
      <c r="A149" s="11" t="str">
        <f t="shared" si="2"/>
        <v>01 - 1224 - 14205</v>
      </c>
      <c r="B149" s="56" t="s">
        <v>1</v>
      </c>
      <c r="C149" s="62">
        <v>14205</v>
      </c>
      <c r="D149" s="60"/>
      <c r="E149" s="4"/>
      <c r="F149" s="75">
        <v>1224</v>
      </c>
      <c r="G149" s="14"/>
      <c r="H149" s="3"/>
      <c r="I149" s="58"/>
      <c r="J149" s="71">
        <f>VLOOKUP($A149,Import!$A:$J,7,FALSE)</f>
        <v>1000</v>
      </c>
      <c r="K149" s="71">
        <f>VLOOKUP($A149,Import!$A:$J,8,FALSE)</f>
        <v>2530.2199999999998</v>
      </c>
      <c r="L149" s="71">
        <f>VLOOKUP($A149,Import!$A:$J,9,FALSE)</f>
        <v>-1530.22</v>
      </c>
      <c r="M149" s="40"/>
      <c r="N149" s="41"/>
      <c r="O149" s="12"/>
      <c r="P149" s="7"/>
      <c r="Q149" s="13"/>
      <c r="R149" s="14"/>
      <c r="S149" s="13"/>
      <c r="T149" s="43"/>
    </row>
    <row r="150" spans="1:20" ht="31.5" customHeight="1" x14ac:dyDescent="0.2">
      <c r="A150" s="11" t="str">
        <f t="shared" si="2"/>
        <v>01 - 1192 - 14206</v>
      </c>
      <c r="B150" s="56" t="s">
        <v>1</v>
      </c>
      <c r="C150" s="62">
        <v>14206</v>
      </c>
      <c r="D150" s="60"/>
      <c r="E150" s="4"/>
      <c r="F150" s="75">
        <v>1192</v>
      </c>
      <c r="G150" s="14"/>
      <c r="H150" s="3"/>
      <c r="I150" s="58"/>
      <c r="J150" s="71">
        <f>VLOOKUP($A150,Import!$A:$J,7,FALSE)</f>
        <v>2700</v>
      </c>
      <c r="K150" s="71">
        <f>VLOOKUP($A150,Import!$A:$J,8,FALSE)</f>
        <v>6590.67</v>
      </c>
      <c r="L150" s="71">
        <f>VLOOKUP($A150,Import!$A:$J,9,FALSE)</f>
        <v>-3890.67</v>
      </c>
      <c r="M150" s="40"/>
      <c r="N150" s="41"/>
      <c r="O150" s="12"/>
      <c r="P150" s="7"/>
      <c r="Q150" s="13"/>
      <c r="R150" s="14"/>
      <c r="S150" s="13"/>
      <c r="T150" s="43"/>
    </row>
    <row r="151" spans="1:20" ht="31.5" customHeight="1" x14ac:dyDescent="0.2">
      <c r="A151" s="11" t="str">
        <f t="shared" si="2"/>
        <v>01 - 1922 - 14207</v>
      </c>
      <c r="B151" s="56" t="s">
        <v>1</v>
      </c>
      <c r="C151" s="62">
        <v>14207</v>
      </c>
      <c r="D151" s="60"/>
      <c r="E151" s="4"/>
      <c r="F151" s="75">
        <v>1922</v>
      </c>
      <c r="G151" s="14"/>
      <c r="H151" s="3"/>
      <c r="I151" s="58"/>
      <c r="J151" s="71">
        <f>VLOOKUP($A151,Import!$A:$J,7,FALSE)</f>
        <v>0</v>
      </c>
      <c r="K151" s="71">
        <f>VLOOKUP($A151,Import!$A:$J,8,FALSE)</f>
        <v>0</v>
      </c>
      <c r="L151" s="71">
        <f>VLOOKUP($A151,Import!$A:$J,9,FALSE)</f>
        <v>0</v>
      </c>
      <c r="M151" s="40"/>
      <c r="N151" s="41"/>
      <c r="O151" s="12"/>
      <c r="P151" s="7"/>
      <c r="Q151" s="13"/>
      <c r="R151" s="14"/>
      <c r="S151" s="13"/>
      <c r="T151" s="43"/>
    </row>
    <row r="152" spans="1:20" ht="31.5" customHeight="1" x14ac:dyDescent="0.2">
      <c r="A152" s="11" t="str">
        <f t="shared" si="2"/>
        <v>01 - 2220 - 14208</v>
      </c>
      <c r="B152" s="56" t="s">
        <v>1</v>
      </c>
      <c r="C152" s="62">
        <v>14208</v>
      </c>
      <c r="D152" s="60"/>
      <c r="E152" s="4"/>
      <c r="F152" s="75">
        <v>2220</v>
      </c>
      <c r="G152" s="14"/>
      <c r="H152" s="3"/>
      <c r="I152" s="58"/>
      <c r="J152" s="71">
        <f>VLOOKUP($A152,Import!$A:$J,7,FALSE)</f>
        <v>0</v>
      </c>
      <c r="K152" s="71">
        <f>VLOOKUP($A152,Import!$A:$J,8,FALSE)</f>
        <v>0</v>
      </c>
      <c r="L152" s="71">
        <f>VLOOKUP($A152,Import!$A:$J,9,FALSE)</f>
        <v>0</v>
      </c>
      <c r="M152" s="40"/>
      <c r="N152" s="41"/>
      <c r="O152" s="12"/>
      <c r="P152" s="13"/>
      <c r="Q152" s="13"/>
      <c r="R152" s="14"/>
      <c r="S152" s="13"/>
      <c r="T152" s="43"/>
    </row>
    <row r="153" spans="1:20" ht="31.5" customHeight="1" x14ac:dyDescent="0.2">
      <c r="A153" s="11" t="str">
        <f t="shared" si="2"/>
        <v>01 - 650 - 14209</v>
      </c>
      <c r="B153" s="56" t="s">
        <v>1</v>
      </c>
      <c r="C153" s="62">
        <v>14209</v>
      </c>
      <c r="D153" s="60"/>
      <c r="E153" s="4"/>
      <c r="F153" s="75">
        <v>650</v>
      </c>
      <c r="G153" s="14"/>
      <c r="H153" s="3"/>
      <c r="I153" s="58"/>
      <c r="J153" s="71">
        <f>VLOOKUP($A153,Import!$A:$J,7,FALSE)</f>
        <v>2400</v>
      </c>
      <c r="K153" s="71">
        <f>VLOOKUP($A153,Import!$A:$J,8,FALSE)</f>
        <v>2500.0100000000002</v>
      </c>
      <c r="L153" s="71">
        <f>VLOOKUP($A153,Import!$A:$J,9,FALSE)</f>
        <v>-100.01</v>
      </c>
      <c r="M153" s="40"/>
      <c r="N153" s="41"/>
      <c r="O153" s="12"/>
      <c r="P153" s="13"/>
      <c r="Q153" s="13"/>
      <c r="R153" s="14"/>
      <c r="S153" s="13"/>
      <c r="T153" s="43"/>
    </row>
    <row r="154" spans="1:20" ht="31.5" customHeight="1" x14ac:dyDescent="0.2">
      <c r="A154" s="11" t="str">
        <f t="shared" si="2"/>
        <v>01 - 771 - 14210</v>
      </c>
      <c r="B154" s="56" t="s">
        <v>1</v>
      </c>
      <c r="C154" s="62">
        <v>14210</v>
      </c>
      <c r="D154" s="60"/>
      <c r="E154" s="4"/>
      <c r="F154" s="75">
        <v>771</v>
      </c>
      <c r="G154" s="14"/>
      <c r="H154" s="3"/>
      <c r="I154" s="58"/>
      <c r="J154" s="71">
        <f>VLOOKUP($A154,Import!$A:$J,7,FALSE)</f>
        <v>2450</v>
      </c>
      <c r="K154" s="71">
        <f>VLOOKUP($A154,Import!$A:$J,8,FALSE)</f>
        <v>1628.14</v>
      </c>
      <c r="L154" s="71">
        <f>VLOOKUP($A154,Import!$A:$J,9,FALSE)</f>
        <v>821.86</v>
      </c>
      <c r="M154" s="40"/>
      <c r="N154" s="41"/>
      <c r="O154" s="12"/>
      <c r="P154" s="7"/>
      <c r="Q154" s="13"/>
      <c r="R154" s="14"/>
      <c r="S154" s="13"/>
      <c r="T154" s="43"/>
    </row>
    <row r="155" spans="1:20" ht="31.5" customHeight="1" x14ac:dyDescent="0.2">
      <c r="A155" s="11" t="str">
        <f t="shared" si="2"/>
        <v>01 - 1724 - 14211</v>
      </c>
      <c r="B155" s="56" t="s">
        <v>1</v>
      </c>
      <c r="C155" s="62">
        <v>14211</v>
      </c>
      <c r="D155" s="60"/>
      <c r="E155" s="4"/>
      <c r="F155" s="75">
        <v>1724</v>
      </c>
      <c r="G155" s="14"/>
      <c r="H155" s="3"/>
      <c r="I155" s="58"/>
      <c r="J155" s="71">
        <f>VLOOKUP($A155,Import!$A:$J,7,FALSE)</f>
        <v>83000</v>
      </c>
      <c r="K155" s="71">
        <f>VLOOKUP($A155,Import!$A:$J,8,FALSE)</f>
        <v>60955.96</v>
      </c>
      <c r="L155" s="71">
        <f>VLOOKUP($A155,Import!$A:$J,9,FALSE)</f>
        <v>22044.04</v>
      </c>
      <c r="M155" s="40"/>
      <c r="N155" s="41"/>
      <c r="O155" s="12"/>
      <c r="P155" s="7"/>
      <c r="Q155" s="13"/>
      <c r="R155" s="14"/>
      <c r="S155" s="13"/>
      <c r="T155" s="43"/>
    </row>
    <row r="156" spans="1:20" ht="31.5" customHeight="1" x14ac:dyDescent="0.2">
      <c r="A156" s="11" t="str">
        <f t="shared" si="2"/>
        <v>01 - 716 - 17544</v>
      </c>
      <c r="B156" s="56" t="s">
        <v>1</v>
      </c>
      <c r="C156" s="62">
        <v>17544</v>
      </c>
      <c r="D156" s="60"/>
      <c r="E156" s="4"/>
      <c r="F156" s="75">
        <v>716</v>
      </c>
      <c r="G156" s="14"/>
      <c r="H156" s="3"/>
      <c r="I156" s="58"/>
      <c r="J156" s="71">
        <f>VLOOKUP($A156,Import!$A:$J,7,FALSE)</f>
        <v>500</v>
      </c>
      <c r="K156" s="71">
        <f>VLOOKUP($A156,Import!$A:$J,8,FALSE)</f>
        <v>0</v>
      </c>
      <c r="L156" s="71">
        <f>VLOOKUP($A156,Import!$A:$J,9,FALSE)</f>
        <v>500</v>
      </c>
      <c r="M156" s="40"/>
      <c r="N156" s="41"/>
      <c r="O156" s="12"/>
      <c r="P156" s="7"/>
      <c r="Q156" s="13"/>
      <c r="R156" s="14"/>
      <c r="S156" s="13"/>
      <c r="T156" s="43"/>
    </row>
    <row r="157" spans="1:20" ht="31.5" customHeight="1" x14ac:dyDescent="0.2">
      <c r="A157" s="11" t="str">
        <f t="shared" si="2"/>
        <v>01 - 1314 - 17569</v>
      </c>
      <c r="B157" s="56" t="s">
        <v>1</v>
      </c>
      <c r="C157" s="62">
        <v>17569</v>
      </c>
      <c r="D157" s="60"/>
      <c r="E157" s="4"/>
      <c r="F157" s="75">
        <v>1314</v>
      </c>
      <c r="G157" s="14"/>
      <c r="H157" s="3"/>
      <c r="I157" s="58"/>
      <c r="J157" s="71">
        <f>VLOOKUP($A157,Import!$A:$J,7,FALSE)</f>
        <v>0</v>
      </c>
      <c r="K157" s="71">
        <f>VLOOKUP($A157,Import!$A:$J,8,FALSE)</f>
        <v>0</v>
      </c>
      <c r="L157" s="71">
        <f>VLOOKUP($A157,Import!$A:$J,9,FALSE)</f>
        <v>0</v>
      </c>
      <c r="M157" s="40"/>
      <c r="N157" s="41"/>
      <c r="O157" s="12"/>
      <c r="P157" s="7"/>
      <c r="Q157" s="13"/>
      <c r="R157" s="14"/>
      <c r="S157" s="13"/>
      <c r="T157" s="43"/>
    </row>
    <row r="158" spans="1:20" ht="31.5" customHeight="1" x14ac:dyDescent="0.2">
      <c r="A158" s="11" t="str">
        <f t="shared" si="2"/>
        <v>01 - 576 - 18620</v>
      </c>
      <c r="B158" s="56" t="s">
        <v>1</v>
      </c>
      <c r="C158" s="62">
        <v>18620</v>
      </c>
      <c r="D158" s="60"/>
      <c r="E158" s="4"/>
      <c r="F158" s="75">
        <v>576</v>
      </c>
      <c r="G158" s="14"/>
      <c r="H158" s="3"/>
      <c r="I158" s="58"/>
      <c r="J158" s="71">
        <f>VLOOKUP($A158,Import!$A:$J,7,FALSE)</f>
        <v>200</v>
      </c>
      <c r="K158" s="71">
        <f>VLOOKUP($A158,Import!$A:$J,8,FALSE)</f>
        <v>787.53</v>
      </c>
      <c r="L158" s="71">
        <f>VLOOKUP($A158,Import!$A:$J,9,FALSE)</f>
        <v>-587.53</v>
      </c>
      <c r="M158" s="40"/>
      <c r="N158" s="41"/>
      <c r="O158" s="12"/>
      <c r="P158" s="7"/>
      <c r="Q158" s="13"/>
      <c r="R158" s="14"/>
      <c r="S158" s="13"/>
      <c r="T158" s="43"/>
    </row>
    <row r="159" spans="1:20" ht="31.5" customHeight="1" x14ac:dyDescent="0.2">
      <c r="A159" s="11" t="str">
        <f t="shared" si="2"/>
        <v>01 - 67 - 19672</v>
      </c>
      <c r="B159" s="56" t="s">
        <v>1</v>
      </c>
      <c r="C159" s="62">
        <v>19672</v>
      </c>
      <c r="D159" s="60"/>
      <c r="E159" s="4"/>
      <c r="F159" s="75">
        <v>67</v>
      </c>
      <c r="G159" s="14"/>
      <c r="H159" s="3"/>
      <c r="I159" s="58"/>
      <c r="J159" s="71">
        <f>VLOOKUP($A159,Import!$A:$J,7,FALSE)</f>
        <v>0</v>
      </c>
      <c r="K159" s="71">
        <f>VLOOKUP($A159,Import!$A:$J,8,FALSE)</f>
        <v>200</v>
      </c>
      <c r="L159" s="71">
        <f>VLOOKUP($A159,Import!$A:$J,9,FALSE)</f>
        <v>-200</v>
      </c>
      <c r="M159" s="40"/>
      <c r="N159" s="41"/>
      <c r="O159" s="12"/>
      <c r="P159" s="7"/>
      <c r="Q159" s="13"/>
      <c r="R159" s="14"/>
      <c r="S159" s="13"/>
      <c r="T159" s="43"/>
    </row>
    <row r="160" spans="1:20" ht="31.5" customHeight="1" x14ac:dyDescent="0.2">
      <c r="A160" s="11" t="str">
        <f t="shared" si="2"/>
        <v>01 - 2037 - 16503</v>
      </c>
      <c r="B160" s="56" t="s">
        <v>1</v>
      </c>
      <c r="C160" s="62">
        <v>16503</v>
      </c>
      <c r="D160" s="60"/>
      <c r="E160" s="4"/>
      <c r="F160" s="75">
        <v>2037</v>
      </c>
      <c r="G160" s="14"/>
      <c r="H160" s="3"/>
      <c r="I160" s="58"/>
      <c r="J160" s="71">
        <f>VLOOKUP($A160,Import!$A:$J,7,FALSE)</f>
        <v>2000</v>
      </c>
      <c r="K160" s="71">
        <f>VLOOKUP($A160,Import!$A:$J,8,FALSE)</f>
        <v>2370.6999999999998</v>
      </c>
      <c r="L160" s="71">
        <f>VLOOKUP($A160,Import!$A:$J,9,FALSE)</f>
        <v>-370.7</v>
      </c>
      <c r="M160" s="40"/>
      <c r="N160" s="41"/>
      <c r="O160" s="12"/>
      <c r="P160" s="7"/>
      <c r="Q160" s="13"/>
      <c r="R160" s="14"/>
      <c r="S160" s="13"/>
      <c r="T160" s="43"/>
    </row>
    <row r="161" spans="1:20" ht="31.5" customHeight="1" x14ac:dyDescent="0.2">
      <c r="A161" s="11" t="str">
        <f t="shared" si="2"/>
        <v>01 - 831 - 17545</v>
      </c>
      <c r="B161" s="56" t="s">
        <v>1</v>
      </c>
      <c r="C161" s="62">
        <v>17545</v>
      </c>
      <c r="D161" s="60"/>
      <c r="E161" s="4"/>
      <c r="F161" s="75">
        <v>831</v>
      </c>
      <c r="G161" s="14"/>
      <c r="H161" s="3"/>
      <c r="I161" s="58"/>
      <c r="J161" s="71">
        <f>VLOOKUP($A161,Import!$A:$J,7,FALSE)</f>
        <v>1000</v>
      </c>
      <c r="K161" s="71">
        <f>VLOOKUP($A161,Import!$A:$J,8,FALSE)</f>
        <v>0</v>
      </c>
      <c r="L161" s="71">
        <f>VLOOKUP($A161,Import!$A:$J,9,FALSE)</f>
        <v>1000</v>
      </c>
      <c r="M161" s="40"/>
      <c r="N161" s="41"/>
      <c r="O161" s="12"/>
      <c r="P161" s="7"/>
      <c r="Q161" s="13"/>
      <c r="R161" s="14"/>
      <c r="S161" s="13"/>
      <c r="T161" s="43"/>
    </row>
    <row r="162" spans="1:20" ht="31.5" customHeight="1" x14ac:dyDescent="0.2">
      <c r="A162" s="11" t="str">
        <f t="shared" si="2"/>
        <v>01 - 1105 - 222</v>
      </c>
      <c r="B162" s="56" t="s">
        <v>1</v>
      </c>
      <c r="C162" s="62">
        <v>222</v>
      </c>
      <c r="D162" s="60"/>
      <c r="E162" s="4"/>
      <c r="F162" s="75">
        <v>1105</v>
      </c>
      <c r="G162" s="14"/>
      <c r="H162" s="3"/>
      <c r="I162" s="58"/>
      <c r="J162" s="71">
        <f>VLOOKUP($A162,Import!$A:$J,7,FALSE)</f>
        <v>10500</v>
      </c>
      <c r="K162" s="71">
        <f>VLOOKUP($A162,Import!$A:$J,8,FALSE)</f>
        <v>13000</v>
      </c>
      <c r="L162" s="71">
        <f>VLOOKUP($A162,Import!$A:$J,9,FALSE)</f>
        <v>-2500</v>
      </c>
      <c r="M162" s="40"/>
      <c r="N162" s="41"/>
      <c r="O162" s="12"/>
      <c r="P162" s="7"/>
      <c r="Q162" s="13"/>
      <c r="R162" s="14"/>
      <c r="S162" s="13"/>
      <c r="T162" s="43"/>
    </row>
    <row r="163" spans="1:20" ht="31.5" customHeight="1" x14ac:dyDescent="0.2">
      <c r="A163" s="11" t="str">
        <f t="shared" si="2"/>
        <v>01 - 2183 - 240</v>
      </c>
      <c r="B163" s="56" t="s">
        <v>1</v>
      </c>
      <c r="C163" s="62">
        <v>240</v>
      </c>
      <c r="D163" s="60"/>
      <c r="E163" s="4"/>
      <c r="F163" s="75">
        <v>2183</v>
      </c>
      <c r="G163" s="14"/>
      <c r="H163" s="3"/>
      <c r="I163" s="58"/>
      <c r="J163" s="71">
        <f>VLOOKUP($A163,Import!$A:$J,7,FALSE)</f>
        <v>18000</v>
      </c>
      <c r="K163" s="71">
        <f>VLOOKUP($A163,Import!$A:$J,8,FALSE)</f>
        <v>18000</v>
      </c>
      <c r="L163" s="71">
        <f>VLOOKUP($A163,Import!$A:$J,9,FALSE)</f>
        <v>0</v>
      </c>
      <c r="M163" s="40"/>
      <c r="N163" s="41"/>
      <c r="O163" s="12"/>
      <c r="P163" s="7"/>
      <c r="Q163" s="13"/>
      <c r="R163" s="14"/>
      <c r="S163" s="13"/>
      <c r="T163" s="43"/>
    </row>
    <row r="164" spans="1:20" ht="31.5" customHeight="1" x14ac:dyDescent="0.2">
      <c r="A164" s="11" t="str">
        <f t="shared" si="2"/>
        <v>01 - 971 - 12029</v>
      </c>
      <c r="B164" s="56" t="s">
        <v>1</v>
      </c>
      <c r="C164" s="62">
        <v>12029</v>
      </c>
      <c r="D164" s="60"/>
      <c r="E164" s="4"/>
      <c r="F164" s="75">
        <v>971</v>
      </c>
      <c r="G164" s="14"/>
      <c r="H164" s="3"/>
      <c r="I164" s="58"/>
      <c r="J164" s="71">
        <f>VLOOKUP($A164,Import!$A:$J,7,FALSE)</f>
        <v>300</v>
      </c>
      <c r="K164" s="71">
        <f>VLOOKUP($A164,Import!$A:$J,8,FALSE)</f>
        <v>400</v>
      </c>
      <c r="L164" s="71">
        <f>VLOOKUP($A164,Import!$A:$J,9,FALSE)</f>
        <v>-100</v>
      </c>
      <c r="M164" s="40"/>
      <c r="N164" s="41"/>
      <c r="O164" s="12"/>
      <c r="P164" s="7"/>
      <c r="Q164" s="13"/>
      <c r="R164" s="14"/>
      <c r="S164" s="13"/>
      <c r="T164" s="43"/>
    </row>
    <row r="165" spans="1:20" ht="31.5" customHeight="1" x14ac:dyDescent="0.2">
      <c r="A165" s="11" t="str">
        <f t="shared" si="2"/>
        <v>01 - 2047 - 13069</v>
      </c>
      <c r="B165" s="56" t="s">
        <v>1</v>
      </c>
      <c r="C165" s="62">
        <v>13069</v>
      </c>
      <c r="D165" s="60"/>
      <c r="E165" s="4"/>
      <c r="F165" s="75">
        <v>2047</v>
      </c>
      <c r="G165" s="14"/>
      <c r="H165" s="3"/>
      <c r="I165" s="58"/>
      <c r="J165" s="71">
        <f>VLOOKUP($A165,Import!$A:$J,7,FALSE)</f>
        <v>5000</v>
      </c>
      <c r="K165" s="71">
        <f>VLOOKUP($A165,Import!$A:$J,8,FALSE)</f>
        <v>5503.54</v>
      </c>
      <c r="L165" s="71">
        <f>VLOOKUP($A165,Import!$A:$J,9,FALSE)</f>
        <v>-503.54</v>
      </c>
      <c r="M165" s="40"/>
      <c r="N165" s="41"/>
      <c r="O165" s="12"/>
      <c r="P165" s="7"/>
      <c r="Q165" s="13"/>
      <c r="R165" s="14"/>
      <c r="S165" s="13"/>
      <c r="T165" s="43"/>
    </row>
    <row r="166" spans="1:20" ht="31.5" customHeight="1" x14ac:dyDescent="0.2">
      <c r="A166" s="11" t="str">
        <f t="shared" si="2"/>
        <v>01 - 401 - 14288</v>
      </c>
      <c r="B166" s="56" t="s">
        <v>1</v>
      </c>
      <c r="C166" s="62">
        <v>14288</v>
      </c>
      <c r="D166" s="60"/>
      <c r="E166" s="4"/>
      <c r="F166" s="75">
        <v>401</v>
      </c>
      <c r="G166" s="14"/>
      <c r="H166" s="3"/>
      <c r="I166" s="58"/>
      <c r="J166" s="71">
        <f>VLOOKUP($A166,Import!$A:$J,7,FALSE)</f>
        <v>1500</v>
      </c>
      <c r="K166" s="71">
        <f>VLOOKUP($A166,Import!$A:$J,8,FALSE)</f>
        <v>535.74</v>
      </c>
      <c r="L166" s="71">
        <f>VLOOKUP($A166,Import!$A:$J,9,FALSE)</f>
        <v>964.26</v>
      </c>
      <c r="M166" s="40"/>
      <c r="N166" s="41"/>
      <c r="O166" s="12"/>
      <c r="P166" s="7"/>
      <c r="Q166" s="13"/>
      <c r="R166" s="14"/>
      <c r="S166" s="13"/>
      <c r="T166" s="43"/>
    </row>
    <row r="167" spans="1:20" ht="31.5" customHeight="1" x14ac:dyDescent="0.2">
      <c r="A167" s="11" t="str">
        <f t="shared" si="2"/>
        <v>01 - 1819 - 14289</v>
      </c>
      <c r="B167" s="56" t="s">
        <v>1</v>
      </c>
      <c r="C167" s="62">
        <v>14289</v>
      </c>
      <c r="D167" s="60"/>
      <c r="E167" s="4"/>
      <c r="F167" s="75">
        <v>1819</v>
      </c>
      <c r="G167" s="14"/>
      <c r="H167" s="3"/>
      <c r="I167" s="58"/>
      <c r="J167" s="71">
        <f>VLOOKUP($A167,Import!$A:$J,7,FALSE)</f>
        <v>500</v>
      </c>
      <c r="K167" s="71">
        <f>VLOOKUP($A167,Import!$A:$J,8,FALSE)</f>
        <v>163.19</v>
      </c>
      <c r="L167" s="71">
        <f>VLOOKUP($A167,Import!$A:$J,9,FALSE)</f>
        <v>336.81</v>
      </c>
      <c r="M167" s="40"/>
      <c r="N167" s="41"/>
      <c r="O167" s="12"/>
      <c r="P167" s="7"/>
      <c r="Q167" s="13"/>
      <c r="R167" s="14"/>
      <c r="S167" s="13"/>
      <c r="T167" s="43"/>
    </row>
    <row r="168" spans="1:20" ht="31.5" customHeight="1" x14ac:dyDescent="0.2">
      <c r="A168" s="11" t="str">
        <f t="shared" si="2"/>
        <v>01 - 10 - 14290</v>
      </c>
      <c r="B168" s="56" t="s">
        <v>1</v>
      </c>
      <c r="C168" s="62">
        <v>14290</v>
      </c>
      <c r="D168" s="60"/>
      <c r="E168" s="4"/>
      <c r="F168" s="75">
        <v>10</v>
      </c>
      <c r="G168" s="14"/>
      <c r="H168" s="3"/>
      <c r="I168" s="58"/>
      <c r="J168" s="71">
        <f>VLOOKUP($A168,Import!$A:$J,7,FALSE)</f>
        <v>1400</v>
      </c>
      <c r="K168" s="71">
        <f>VLOOKUP($A168,Import!$A:$J,8,FALSE)</f>
        <v>556.49</v>
      </c>
      <c r="L168" s="71">
        <f>VLOOKUP($A168,Import!$A:$J,9,FALSE)</f>
        <v>843.51</v>
      </c>
      <c r="M168" s="40"/>
      <c r="N168" s="41"/>
      <c r="O168" s="12"/>
      <c r="P168" s="7"/>
      <c r="Q168" s="13"/>
      <c r="R168" s="14"/>
      <c r="S168" s="13"/>
      <c r="T168" s="43"/>
    </row>
    <row r="169" spans="1:20" ht="31.5" customHeight="1" x14ac:dyDescent="0.2">
      <c r="A169" s="11" t="str">
        <f t="shared" si="2"/>
        <v>01 - 1160 - 15388</v>
      </c>
      <c r="B169" s="56" t="s">
        <v>1</v>
      </c>
      <c r="C169" s="62">
        <v>15388</v>
      </c>
      <c r="D169" s="60"/>
      <c r="E169" s="4"/>
      <c r="F169" s="75">
        <v>1160</v>
      </c>
      <c r="G169" s="14"/>
      <c r="H169" s="3"/>
      <c r="I169" s="58"/>
      <c r="J169" s="71">
        <f>VLOOKUP($A169,Import!$A:$J,7,FALSE)</f>
        <v>14000</v>
      </c>
      <c r="K169" s="71">
        <f>VLOOKUP($A169,Import!$A:$J,8,FALSE)</f>
        <v>10609.98</v>
      </c>
      <c r="L169" s="71">
        <f>VLOOKUP($A169,Import!$A:$J,9,FALSE)</f>
        <v>3390.02</v>
      </c>
      <c r="M169" s="40"/>
      <c r="N169" s="41"/>
      <c r="O169" s="12"/>
      <c r="P169" s="7"/>
      <c r="Q169" s="13"/>
      <c r="R169" s="14"/>
      <c r="S169" s="13"/>
      <c r="T169" s="43"/>
    </row>
    <row r="170" spans="1:20" ht="31.5" customHeight="1" x14ac:dyDescent="0.2">
      <c r="A170" s="11" t="str">
        <f t="shared" si="2"/>
        <v>01 - 1206 - 15389</v>
      </c>
      <c r="B170" s="56" t="s">
        <v>1</v>
      </c>
      <c r="C170" s="62">
        <v>15389</v>
      </c>
      <c r="D170" s="60"/>
      <c r="E170" s="4"/>
      <c r="F170" s="75">
        <v>1206</v>
      </c>
      <c r="G170" s="14"/>
      <c r="H170" s="3"/>
      <c r="I170" s="58"/>
      <c r="J170" s="71">
        <f>VLOOKUP($A170,Import!$A:$J,7,FALSE)</f>
        <v>500</v>
      </c>
      <c r="K170" s="71">
        <f>VLOOKUP($A170,Import!$A:$J,8,FALSE)</f>
        <v>685.65</v>
      </c>
      <c r="L170" s="71">
        <f>VLOOKUP($A170,Import!$A:$J,9,FALSE)</f>
        <v>-185.65</v>
      </c>
      <c r="M170" s="40"/>
      <c r="N170" s="41"/>
      <c r="O170" s="12"/>
      <c r="P170" s="7"/>
      <c r="Q170" s="13"/>
      <c r="R170" s="14"/>
      <c r="S170" s="13"/>
      <c r="T170" s="43"/>
    </row>
    <row r="171" spans="1:20" ht="31.5" customHeight="1" x14ac:dyDescent="0.2">
      <c r="A171" s="11" t="str">
        <f t="shared" si="2"/>
        <v>01 - 2165 - 15390</v>
      </c>
      <c r="B171" s="56" t="s">
        <v>1</v>
      </c>
      <c r="C171" s="62">
        <v>15390</v>
      </c>
      <c r="D171" s="60"/>
      <c r="E171" s="4"/>
      <c r="F171" s="75">
        <v>2165</v>
      </c>
      <c r="G171" s="14"/>
      <c r="H171" s="3"/>
      <c r="I171" s="58"/>
      <c r="J171" s="71">
        <f>VLOOKUP($A171,Import!$A:$J,7,FALSE)</f>
        <v>200</v>
      </c>
      <c r="K171" s="71">
        <f>VLOOKUP($A171,Import!$A:$J,8,FALSE)</f>
        <v>230.81</v>
      </c>
      <c r="L171" s="71">
        <f>VLOOKUP($A171,Import!$A:$J,9,FALSE)</f>
        <v>-30.81</v>
      </c>
      <c r="M171" s="40"/>
      <c r="N171" s="41"/>
      <c r="O171" s="12"/>
      <c r="P171" s="7"/>
      <c r="Q171" s="13"/>
      <c r="R171" s="14"/>
      <c r="S171" s="13"/>
      <c r="T171" s="43"/>
    </row>
    <row r="172" spans="1:20" ht="31.5" customHeight="1" x14ac:dyDescent="0.2">
      <c r="A172" s="11" t="str">
        <f t="shared" si="2"/>
        <v>01 - 478 - 15391</v>
      </c>
      <c r="B172" s="56" t="s">
        <v>1</v>
      </c>
      <c r="C172" s="62">
        <v>15391</v>
      </c>
      <c r="D172" s="60"/>
      <c r="E172" s="4"/>
      <c r="F172" s="75">
        <v>478</v>
      </c>
      <c r="G172" s="14"/>
      <c r="H172" s="3"/>
      <c r="I172" s="58"/>
      <c r="J172" s="71">
        <f>VLOOKUP($A172,Import!$A:$J,7,FALSE)</f>
        <v>500</v>
      </c>
      <c r="K172" s="71">
        <f>VLOOKUP($A172,Import!$A:$J,8,FALSE)</f>
        <v>317.93</v>
      </c>
      <c r="L172" s="71">
        <f>VLOOKUP($A172,Import!$A:$J,9,FALSE)</f>
        <v>182.07</v>
      </c>
      <c r="M172" s="40"/>
      <c r="N172" s="41"/>
      <c r="O172" s="12"/>
      <c r="P172" s="7"/>
      <c r="Q172" s="13"/>
      <c r="R172" s="14"/>
      <c r="S172" s="7"/>
      <c r="T172" s="43"/>
    </row>
    <row r="173" spans="1:20" ht="31.5" customHeight="1" x14ac:dyDescent="0.2">
      <c r="A173" s="11" t="str">
        <f t="shared" si="2"/>
        <v>01 - 700 - 15392</v>
      </c>
      <c r="B173" s="56" t="s">
        <v>1</v>
      </c>
      <c r="C173" s="62">
        <v>15392</v>
      </c>
      <c r="D173" s="60"/>
      <c r="E173" s="4"/>
      <c r="F173" s="75">
        <v>700</v>
      </c>
      <c r="G173" s="14"/>
      <c r="H173" s="3"/>
      <c r="I173" s="58"/>
      <c r="J173" s="71">
        <f>VLOOKUP($A173,Import!$A:$J,7,FALSE)</f>
        <v>2000</v>
      </c>
      <c r="K173" s="71">
        <f>VLOOKUP($A173,Import!$A:$J,8,FALSE)</f>
        <v>2022.38</v>
      </c>
      <c r="L173" s="71">
        <f>VLOOKUP($A173,Import!$A:$J,9,FALSE)</f>
        <v>-22.38</v>
      </c>
      <c r="M173" s="40"/>
      <c r="N173" s="41"/>
      <c r="O173" s="12"/>
      <c r="P173" s="7"/>
      <c r="Q173" s="13"/>
      <c r="R173" s="14"/>
      <c r="S173" s="13"/>
      <c r="T173" s="43"/>
    </row>
    <row r="174" spans="1:20" ht="31.5" customHeight="1" x14ac:dyDescent="0.2">
      <c r="A174" s="11" t="str">
        <f t="shared" si="2"/>
        <v>01 - 1220 - 15393</v>
      </c>
      <c r="B174" s="56" t="s">
        <v>1</v>
      </c>
      <c r="C174" s="62">
        <v>15393</v>
      </c>
      <c r="D174" s="60"/>
      <c r="E174" s="4"/>
      <c r="F174" s="75">
        <v>1220</v>
      </c>
      <c r="G174" s="14"/>
      <c r="H174" s="3"/>
      <c r="I174" s="58"/>
      <c r="J174" s="71">
        <f>VLOOKUP($A174,Import!$A:$J,7,FALSE)</f>
        <v>350</v>
      </c>
      <c r="K174" s="71">
        <f>VLOOKUP($A174,Import!$A:$J,8,FALSE)</f>
        <v>773.22</v>
      </c>
      <c r="L174" s="71">
        <f>VLOOKUP($A174,Import!$A:$J,9,FALSE)</f>
        <v>-423.22</v>
      </c>
      <c r="M174" s="40"/>
      <c r="N174" s="41"/>
      <c r="O174" s="12"/>
      <c r="P174" s="7"/>
      <c r="Q174" s="13"/>
      <c r="R174" s="14"/>
      <c r="S174" s="13"/>
      <c r="T174" s="43"/>
    </row>
    <row r="175" spans="1:20" ht="31.5" customHeight="1" x14ac:dyDescent="0.2">
      <c r="A175" s="11" t="str">
        <f t="shared" si="2"/>
        <v>01 - 670 - 15394</v>
      </c>
      <c r="B175" s="56" t="s">
        <v>1</v>
      </c>
      <c r="C175" s="62">
        <v>15394</v>
      </c>
      <c r="D175" s="60"/>
      <c r="E175" s="4"/>
      <c r="F175" s="75">
        <v>670</v>
      </c>
      <c r="G175" s="14"/>
      <c r="H175" s="3"/>
      <c r="I175" s="58"/>
      <c r="J175" s="71">
        <f>VLOOKUP($A175,Import!$A:$J,7,FALSE)</f>
        <v>800</v>
      </c>
      <c r="K175" s="71">
        <f>VLOOKUP($A175,Import!$A:$J,8,FALSE)</f>
        <v>0</v>
      </c>
      <c r="L175" s="71">
        <f>VLOOKUP($A175,Import!$A:$J,9,FALSE)</f>
        <v>800</v>
      </c>
      <c r="M175" s="40"/>
      <c r="N175" s="41"/>
      <c r="O175" s="12"/>
      <c r="P175" s="13"/>
      <c r="Q175" s="13"/>
      <c r="R175" s="14"/>
      <c r="S175" s="13"/>
      <c r="T175" s="43"/>
    </row>
    <row r="176" spans="1:20" ht="31.5" customHeight="1" x14ac:dyDescent="0.2">
      <c r="A176" s="11" t="str">
        <f t="shared" si="2"/>
        <v>01 - 1123 - 15395</v>
      </c>
      <c r="B176" s="56" t="s">
        <v>1</v>
      </c>
      <c r="C176" s="62">
        <v>15395</v>
      </c>
      <c r="D176" s="60"/>
      <c r="E176" s="4"/>
      <c r="F176" s="75">
        <v>1123</v>
      </c>
      <c r="G176" s="14"/>
      <c r="H176" s="3"/>
      <c r="I176" s="58"/>
      <c r="J176" s="71">
        <f>VLOOKUP($A176,Import!$A:$J,7,FALSE)</f>
        <v>100</v>
      </c>
      <c r="K176" s="71">
        <f>VLOOKUP($A176,Import!$A:$J,8,FALSE)</f>
        <v>0</v>
      </c>
      <c r="L176" s="71">
        <f>VLOOKUP($A176,Import!$A:$J,9,FALSE)</f>
        <v>100</v>
      </c>
      <c r="M176" s="40"/>
      <c r="N176" s="41"/>
      <c r="O176" s="12"/>
      <c r="P176" s="13"/>
      <c r="Q176" s="13"/>
      <c r="R176" s="14"/>
      <c r="S176" s="13"/>
      <c r="T176" s="43"/>
    </row>
    <row r="177" spans="1:20" ht="31.5" customHeight="1" x14ac:dyDescent="0.2">
      <c r="A177" s="11" t="str">
        <f t="shared" si="2"/>
        <v>01 - 1554 - 15396</v>
      </c>
      <c r="B177" s="56" t="s">
        <v>1</v>
      </c>
      <c r="C177" s="62">
        <v>15396</v>
      </c>
      <c r="D177" s="60"/>
      <c r="E177" s="4"/>
      <c r="F177" s="75">
        <v>1554</v>
      </c>
      <c r="G177" s="14"/>
      <c r="H177" s="3"/>
      <c r="I177" s="58"/>
      <c r="J177" s="71">
        <f>VLOOKUP($A177,Import!$A:$J,7,FALSE)</f>
        <v>1000</v>
      </c>
      <c r="K177" s="71">
        <f>VLOOKUP($A177,Import!$A:$J,8,FALSE)</f>
        <v>854.53</v>
      </c>
      <c r="L177" s="71">
        <f>VLOOKUP($A177,Import!$A:$J,9,FALSE)</f>
        <v>145.47</v>
      </c>
      <c r="M177" s="40"/>
      <c r="N177" s="41"/>
      <c r="O177" s="12"/>
      <c r="P177" s="13"/>
      <c r="Q177" s="13"/>
      <c r="R177" s="14"/>
      <c r="S177" s="13"/>
      <c r="T177" s="43"/>
    </row>
    <row r="178" spans="1:20" ht="31.5" customHeight="1" x14ac:dyDescent="0.2">
      <c r="A178" s="11" t="str">
        <f t="shared" si="2"/>
        <v>01 - 42 - 15397</v>
      </c>
      <c r="B178" s="56" t="s">
        <v>1</v>
      </c>
      <c r="C178" s="62">
        <v>15397</v>
      </c>
      <c r="D178" s="60"/>
      <c r="E178" s="4"/>
      <c r="F178" s="75">
        <v>42</v>
      </c>
      <c r="G178" s="14"/>
      <c r="H178" s="3"/>
      <c r="I178" s="58"/>
      <c r="J178" s="71">
        <f>VLOOKUP($A178,Import!$A:$J,7,FALSE)</f>
        <v>400</v>
      </c>
      <c r="K178" s="71">
        <f>VLOOKUP($A178,Import!$A:$J,8,FALSE)</f>
        <v>560.54999999999995</v>
      </c>
      <c r="L178" s="71">
        <f>VLOOKUP($A178,Import!$A:$J,9,FALSE)</f>
        <v>-160.55000000000001</v>
      </c>
      <c r="M178" s="40"/>
      <c r="N178" s="41"/>
      <c r="O178" s="12"/>
      <c r="P178" s="7"/>
      <c r="Q178" s="13"/>
      <c r="R178" s="14"/>
      <c r="S178" s="13"/>
      <c r="T178" s="43"/>
    </row>
    <row r="179" spans="1:20" ht="31.5" customHeight="1" x14ac:dyDescent="0.2">
      <c r="A179" s="11" t="str">
        <f t="shared" si="2"/>
        <v>01 - 570 - 15398</v>
      </c>
      <c r="B179" s="56" t="s">
        <v>1</v>
      </c>
      <c r="C179" s="62">
        <v>15398</v>
      </c>
      <c r="D179" s="60"/>
      <c r="E179" s="4"/>
      <c r="F179" s="75">
        <v>570</v>
      </c>
      <c r="G179" s="14"/>
      <c r="H179" s="3"/>
      <c r="I179" s="58"/>
      <c r="J179" s="71">
        <f>VLOOKUP($A179,Import!$A:$J,7,FALSE)</f>
        <v>200</v>
      </c>
      <c r="K179" s="71">
        <f>VLOOKUP($A179,Import!$A:$J,8,FALSE)</f>
        <v>190.62</v>
      </c>
      <c r="L179" s="71">
        <f>VLOOKUP($A179,Import!$A:$J,9,FALSE)</f>
        <v>9.3800000000000008</v>
      </c>
      <c r="M179" s="40"/>
      <c r="N179" s="41"/>
      <c r="O179" s="12"/>
      <c r="P179" s="13"/>
      <c r="Q179" s="13"/>
      <c r="R179" s="14"/>
      <c r="S179" s="13"/>
      <c r="T179" s="43"/>
    </row>
    <row r="180" spans="1:20" s="20" customFormat="1" ht="31.5" customHeight="1" x14ac:dyDescent="0.2">
      <c r="A180" s="11" t="str">
        <f t="shared" si="2"/>
        <v>01 - 1114 - 16457</v>
      </c>
      <c r="B180" s="56" t="s">
        <v>1</v>
      </c>
      <c r="C180" s="62">
        <v>16457</v>
      </c>
      <c r="D180" s="60"/>
      <c r="E180" s="4"/>
      <c r="F180" s="75">
        <v>1114</v>
      </c>
      <c r="G180" s="14"/>
      <c r="H180" s="3"/>
      <c r="I180" s="58"/>
      <c r="J180" s="71">
        <f>VLOOKUP($A180,Import!$A:$J,7,FALSE)</f>
        <v>13000</v>
      </c>
      <c r="K180" s="71">
        <f>VLOOKUP($A180,Import!$A:$J,8,FALSE)</f>
        <v>6092.49</v>
      </c>
      <c r="L180" s="71">
        <f>VLOOKUP($A180,Import!$A:$J,9,FALSE)</f>
        <v>6907.51</v>
      </c>
      <c r="M180" s="44"/>
      <c r="N180" s="45"/>
      <c r="O180" s="16"/>
      <c r="P180" s="18"/>
      <c r="Q180" s="13"/>
      <c r="R180" s="14"/>
      <c r="S180" s="15"/>
      <c r="T180" s="46"/>
    </row>
    <row r="181" spans="1:20" s="20" customFormat="1" ht="31.5" customHeight="1" x14ac:dyDescent="0.2">
      <c r="A181" s="11" t="str">
        <f t="shared" si="2"/>
        <v>01 - 198 - 16458</v>
      </c>
      <c r="B181" s="56" t="s">
        <v>1</v>
      </c>
      <c r="C181" s="62">
        <v>16458</v>
      </c>
      <c r="D181" s="60"/>
      <c r="E181" s="4"/>
      <c r="F181" s="75">
        <v>198</v>
      </c>
      <c r="G181" s="14"/>
      <c r="H181" s="3"/>
      <c r="I181" s="58"/>
      <c r="J181" s="71">
        <f>VLOOKUP($A181,Import!$A:$J,7,FALSE)</f>
        <v>5000</v>
      </c>
      <c r="K181" s="71">
        <f>VLOOKUP($A181,Import!$A:$J,8,FALSE)</f>
        <v>4584.5200000000004</v>
      </c>
      <c r="L181" s="71">
        <f>VLOOKUP($A181,Import!$A:$J,9,FALSE)</f>
        <v>415.48</v>
      </c>
      <c r="M181" s="44"/>
      <c r="N181" s="45"/>
      <c r="O181" s="16"/>
      <c r="P181" s="18"/>
      <c r="Q181" s="13"/>
      <c r="R181" s="19"/>
      <c r="S181" s="15"/>
      <c r="T181" s="46"/>
    </row>
    <row r="182" spans="1:20" s="20" customFormat="1" ht="31.5" customHeight="1" x14ac:dyDescent="0.2">
      <c r="A182" s="11" t="str">
        <f t="shared" si="2"/>
        <v>01 - 1522 - 16459</v>
      </c>
      <c r="B182" s="56" t="s">
        <v>1</v>
      </c>
      <c r="C182" s="62">
        <v>16459</v>
      </c>
      <c r="D182" s="60"/>
      <c r="E182" s="4"/>
      <c r="F182" s="75">
        <v>1522</v>
      </c>
      <c r="G182" s="14"/>
      <c r="H182" s="3"/>
      <c r="I182" s="58"/>
      <c r="J182" s="71">
        <f>VLOOKUP($A182,Import!$A:$J,7,FALSE)</f>
        <v>5000</v>
      </c>
      <c r="K182" s="71">
        <f>VLOOKUP($A182,Import!$A:$J,8,FALSE)</f>
        <v>3606.57</v>
      </c>
      <c r="L182" s="71">
        <f>VLOOKUP($A182,Import!$A:$J,9,FALSE)</f>
        <v>1393.43</v>
      </c>
      <c r="M182" s="44"/>
      <c r="N182" s="45"/>
      <c r="O182" s="16"/>
      <c r="P182" s="18"/>
      <c r="Q182" s="13"/>
      <c r="R182" s="19"/>
      <c r="S182" s="15"/>
      <c r="T182" s="46"/>
    </row>
    <row r="183" spans="1:20" s="20" customFormat="1" ht="31.5" customHeight="1" x14ac:dyDescent="0.2">
      <c r="A183" s="11" t="str">
        <f t="shared" si="2"/>
        <v>01 - 1954 - 16460</v>
      </c>
      <c r="B183" s="56" t="s">
        <v>1</v>
      </c>
      <c r="C183" s="62">
        <v>16460</v>
      </c>
      <c r="D183" s="60"/>
      <c r="E183" s="4"/>
      <c r="F183" s="75">
        <v>1954</v>
      </c>
      <c r="G183" s="14"/>
      <c r="H183" s="3"/>
      <c r="I183" s="58"/>
      <c r="J183" s="71">
        <f>VLOOKUP($A183,Import!$A:$J,7,FALSE)</f>
        <v>3000</v>
      </c>
      <c r="K183" s="71">
        <f>VLOOKUP($A183,Import!$A:$J,8,FALSE)</f>
        <v>3408.32</v>
      </c>
      <c r="L183" s="71">
        <f>VLOOKUP($A183,Import!$A:$J,9,FALSE)</f>
        <v>-408.32</v>
      </c>
      <c r="M183" s="44"/>
      <c r="N183" s="45"/>
      <c r="O183" s="16"/>
      <c r="P183" s="18"/>
      <c r="Q183" s="13"/>
      <c r="R183" s="14"/>
      <c r="S183" s="15"/>
      <c r="T183" s="46"/>
    </row>
    <row r="184" spans="1:20" s="20" customFormat="1" ht="31.5" customHeight="1" x14ac:dyDescent="0.2">
      <c r="A184" s="11" t="str">
        <f t="shared" si="2"/>
        <v>01 - 1695 - 16467</v>
      </c>
      <c r="B184" s="56" t="s">
        <v>1</v>
      </c>
      <c r="C184" s="62">
        <v>16467</v>
      </c>
      <c r="D184" s="60"/>
      <c r="E184" s="4"/>
      <c r="F184" s="75">
        <v>1695</v>
      </c>
      <c r="G184" s="14"/>
      <c r="H184" s="3"/>
      <c r="I184" s="58"/>
      <c r="J184" s="71">
        <f>VLOOKUP($A184,Import!$A:$J,7,FALSE)</f>
        <v>500</v>
      </c>
      <c r="K184" s="71">
        <f>VLOOKUP($A184,Import!$A:$J,8,FALSE)</f>
        <v>0</v>
      </c>
      <c r="L184" s="71">
        <f>VLOOKUP($A184,Import!$A:$J,9,FALSE)</f>
        <v>500</v>
      </c>
      <c r="M184" s="44"/>
      <c r="N184" s="45"/>
      <c r="O184" s="16"/>
      <c r="P184" s="18"/>
      <c r="Q184" s="13"/>
      <c r="R184" s="19"/>
      <c r="S184" s="15"/>
      <c r="T184" s="46"/>
    </row>
    <row r="185" spans="1:20" ht="31.5" customHeight="1" x14ac:dyDescent="0.2">
      <c r="A185" s="11" t="str">
        <f t="shared" si="2"/>
        <v>01 - 189 - 16497</v>
      </c>
      <c r="B185" s="56" t="s">
        <v>1</v>
      </c>
      <c r="C185" s="62">
        <v>16497</v>
      </c>
      <c r="D185" s="60"/>
      <c r="E185" s="4"/>
      <c r="F185" s="75">
        <v>189</v>
      </c>
      <c r="G185" s="19"/>
      <c r="H185" s="3"/>
      <c r="I185" s="58"/>
      <c r="J185" s="71">
        <f>VLOOKUP($A185,Import!$A:$J,7,FALSE)</f>
        <v>500</v>
      </c>
      <c r="K185" s="71">
        <f>VLOOKUP($A185,Import!$A:$J,8,FALSE)</f>
        <v>0</v>
      </c>
      <c r="L185" s="71">
        <f>VLOOKUP($A185,Import!$A:$J,9,FALSE)</f>
        <v>500</v>
      </c>
      <c r="M185" s="40"/>
      <c r="N185" s="41"/>
      <c r="O185" s="12"/>
      <c r="P185" s="13"/>
      <c r="Q185" s="13"/>
      <c r="R185" s="14"/>
      <c r="S185" s="13"/>
      <c r="T185" s="43"/>
    </row>
    <row r="186" spans="1:20" ht="31.5" customHeight="1" x14ac:dyDescent="0.2">
      <c r="A186" s="11" t="str">
        <f t="shared" si="2"/>
        <v>01 - 1899 - 17517</v>
      </c>
      <c r="B186" s="56" t="s">
        <v>1</v>
      </c>
      <c r="C186" s="62">
        <v>17517</v>
      </c>
      <c r="D186" s="60"/>
      <c r="E186" s="4"/>
      <c r="F186" s="75">
        <v>1899</v>
      </c>
      <c r="G186" s="14"/>
      <c r="H186" s="3"/>
      <c r="I186" s="58"/>
      <c r="J186" s="71">
        <f>VLOOKUP($A186,Import!$A:$J,7,FALSE)</f>
        <v>1000</v>
      </c>
      <c r="K186" s="71">
        <f>VLOOKUP($A186,Import!$A:$J,8,FALSE)</f>
        <v>157.97999999999999</v>
      </c>
      <c r="L186" s="71">
        <f>VLOOKUP($A186,Import!$A:$J,9,FALSE)</f>
        <v>842.02</v>
      </c>
      <c r="M186" s="40"/>
      <c r="N186" s="41"/>
      <c r="O186" s="12"/>
      <c r="P186" s="7"/>
      <c r="Q186" s="13"/>
      <c r="R186" s="14"/>
      <c r="S186" s="13"/>
      <c r="T186" s="43"/>
    </row>
    <row r="187" spans="1:20" ht="31.5" customHeight="1" x14ac:dyDescent="0.2">
      <c r="A187" s="11" t="str">
        <f t="shared" si="2"/>
        <v>01 - 636 - 17549</v>
      </c>
      <c r="B187" s="56" t="s">
        <v>1</v>
      </c>
      <c r="C187" s="62">
        <v>17549</v>
      </c>
      <c r="D187" s="60"/>
      <c r="E187" s="4"/>
      <c r="F187" s="75">
        <v>636</v>
      </c>
      <c r="G187" s="14"/>
      <c r="H187" s="3"/>
      <c r="I187" s="58"/>
      <c r="J187" s="71">
        <f>VLOOKUP($A187,Import!$A:$J,7,FALSE)</f>
        <v>500</v>
      </c>
      <c r="K187" s="71">
        <f>VLOOKUP($A187,Import!$A:$J,8,FALSE)</f>
        <v>0</v>
      </c>
      <c r="L187" s="71">
        <f>VLOOKUP($A187,Import!$A:$J,9,FALSE)</f>
        <v>500</v>
      </c>
      <c r="M187" s="40"/>
      <c r="N187" s="41"/>
      <c r="O187" s="12"/>
      <c r="P187" s="7"/>
      <c r="Q187" s="13"/>
      <c r="R187" s="14"/>
      <c r="S187" s="13"/>
      <c r="T187" s="43"/>
    </row>
    <row r="188" spans="1:20" ht="31.5" customHeight="1" x14ac:dyDescent="0.2">
      <c r="A188" s="11" t="str">
        <f t="shared" si="2"/>
        <v>01 - 464 - 14383</v>
      </c>
      <c r="B188" s="56" t="s">
        <v>1</v>
      </c>
      <c r="C188" s="62">
        <v>14383</v>
      </c>
      <c r="D188" s="60"/>
      <c r="E188" s="4"/>
      <c r="F188" s="75">
        <v>464</v>
      </c>
      <c r="G188" s="14"/>
      <c r="H188" s="3"/>
      <c r="I188" s="58"/>
      <c r="J188" s="71">
        <f>VLOOKUP($A188,Import!$A:$J,7,FALSE)</f>
        <v>1500</v>
      </c>
      <c r="K188" s="71">
        <f>VLOOKUP($A188,Import!$A:$J,8,FALSE)</f>
        <v>1104.31</v>
      </c>
      <c r="L188" s="71">
        <f>VLOOKUP($A188,Import!$A:$J,9,FALSE)</f>
        <v>395.69</v>
      </c>
      <c r="M188" s="40"/>
      <c r="N188" s="41"/>
      <c r="O188" s="12"/>
      <c r="P188" s="7"/>
      <c r="Q188" s="13"/>
      <c r="R188" s="14"/>
      <c r="S188" s="13"/>
      <c r="T188" s="43"/>
    </row>
    <row r="189" spans="1:20" ht="31.5" customHeight="1" x14ac:dyDescent="0.2">
      <c r="A189" s="11" t="str">
        <f t="shared" si="2"/>
        <v>01 - 1494 - 15444</v>
      </c>
      <c r="B189" s="56" t="s">
        <v>1</v>
      </c>
      <c r="C189" s="62">
        <v>15444</v>
      </c>
      <c r="D189" s="60"/>
      <c r="E189" s="4"/>
      <c r="F189" s="75">
        <v>1494</v>
      </c>
      <c r="G189" s="14"/>
      <c r="H189" s="3"/>
      <c r="I189" s="58"/>
      <c r="J189" s="71">
        <f>VLOOKUP($A189,Import!$A:$J,7,FALSE)</f>
        <v>18000</v>
      </c>
      <c r="K189" s="71">
        <f>VLOOKUP($A189,Import!$A:$J,8,FALSE)</f>
        <v>8165.28</v>
      </c>
      <c r="L189" s="71">
        <f>VLOOKUP($A189,Import!$A:$J,9,FALSE)</f>
        <v>9834.7199999999993</v>
      </c>
      <c r="M189" s="40"/>
      <c r="N189" s="41"/>
      <c r="O189" s="12"/>
      <c r="P189" s="7"/>
      <c r="Q189" s="13"/>
      <c r="R189" s="14"/>
      <c r="S189" s="13"/>
      <c r="T189" s="43"/>
    </row>
    <row r="190" spans="1:20" ht="31.5" customHeight="1" x14ac:dyDescent="0.2">
      <c r="A190" s="11" t="str">
        <f t="shared" si="2"/>
        <v>01 - 832 - 5543</v>
      </c>
      <c r="B190" s="56" t="s">
        <v>1</v>
      </c>
      <c r="C190" s="62">
        <v>5543</v>
      </c>
      <c r="D190" s="60"/>
      <c r="E190" s="4"/>
      <c r="F190" s="75">
        <v>832</v>
      </c>
      <c r="G190" s="14"/>
      <c r="H190" s="3"/>
      <c r="I190" s="58"/>
      <c r="J190" s="71">
        <f>VLOOKUP($A190,Import!$A:$J,7,FALSE)</f>
        <v>6000</v>
      </c>
      <c r="K190" s="71">
        <f>VLOOKUP($A190,Import!$A:$J,8,FALSE)</f>
        <v>4810.71</v>
      </c>
      <c r="L190" s="71">
        <f>VLOOKUP($A190,Import!$A:$J,9,FALSE)</f>
        <v>1189.29</v>
      </c>
      <c r="M190" s="40"/>
      <c r="N190" s="41"/>
      <c r="O190" s="12"/>
      <c r="P190" s="7"/>
      <c r="Q190" s="13"/>
      <c r="R190" s="14"/>
      <c r="S190" s="13"/>
      <c r="T190" s="43"/>
    </row>
    <row r="191" spans="1:20" ht="31.5" customHeight="1" x14ac:dyDescent="0.2">
      <c r="A191" s="11" t="str">
        <f t="shared" si="2"/>
        <v>01 - 223 - 17515</v>
      </c>
      <c r="B191" s="56" t="s">
        <v>1</v>
      </c>
      <c r="C191" s="62">
        <v>17515</v>
      </c>
      <c r="D191" s="60"/>
      <c r="E191" s="4"/>
      <c r="F191" s="75">
        <v>223</v>
      </c>
      <c r="G191" s="14"/>
      <c r="H191" s="3"/>
      <c r="I191" s="58"/>
      <c r="J191" s="71">
        <f>VLOOKUP($A191,Import!$A:$J,7,FALSE)</f>
        <v>200</v>
      </c>
      <c r="K191" s="71">
        <f>VLOOKUP($A191,Import!$A:$J,8,FALSE)</f>
        <v>0</v>
      </c>
      <c r="L191" s="71">
        <f>VLOOKUP($A191,Import!$A:$J,9,FALSE)</f>
        <v>200</v>
      </c>
      <c r="M191" s="40"/>
      <c r="N191" s="41"/>
      <c r="O191" s="12"/>
      <c r="P191" s="7"/>
      <c r="Q191" s="13"/>
      <c r="R191" s="14"/>
      <c r="S191" s="13"/>
      <c r="T191" s="43"/>
    </row>
    <row r="192" spans="1:20" ht="31.5" customHeight="1" x14ac:dyDescent="0.2">
      <c r="A192" s="11" t="str">
        <f t="shared" si="2"/>
        <v>01 - 1092 - 18584</v>
      </c>
      <c r="B192" s="56" t="s">
        <v>1</v>
      </c>
      <c r="C192" s="62">
        <v>18584</v>
      </c>
      <c r="D192" s="60"/>
      <c r="E192" s="4"/>
      <c r="F192" s="75">
        <v>1092</v>
      </c>
      <c r="G192" s="14"/>
      <c r="H192" s="3"/>
      <c r="I192" s="58"/>
      <c r="J192" s="71">
        <f>VLOOKUP($A192,Import!$A:$J,7,FALSE)</f>
        <v>20000</v>
      </c>
      <c r="K192" s="71">
        <f>VLOOKUP($A192,Import!$A:$J,8,FALSE)</f>
        <v>9875.58</v>
      </c>
      <c r="L192" s="71">
        <f>VLOOKUP($A192,Import!$A:$J,9,FALSE)</f>
        <v>10124.42</v>
      </c>
      <c r="M192" s="40"/>
      <c r="N192" s="41"/>
      <c r="O192" s="12"/>
      <c r="P192" s="13"/>
      <c r="Q192" s="13"/>
      <c r="R192" s="14"/>
      <c r="S192" s="13"/>
      <c r="T192" s="43"/>
    </row>
    <row r="193" spans="1:20" ht="31.5" customHeight="1" x14ac:dyDescent="0.2">
      <c r="A193" s="11" t="str">
        <f t="shared" si="2"/>
        <v>01 - 1744 - 18585</v>
      </c>
      <c r="B193" s="56" t="s">
        <v>1</v>
      </c>
      <c r="C193" s="62">
        <v>18585</v>
      </c>
      <c r="D193" s="60"/>
      <c r="E193" s="4"/>
      <c r="F193" s="75">
        <v>1744</v>
      </c>
      <c r="G193" s="14"/>
      <c r="H193" s="3"/>
      <c r="I193" s="58"/>
      <c r="J193" s="71">
        <f>VLOOKUP($A193,Import!$A:$J,7,FALSE)</f>
        <v>40</v>
      </c>
      <c r="K193" s="71">
        <f>VLOOKUP($A193,Import!$A:$J,8,FALSE)</f>
        <v>0</v>
      </c>
      <c r="L193" s="71">
        <f>VLOOKUP($A193,Import!$A:$J,9,FALSE)</f>
        <v>40</v>
      </c>
      <c r="M193" s="40"/>
      <c r="N193" s="41"/>
      <c r="O193" s="12"/>
      <c r="P193" s="7"/>
      <c r="Q193" s="13"/>
      <c r="R193" s="14"/>
      <c r="S193" s="13"/>
      <c r="T193" s="43"/>
    </row>
    <row r="194" spans="1:20" ht="31.5" customHeight="1" x14ac:dyDescent="0.2">
      <c r="A194" s="11" t="str">
        <f t="shared" si="2"/>
        <v>01 - 1886 - 18586</v>
      </c>
      <c r="B194" s="56" t="s">
        <v>1</v>
      </c>
      <c r="C194" s="62">
        <v>18586</v>
      </c>
      <c r="D194" s="60"/>
      <c r="E194" s="4"/>
      <c r="F194" s="75">
        <v>1886</v>
      </c>
      <c r="G194" s="14"/>
      <c r="H194" s="3"/>
      <c r="I194" s="58"/>
      <c r="J194" s="71">
        <f>VLOOKUP($A194,Import!$A:$J,7,FALSE)</f>
        <v>300</v>
      </c>
      <c r="K194" s="71">
        <f>VLOOKUP($A194,Import!$A:$J,8,FALSE)</f>
        <v>0</v>
      </c>
      <c r="L194" s="71">
        <f>VLOOKUP($A194,Import!$A:$J,9,FALSE)</f>
        <v>300</v>
      </c>
      <c r="M194" s="40"/>
      <c r="N194" s="41"/>
      <c r="O194" s="12"/>
      <c r="P194" s="7"/>
      <c r="Q194" s="13"/>
      <c r="R194" s="14"/>
      <c r="S194" s="13"/>
      <c r="T194" s="43"/>
    </row>
    <row r="195" spans="1:20" ht="31.5" customHeight="1" x14ac:dyDescent="0.2">
      <c r="A195" s="11" t="str">
        <f t="shared" ref="A195:A258" si="3">B195&amp;" - "&amp;F195&amp;" - "&amp;C195</f>
        <v>01 - 1648 - 18587</v>
      </c>
      <c r="B195" s="56" t="s">
        <v>1</v>
      </c>
      <c r="C195" s="62">
        <v>18587</v>
      </c>
      <c r="D195" s="60"/>
      <c r="E195" s="4"/>
      <c r="F195" s="75">
        <v>1648</v>
      </c>
      <c r="G195" s="14"/>
      <c r="H195" s="3"/>
      <c r="I195" s="58"/>
      <c r="J195" s="71">
        <f>VLOOKUP($A195,Import!$A:$J,7,FALSE)</f>
        <v>8000</v>
      </c>
      <c r="K195" s="71">
        <f>VLOOKUP($A195,Import!$A:$J,8,FALSE)</f>
        <v>3268.61</v>
      </c>
      <c r="L195" s="71">
        <f>VLOOKUP($A195,Import!$A:$J,9,FALSE)</f>
        <v>4731.3900000000003</v>
      </c>
      <c r="M195" s="40"/>
      <c r="N195" s="41"/>
      <c r="O195" s="12"/>
      <c r="P195" s="7"/>
      <c r="Q195" s="13"/>
      <c r="R195" s="14"/>
      <c r="S195" s="13"/>
      <c r="T195" s="43"/>
    </row>
    <row r="196" spans="1:20" ht="31.5" customHeight="1" x14ac:dyDescent="0.2">
      <c r="A196" s="11" t="str">
        <f t="shared" si="3"/>
        <v>01 - 750 - 18588</v>
      </c>
      <c r="B196" s="56" t="s">
        <v>1</v>
      </c>
      <c r="C196" s="62">
        <v>18588</v>
      </c>
      <c r="D196" s="60"/>
      <c r="E196" s="4"/>
      <c r="F196" s="75">
        <v>750</v>
      </c>
      <c r="G196" s="14"/>
      <c r="H196" s="3"/>
      <c r="I196" s="58"/>
      <c r="J196" s="71">
        <f>VLOOKUP($A196,Import!$A:$J,7,FALSE)</f>
        <v>100</v>
      </c>
      <c r="K196" s="71">
        <f>VLOOKUP($A196,Import!$A:$J,8,FALSE)</f>
        <v>544.48</v>
      </c>
      <c r="L196" s="71">
        <f>VLOOKUP($A196,Import!$A:$J,9,FALSE)</f>
        <v>-444.48</v>
      </c>
      <c r="M196" s="40"/>
      <c r="N196" s="41"/>
      <c r="O196" s="12"/>
      <c r="P196" s="7"/>
      <c r="Q196" s="13"/>
      <c r="R196" s="14"/>
      <c r="S196" s="13"/>
      <c r="T196" s="43"/>
    </row>
    <row r="197" spans="1:20" ht="31.5" customHeight="1" x14ac:dyDescent="0.2">
      <c r="A197" s="11" t="str">
        <f t="shared" si="3"/>
        <v>01 - 2065 - 18589</v>
      </c>
      <c r="B197" s="56" t="s">
        <v>1</v>
      </c>
      <c r="C197" s="62">
        <v>18589</v>
      </c>
      <c r="D197" s="60"/>
      <c r="E197" s="4"/>
      <c r="F197" s="75">
        <v>2065</v>
      </c>
      <c r="G197" s="14"/>
      <c r="H197" s="3"/>
      <c r="I197" s="58"/>
      <c r="J197" s="71">
        <f>VLOOKUP($A197,Import!$A:$J,7,FALSE)</f>
        <v>1000</v>
      </c>
      <c r="K197" s="71">
        <f>VLOOKUP($A197,Import!$A:$J,8,FALSE)</f>
        <v>0</v>
      </c>
      <c r="L197" s="71">
        <f>VLOOKUP($A197,Import!$A:$J,9,FALSE)</f>
        <v>1000</v>
      </c>
      <c r="M197" s="40"/>
      <c r="N197" s="41"/>
      <c r="O197" s="12"/>
      <c r="P197" s="13"/>
      <c r="Q197" s="13"/>
      <c r="R197" s="14"/>
      <c r="S197" s="13"/>
      <c r="T197" s="43"/>
    </row>
    <row r="198" spans="1:20" ht="31.5" customHeight="1" x14ac:dyDescent="0.2">
      <c r="A198" s="11" t="str">
        <f t="shared" si="3"/>
        <v>01 - 1817 - 18590</v>
      </c>
      <c r="B198" s="56" t="s">
        <v>1</v>
      </c>
      <c r="C198" s="62">
        <v>18590</v>
      </c>
      <c r="D198" s="60"/>
      <c r="E198" s="4"/>
      <c r="F198" s="75">
        <v>1817</v>
      </c>
      <c r="G198" s="14"/>
      <c r="H198" s="3"/>
      <c r="I198" s="58"/>
      <c r="J198" s="71">
        <f>VLOOKUP($A198,Import!$A:$J,7,FALSE)</f>
        <v>1500</v>
      </c>
      <c r="K198" s="71">
        <f>VLOOKUP($A198,Import!$A:$J,8,FALSE)</f>
        <v>0</v>
      </c>
      <c r="L198" s="71">
        <f>VLOOKUP($A198,Import!$A:$J,9,FALSE)</f>
        <v>1500</v>
      </c>
      <c r="M198" s="40"/>
      <c r="N198" s="41"/>
      <c r="O198" s="12"/>
      <c r="P198" s="13"/>
      <c r="Q198" s="13"/>
      <c r="R198" s="14"/>
      <c r="S198" s="13"/>
      <c r="T198" s="43"/>
    </row>
    <row r="199" spans="1:20" ht="31.5" customHeight="1" x14ac:dyDescent="0.2">
      <c r="A199" s="11" t="str">
        <f t="shared" si="3"/>
        <v>01 - 1487 - 18591</v>
      </c>
      <c r="B199" s="56" t="s">
        <v>1</v>
      </c>
      <c r="C199" s="62">
        <v>18591</v>
      </c>
      <c r="D199" s="60"/>
      <c r="E199" s="4"/>
      <c r="F199" s="75">
        <v>1487</v>
      </c>
      <c r="G199" s="14"/>
      <c r="H199" s="3"/>
      <c r="I199" s="58"/>
      <c r="J199" s="71">
        <f>VLOOKUP($A199,Import!$A:$J,7,FALSE)</f>
        <v>500</v>
      </c>
      <c r="K199" s="71">
        <f>VLOOKUP($A199,Import!$A:$J,8,FALSE)</f>
        <v>250</v>
      </c>
      <c r="L199" s="71">
        <f>VLOOKUP($A199,Import!$A:$J,9,FALSE)</f>
        <v>250</v>
      </c>
      <c r="M199" s="40"/>
      <c r="N199" s="41"/>
      <c r="O199" s="12"/>
      <c r="P199" s="13"/>
      <c r="Q199" s="13"/>
      <c r="R199" s="14"/>
      <c r="S199" s="13"/>
      <c r="T199" s="43"/>
    </row>
    <row r="200" spans="1:20" s="20" customFormat="1" ht="31.5" customHeight="1" x14ac:dyDescent="0.2">
      <c r="A200" s="11" t="str">
        <f t="shared" si="3"/>
        <v>01 - 1868 - 18592</v>
      </c>
      <c r="B200" s="56" t="s">
        <v>1</v>
      </c>
      <c r="C200" s="62">
        <v>18592</v>
      </c>
      <c r="D200" s="60"/>
      <c r="E200" s="4"/>
      <c r="F200" s="75">
        <v>1868</v>
      </c>
      <c r="G200" s="14"/>
      <c r="H200" s="3"/>
      <c r="I200" s="58"/>
      <c r="J200" s="71">
        <f>VLOOKUP($A200,Import!$A:$J,7,FALSE)</f>
        <v>7000</v>
      </c>
      <c r="K200" s="71">
        <f>VLOOKUP($A200,Import!$A:$J,8,FALSE)</f>
        <v>7972.55</v>
      </c>
      <c r="L200" s="71">
        <f>VLOOKUP($A200,Import!$A:$J,9,FALSE)</f>
        <v>-972.55</v>
      </c>
      <c r="M200" s="44"/>
      <c r="N200" s="45"/>
      <c r="O200" s="16"/>
      <c r="P200" s="18"/>
      <c r="Q200" s="13"/>
      <c r="R200" s="19"/>
      <c r="S200" s="15"/>
      <c r="T200" s="46"/>
    </row>
    <row r="201" spans="1:20" ht="31.5" customHeight="1" x14ac:dyDescent="0.2">
      <c r="A201" s="11" t="str">
        <f t="shared" si="3"/>
        <v>01 - 1602 - 18593</v>
      </c>
      <c r="B201" s="56" t="s">
        <v>1</v>
      </c>
      <c r="C201" s="62">
        <v>18593</v>
      </c>
      <c r="D201" s="60"/>
      <c r="E201" s="4"/>
      <c r="F201" s="75">
        <v>1602</v>
      </c>
      <c r="G201" s="14"/>
      <c r="H201" s="3"/>
      <c r="I201" s="58"/>
      <c r="J201" s="71">
        <f>VLOOKUP($A201,Import!$A:$J,7,FALSE)</f>
        <v>200</v>
      </c>
      <c r="K201" s="71">
        <f>VLOOKUP($A201,Import!$A:$J,8,FALSE)</f>
        <v>0</v>
      </c>
      <c r="L201" s="71">
        <f>VLOOKUP($A201,Import!$A:$J,9,FALSE)</f>
        <v>200</v>
      </c>
      <c r="M201" s="40"/>
      <c r="N201" s="41"/>
      <c r="O201" s="12"/>
      <c r="P201" s="7"/>
      <c r="Q201" s="13"/>
      <c r="R201" s="14"/>
      <c r="S201" s="13"/>
      <c r="T201" s="43"/>
    </row>
    <row r="202" spans="1:20" ht="31.5" customHeight="1" x14ac:dyDescent="0.2">
      <c r="A202" s="11" t="str">
        <f t="shared" si="3"/>
        <v>01 - 979 - 18594</v>
      </c>
      <c r="B202" s="56" t="s">
        <v>1</v>
      </c>
      <c r="C202" s="62">
        <v>18594</v>
      </c>
      <c r="D202" s="60"/>
      <c r="E202" s="4"/>
      <c r="F202" s="75">
        <v>979</v>
      </c>
      <c r="G202" s="14"/>
      <c r="H202" s="3"/>
      <c r="I202" s="58"/>
      <c r="J202" s="71">
        <f>VLOOKUP($A202,Import!$A:$J,7,FALSE)</f>
        <v>0</v>
      </c>
      <c r="K202" s="71">
        <f>VLOOKUP($A202,Import!$A:$J,8,FALSE)</f>
        <v>1941.5</v>
      </c>
      <c r="L202" s="71">
        <f>VLOOKUP($A202,Import!$A:$J,9,FALSE)</f>
        <v>-1941.5</v>
      </c>
      <c r="M202" s="40"/>
      <c r="N202" s="41"/>
      <c r="O202" s="12"/>
      <c r="P202" s="7"/>
      <c r="Q202" s="13"/>
      <c r="R202" s="14"/>
      <c r="S202" s="13"/>
      <c r="T202" s="43"/>
    </row>
    <row r="203" spans="1:20" ht="31.5" customHeight="1" x14ac:dyDescent="0.2">
      <c r="A203" s="11" t="str">
        <f t="shared" si="3"/>
        <v>01 - 533 - 18595</v>
      </c>
      <c r="B203" s="56" t="s">
        <v>1</v>
      </c>
      <c r="C203" s="62">
        <v>18595</v>
      </c>
      <c r="D203" s="60"/>
      <c r="E203" s="4"/>
      <c r="F203" s="75">
        <v>533</v>
      </c>
      <c r="G203" s="14"/>
      <c r="H203" s="3"/>
      <c r="I203" s="58"/>
      <c r="J203" s="71">
        <f>VLOOKUP($A203,Import!$A:$J,7,FALSE)</f>
        <v>2000</v>
      </c>
      <c r="K203" s="71">
        <f>VLOOKUP($A203,Import!$A:$J,8,FALSE)</f>
        <v>1053.19</v>
      </c>
      <c r="L203" s="71">
        <f>VLOOKUP($A203,Import!$A:$J,9,FALSE)</f>
        <v>946.81</v>
      </c>
      <c r="M203" s="40"/>
      <c r="N203" s="41"/>
      <c r="O203" s="12"/>
      <c r="P203" s="7"/>
      <c r="Q203" s="13"/>
      <c r="R203" s="14"/>
      <c r="S203" s="13"/>
      <c r="T203" s="43"/>
    </row>
    <row r="204" spans="1:20" ht="31.5" customHeight="1" x14ac:dyDescent="0.2">
      <c r="A204" s="11" t="str">
        <f t="shared" si="3"/>
        <v>01 - 2290 - 18596</v>
      </c>
      <c r="B204" s="56" t="s">
        <v>1</v>
      </c>
      <c r="C204" s="62">
        <v>18596</v>
      </c>
      <c r="D204" s="60"/>
      <c r="E204" s="4"/>
      <c r="F204" s="75">
        <v>2290</v>
      </c>
      <c r="G204" s="14"/>
      <c r="H204" s="3"/>
      <c r="I204" s="58"/>
      <c r="J204" s="71">
        <f>VLOOKUP($A204,Import!$A:$J,7,FALSE)</f>
        <v>300</v>
      </c>
      <c r="K204" s="71">
        <f>VLOOKUP($A204,Import!$A:$J,8,FALSE)</f>
        <v>36.96</v>
      </c>
      <c r="L204" s="71">
        <f>VLOOKUP($A204,Import!$A:$J,9,FALSE)</f>
        <v>263.04000000000002</v>
      </c>
      <c r="M204" s="40"/>
      <c r="N204" s="41"/>
      <c r="O204" s="12"/>
      <c r="P204" s="7"/>
      <c r="Q204" s="13"/>
      <c r="R204" s="14"/>
      <c r="S204" s="13"/>
      <c r="T204" s="43"/>
    </row>
    <row r="205" spans="1:20" ht="31.5" customHeight="1" x14ac:dyDescent="0.2">
      <c r="A205" s="11" t="str">
        <f t="shared" si="3"/>
        <v>01 - 1203 - 18597</v>
      </c>
      <c r="B205" s="56" t="s">
        <v>1</v>
      </c>
      <c r="C205" s="62">
        <v>18597</v>
      </c>
      <c r="D205" s="60"/>
      <c r="E205" s="4"/>
      <c r="F205" s="75">
        <v>1203</v>
      </c>
      <c r="G205" s="14"/>
      <c r="H205" s="3"/>
      <c r="I205" s="58"/>
      <c r="J205" s="71">
        <f>VLOOKUP($A205,Import!$A:$J,7,FALSE)</f>
        <v>1000</v>
      </c>
      <c r="K205" s="71">
        <f>VLOOKUP($A205,Import!$A:$J,8,FALSE)</f>
        <v>609.75</v>
      </c>
      <c r="L205" s="71">
        <f>VLOOKUP($A205,Import!$A:$J,9,FALSE)</f>
        <v>390.25</v>
      </c>
      <c r="M205" s="40"/>
      <c r="N205" s="41"/>
      <c r="O205" s="12"/>
      <c r="P205" s="7"/>
      <c r="Q205" s="13"/>
      <c r="R205" s="14"/>
      <c r="S205" s="13"/>
      <c r="T205" s="43"/>
    </row>
    <row r="206" spans="1:20" s="20" customFormat="1" ht="31.5" customHeight="1" x14ac:dyDescent="0.2">
      <c r="A206" s="11" t="str">
        <f t="shared" si="3"/>
        <v>01 - 1555 - 18598</v>
      </c>
      <c r="B206" s="56" t="s">
        <v>1</v>
      </c>
      <c r="C206" s="62">
        <v>18598</v>
      </c>
      <c r="D206" s="60"/>
      <c r="E206" s="4"/>
      <c r="F206" s="75">
        <v>1555</v>
      </c>
      <c r="G206" s="14"/>
      <c r="H206" s="3"/>
      <c r="I206" s="58"/>
      <c r="J206" s="71">
        <f>VLOOKUP($A206,Import!$A:$J,7,FALSE)</f>
        <v>2000</v>
      </c>
      <c r="K206" s="71">
        <f>VLOOKUP($A206,Import!$A:$J,8,FALSE)</f>
        <v>1846.61</v>
      </c>
      <c r="L206" s="71">
        <f>VLOOKUP($A206,Import!$A:$J,9,FALSE)</f>
        <v>153.38999999999999</v>
      </c>
      <c r="M206" s="44"/>
      <c r="N206" s="45"/>
      <c r="O206" s="16"/>
      <c r="P206" s="18"/>
      <c r="Q206" s="13"/>
      <c r="R206" s="19"/>
      <c r="S206" s="15"/>
      <c r="T206" s="46"/>
    </row>
    <row r="207" spans="1:20" ht="31.5" customHeight="1" x14ac:dyDescent="0.2">
      <c r="A207" s="11" t="str">
        <f t="shared" si="3"/>
        <v>01 - 136 - 18599</v>
      </c>
      <c r="B207" s="56" t="s">
        <v>1</v>
      </c>
      <c r="C207" s="62">
        <v>18599</v>
      </c>
      <c r="D207" s="60"/>
      <c r="E207" s="4"/>
      <c r="F207" s="75">
        <v>136</v>
      </c>
      <c r="G207" s="14"/>
      <c r="H207" s="3"/>
      <c r="I207" s="58"/>
      <c r="J207" s="71">
        <f>VLOOKUP($A207,Import!$A:$J,7,FALSE)</f>
        <v>2600</v>
      </c>
      <c r="K207" s="71">
        <f>VLOOKUP($A207,Import!$A:$J,8,FALSE)</f>
        <v>817.09</v>
      </c>
      <c r="L207" s="71">
        <f>VLOOKUP($A207,Import!$A:$J,9,FALSE)</f>
        <v>1782.91</v>
      </c>
      <c r="M207" s="40"/>
      <c r="N207" s="41"/>
      <c r="O207" s="12"/>
      <c r="P207" s="13"/>
      <c r="Q207" s="13"/>
      <c r="R207" s="14"/>
      <c r="S207" s="13"/>
      <c r="T207" s="43"/>
    </row>
    <row r="208" spans="1:20" s="20" customFormat="1" ht="31.5" customHeight="1" x14ac:dyDescent="0.2">
      <c r="A208" s="11" t="str">
        <f t="shared" si="3"/>
        <v>01 - 1061 - 18600</v>
      </c>
      <c r="B208" s="56" t="s">
        <v>1</v>
      </c>
      <c r="C208" s="62">
        <v>18600</v>
      </c>
      <c r="D208" s="60"/>
      <c r="E208" s="4"/>
      <c r="F208" s="75">
        <v>1061</v>
      </c>
      <c r="G208" s="14"/>
      <c r="H208" s="3"/>
      <c r="I208" s="58"/>
      <c r="J208" s="71">
        <f>VLOOKUP($A208,Import!$A:$J,7,FALSE)</f>
        <v>1300</v>
      </c>
      <c r="K208" s="71">
        <f>VLOOKUP($A208,Import!$A:$J,8,FALSE)</f>
        <v>344.8</v>
      </c>
      <c r="L208" s="71">
        <f>VLOOKUP($A208,Import!$A:$J,9,FALSE)</f>
        <v>955.2</v>
      </c>
      <c r="M208" s="44"/>
      <c r="N208" s="45"/>
      <c r="O208" s="16"/>
      <c r="P208" s="18"/>
      <c r="Q208" s="13"/>
      <c r="R208" s="19"/>
      <c r="S208" s="15"/>
      <c r="T208" s="46"/>
    </row>
    <row r="209" spans="1:20" ht="31.5" customHeight="1" x14ac:dyDescent="0.2">
      <c r="A209" s="11" t="str">
        <f t="shared" si="3"/>
        <v>01 - 1803 - 18601</v>
      </c>
      <c r="B209" s="56" t="s">
        <v>1</v>
      </c>
      <c r="C209" s="62">
        <v>18601</v>
      </c>
      <c r="D209" s="60"/>
      <c r="E209" s="4"/>
      <c r="F209" s="75">
        <v>1803</v>
      </c>
      <c r="G209" s="14"/>
      <c r="H209" s="3"/>
      <c r="I209" s="58"/>
      <c r="J209" s="71">
        <f>VLOOKUP($A209,Import!$A:$J,7,FALSE)</f>
        <v>500</v>
      </c>
      <c r="K209" s="71">
        <f>VLOOKUP($A209,Import!$A:$J,8,FALSE)</f>
        <v>940.93</v>
      </c>
      <c r="L209" s="71">
        <f>VLOOKUP($A209,Import!$A:$J,9,FALSE)</f>
        <v>-440.93</v>
      </c>
      <c r="M209" s="40"/>
      <c r="N209" s="41"/>
      <c r="O209" s="12"/>
      <c r="P209" s="7"/>
      <c r="Q209" s="13"/>
      <c r="R209" s="14"/>
      <c r="S209" s="13"/>
      <c r="T209" s="43"/>
    </row>
    <row r="210" spans="1:20" ht="31.5" customHeight="1" x14ac:dyDescent="0.2">
      <c r="A210" s="11" t="str">
        <f t="shared" si="3"/>
        <v>01 - 1236 - 18602</v>
      </c>
      <c r="B210" s="56" t="s">
        <v>1</v>
      </c>
      <c r="C210" s="62">
        <v>18602</v>
      </c>
      <c r="D210" s="60"/>
      <c r="E210" s="4"/>
      <c r="F210" s="75">
        <v>1236</v>
      </c>
      <c r="G210" s="14"/>
      <c r="H210" s="3"/>
      <c r="I210" s="58"/>
      <c r="J210" s="71">
        <f>VLOOKUP($A210,Import!$A:$J,7,FALSE)</f>
        <v>300</v>
      </c>
      <c r="K210" s="71">
        <f>VLOOKUP($A210,Import!$A:$J,8,FALSE)</f>
        <v>0</v>
      </c>
      <c r="L210" s="71">
        <f>VLOOKUP($A210,Import!$A:$J,9,FALSE)</f>
        <v>300</v>
      </c>
      <c r="M210" s="40"/>
      <c r="N210" s="41"/>
      <c r="O210" s="12"/>
      <c r="P210" s="7"/>
      <c r="Q210" s="13"/>
      <c r="R210" s="14"/>
      <c r="S210" s="13"/>
      <c r="T210" s="43"/>
    </row>
    <row r="211" spans="1:20" ht="31.5" customHeight="1" x14ac:dyDescent="0.2">
      <c r="A211" s="11" t="str">
        <f t="shared" si="3"/>
        <v>01 - 1675 - 18603</v>
      </c>
      <c r="B211" s="56" t="s">
        <v>1</v>
      </c>
      <c r="C211" s="62">
        <v>18603</v>
      </c>
      <c r="D211" s="60"/>
      <c r="E211" s="4"/>
      <c r="F211" s="75">
        <v>1675</v>
      </c>
      <c r="G211" s="14"/>
      <c r="H211" s="3"/>
      <c r="I211" s="58"/>
      <c r="J211" s="71">
        <f>VLOOKUP($A211,Import!$A:$J,7,FALSE)</f>
        <v>300</v>
      </c>
      <c r="K211" s="71">
        <f>VLOOKUP($A211,Import!$A:$J,8,FALSE)</f>
        <v>0</v>
      </c>
      <c r="L211" s="71">
        <f>VLOOKUP($A211,Import!$A:$J,9,FALSE)</f>
        <v>300</v>
      </c>
      <c r="M211" s="40"/>
      <c r="N211" s="41"/>
      <c r="O211" s="12"/>
      <c r="P211" s="7"/>
      <c r="Q211" s="13"/>
      <c r="R211" s="14"/>
      <c r="S211" s="13"/>
      <c r="T211" s="43"/>
    </row>
    <row r="212" spans="1:20" ht="31.5" customHeight="1" x14ac:dyDescent="0.2">
      <c r="A212" s="11" t="str">
        <f t="shared" si="3"/>
        <v>01 - 2212 - 18604</v>
      </c>
      <c r="B212" s="56" t="s">
        <v>1</v>
      </c>
      <c r="C212" s="62">
        <v>18604</v>
      </c>
      <c r="D212" s="60"/>
      <c r="E212" s="4"/>
      <c r="F212" s="75">
        <v>2212</v>
      </c>
      <c r="G212" s="14"/>
      <c r="H212" s="3"/>
      <c r="I212" s="58"/>
      <c r="J212" s="71">
        <f>VLOOKUP($A212,Import!$A:$J,7,FALSE)</f>
        <v>500</v>
      </c>
      <c r="K212" s="71">
        <f>VLOOKUP($A212,Import!$A:$J,8,FALSE)</f>
        <v>118.07</v>
      </c>
      <c r="L212" s="71">
        <f>VLOOKUP($A212,Import!$A:$J,9,FALSE)</f>
        <v>381.93</v>
      </c>
      <c r="M212" s="40"/>
      <c r="N212" s="41"/>
      <c r="O212" s="12"/>
      <c r="P212" s="7"/>
      <c r="Q212" s="13"/>
      <c r="R212" s="14"/>
      <c r="S212" s="13"/>
      <c r="T212" s="43"/>
    </row>
    <row r="213" spans="1:20" ht="31.5" customHeight="1" x14ac:dyDescent="0.2">
      <c r="A213" s="11" t="str">
        <f t="shared" si="3"/>
        <v>01 - 1683 - 18605</v>
      </c>
      <c r="B213" s="56" t="s">
        <v>1</v>
      </c>
      <c r="C213" s="62">
        <v>18605</v>
      </c>
      <c r="D213" s="60"/>
      <c r="E213" s="4"/>
      <c r="F213" s="75">
        <v>1683</v>
      </c>
      <c r="G213" s="14"/>
      <c r="H213" s="3"/>
      <c r="I213" s="58"/>
      <c r="J213" s="71">
        <f>VLOOKUP($A213,Import!$A:$J,7,FALSE)</f>
        <v>1000</v>
      </c>
      <c r="K213" s="71">
        <f>VLOOKUP($A213,Import!$A:$J,8,FALSE)</f>
        <v>200.2</v>
      </c>
      <c r="L213" s="71">
        <f>VLOOKUP($A213,Import!$A:$J,9,FALSE)</f>
        <v>799.8</v>
      </c>
      <c r="M213" s="40"/>
      <c r="N213" s="41"/>
      <c r="O213" s="12"/>
      <c r="P213" s="7"/>
      <c r="Q213" s="13"/>
      <c r="R213" s="14"/>
      <c r="S213" s="13"/>
      <c r="T213" s="43"/>
    </row>
    <row r="214" spans="1:20" ht="31.5" customHeight="1" x14ac:dyDescent="0.2">
      <c r="A214" s="11" t="str">
        <f t="shared" si="3"/>
        <v>01 - 573 - 18606</v>
      </c>
      <c r="B214" s="56" t="s">
        <v>1</v>
      </c>
      <c r="C214" s="62">
        <v>18606</v>
      </c>
      <c r="D214" s="60"/>
      <c r="E214" s="4"/>
      <c r="F214" s="75">
        <v>573</v>
      </c>
      <c r="G214" s="14"/>
      <c r="H214" s="3"/>
      <c r="I214" s="58"/>
      <c r="J214" s="71">
        <f>VLOOKUP($A214,Import!$A:$J,7,FALSE)</f>
        <v>300</v>
      </c>
      <c r="K214" s="71">
        <f>VLOOKUP($A214,Import!$A:$J,8,FALSE)</f>
        <v>293.41000000000003</v>
      </c>
      <c r="L214" s="71">
        <f>VLOOKUP($A214,Import!$A:$J,9,FALSE)</f>
        <v>6.59</v>
      </c>
      <c r="M214" s="40"/>
      <c r="N214" s="41"/>
      <c r="O214" s="12"/>
      <c r="P214" s="7"/>
      <c r="Q214" s="13"/>
      <c r="R214" s="14"/>
      <c r="S214" s="13"/>
      <c r="T214" s="43"/>
    </row>
    <row r="215" spans="1:20" ht="31.5" customHeight="1" x14ac:dyDescent="0.2">
      <c r="A215" s="11" t="str">
        <f t="shared" si="3"/>
        <v>01 - 1683 - 18607</v>
      </c>
      <c r="B215" s="56" t="s">
        <v>1</v>
      </c>
      <c r="C215" s="62">
        <v>18607</v>
      </c>
      <c r="D215" s="60"/>
      <c r="E215" s="4"/>
      <c r="F215" s="75">
        <v>1683</v>
      </c>
      <c r="G215" s="14"/>
      <c r="H215" s="3"/>
      <c r="I215" s="58"/>
      <c r="J215" s="71">
        <f>VLOOKUP($A215,Import!$A:$J,7,FALSE)</f>
        <v>500</v>
      </c>
      <c r="K215" s="71">
        <f>VLOOKUP($A215,Import!$A:$J,8,FALSE)</f>
        <v>500</v>
      </c>
      <c r="L215" s="71">
        <f>VLOOKUP($A215,Import!$A:$J,9,FALSE)</f>
        <v>0</v>
      </c>
      <c r="M215" s="40"/>
      <c r="N215" s="41"/>
      <c r="O215" s="12"/>
      <c r="P215" s="7"/>
      <c r="Q215" s="13"/>
      <c r="R215" s="14"/>
      <c r="S215" s="13"/>
      <c r="T215" s="43"/>
    </row>
    <row r="216" spans="1:20" ht="31.5" customHeight="1" x14ac:dyDescent="0.2">
      <c r="A216" s="11" t="str">
        <f t="shared" si="3"/>
        <v>01 - 744 - 72</v>
      </c>
      <c r="B216" s="56" t="s">
        <v>1</v>
      </c>
      <c r="C216" s="62">
        <v>72</v>
      </c>
      <c r="D216" s="60"/>
      <c r="E216" s="4"/>
      <c r="F216" s="75">
        <v>744</v>
      </c>
      <c r="G216" s="14"/>
      <c r="H216" s="3"/>
      <c r="I216" s="58"/>
      <c r="J216" s="71">
        <f>VLOOKUP($A216,Import!$A:$J,7,FALSE)</f>
        <v>8000</v>
      </c>
      <c r="K216" s="71">
        <f>VLOOKUP($A216,Import!$A:$J,8,FALSE)</f>
        <v>4631.59</v>
      </c>
      <c r="L216" s="71">
        <f>VLOOKUP($A216,Import!$A:$J,9,FALSE)</f>
        <v>3368.41</v>
      </c>
      <c r="M216" s="40"/>
      <c r="N216" s="41"/>
      <c r="O216" s="12"/>
      <c r="P216" s="7"/>
      <c r="Q216" s="13"/>
      <c r="R216" s="14"/>
      <c r="S216" s="13"/>
      <c r="T216" s="43"/>
    </row>
    <row r="217" spans="1:20" ht="31.5" customHeight="1" x14ac:dyDescent="0.2">
      <c r="A217" s="11" t="str">
        <f t="shared" si="3"/>
        <v>01 - 1714 - 86</v>
      </c>
      <c r="B217" s="56" t="s">
        <v>1</v>
      </c>
      <c r="C217" s="62">
        <v>86</v>
      </c>
      <c r="D217" s="60"/>
      <c r="E217" s="4"/>
      <c r="F217" s="75">
        <v>1714</v>
      </c>
      <c r="G217" s="14"/>
      <c r="H217" s="3"/>
      <c r="I217" s="58"/>
      <c r="J217" s="71">
        <f>VLOOKUP($A217,Import!$A:$J,7,FALSE)</f>
        <v>14000</v>
      </c>
      <c r="K217" s="71">
        <f>VLOOKUP($A217,Import!$A:$J,8,FALSE)</f>
        <v>19157.04</v>
      </c>
      <c r="L217" s="71">
        <f>VLOOKUP($A217,Import!$A:$J,9,FALSE)</f>
        <v>-5157.04</v>
      </c>
      <c r="M217" s="40"/>
      <c r="N217" s="41"/>
      <c r="O217" s="12"/>
      <c r="P217" s="7"/>
      <c r="Q217" s="13"/>
      <c r="R217" s="14"/>
      <c r="S217" s="13"/>
      <c r="T217" s="43"/>
    </row>
    <row r="218" spans="1:20" ht="31.5" customHeight="1" x14ac:dyDescent="0.2">
      <c r="A218" s="11" t="str">
        <f t="shared" si="3"/>
        <v>01 - 1737 - 14249</v>
      </c>
      <c r="B218" s="56" t="s">
        <v>1</v>
      </c>
      <c r="C218" s="62">
        <v>14249</v>
      </c>
      <c r="D218" s="60"/>
      <c r="E218" s="4"/>
      <c r="F218" s="75">
        <v>1737</v>
      </c>
      <c r="G218" s="14"/>
      <c r="H218" s="3"/>
      <c r="I218" s="58"/>
      <c r="J218" s="71">
        <f>VLOOKUP($A218,Import!$A:$J,7,FALSE)</f>
        <v>400</v>
      </c>
      <c r="K218" s="71">
        <f>VLOOKUP($A218,Import!$A:$J,8,FALSE)</f>
        <v>0</v>
      </c>
      <c r="L218" s="71">
        <f>VLOOKUP($A218,Import!$A:$J,9,FALSE)</f>
        <v>400</v>
      </c>
      <c r="M218" s="40"/>
      <c r="N218" s="41"/>
      <c r="O218" s="12"/>
      <c r="P218" s="7"/>
      <c r="Q218" s="13"/>
      <c r="R218" s="14"/>
      <c r="S218" s="13"/>
      <c r="T218" s="43"/>
    </row>
    <row r="219" spans="1:20" ht="31.5" customHeight="1" x14ac:dyDescent="0.2">
      <c r="A219" s="11" t="str">
        <f t="shared" si="3"/>
        <v>01 - 980 - 16489</v>
      </c>
      <c r="B219" s="56" t="s">
        <v>1</v>
      </c>
      <c r="C219" s="62">
        <v>16489</v>
      </c>
      <c r="D219" s="60"/>
      <c r="E219" s="4"/>
      <c r="F219" s="75">
        <v>980</v>
      </c>
      <c r="G219" s="14"/>
      <c r="H219" s="3"/>
      <c r="I219" s="58"/>
      <c r="J219" s="71">
        <f>VLOOKUP($A219,Import!$A:$J,7,FALSE)</f>
        <v>500</v>
      </c>
      <c r="K219" s="71">
        <f>VLOOKUP($A219,Import!$A:$J,8,FALSE)</f>
        <v>0</v>
      </c>
      <c r="L219" s="71">
        <f>VLOOKUP($A219,Import!$A:$J,9,FALSE)</f>
        <v>500</v>
      </c>
      <c r="M219" s="40"/>
      <c r="N219" s="41"/>
      <c r="O219" s="12"/>
      <c r="P219" s="7"/>
      <c r="Q219" s="13"/>
      <c r="R219" s="14"/>
      <c r="S219" s="13"/>
      <c r="T219" s="43"/>
    </row>
    <row r="220" spans="1:20" ht="31.5" customHeight="1" x14ac:dyDescent="0.2">
      <c r="A220" s="11" t="str">
        <f t="shared" si="3"/>
        <v>01 - 975 - 6533</v>
      </c>
      <c r="B220" s="56" t="s">
        <v>1</v>
      </c>
      <c r="C220" s="62">
        <v>6533</v>
      </c>
      <c r="D220" s="60"/>
      <c r="E220" s="4"/>
      <c r="F220" s="75">
        <v>975</v>
      </c>
      <c r="G220" s="14"/>
      <c r="H220" s="3"/>
      <c r="I220" s="58"/>
      <c r="J220" s="71">
        <f>VLOOKUP($A220,Import!$A:$J,7,FALSE)</f>
        <v>100</v>
      </c>
      <c r="K220" s="71">
        <f>VLOOKUP($A220,Import!$A:$J,8,FALSE)</f>
        <v>0</v>
      </c>
      <c r="L220" s="71">
        <f>VLOOKUP($A220,Import!$A:$J,9,FALSE)</f>
        <v>100</v>
      </c>
      <c r="M220" s="40"/>
      <c r="N220" s="41"/>
      <c r="O220" s="12"/>
      <c r="P220" s="7"/>
      <c r="Q220" s="13"/>
      <c r="R220" s="14"/>
      <c r="S220" s="13"/>
      <c r="T220" s="43"/>
    </row>
    <row r="221" spans="1:20" ht="31.5" customHeight="1" x14ac:dyDescent="0.2">
      <c r="A221" s="11" t="str">
        <f t="shared" si="3"/>
        <v>01 - 2098 - 6537</v>
      </c>
      <c r="B221" s="56" t="s">
        <v>1</v>
      </c>
      <c r="C221" s="62">
        <v>6537</v>
      </c>
      <c r="D221" s="60"/>
      <c r="E221" s="4"/>
      <c r="F221" s="75">
        <v>2098</v>
      </c>
      <c r="G221" s="19"/>
      <c r="H221" s="3"/>
      <c r="I221" s="58"/>
      <c r="J221" s="71">
        <f>VLOOKUP($A221,Import!$A:$J,7,FALSE)</f>
        <v>50</v>
      </c>
      <c r="K221" s="71">
        <f>VLOOKUP($A221,Import!$A:$J,8,FALSE)</f>
        <v>20.21</v>
      </c>
      <c r="L221" s="71">
        <f>VLOOKUP($A221,Import!$A:$J,9,FALSE)</f>
        <v>29.79</v>
      </c>
      <c r="M221" s="40"/>
      <c r="N221" s="41"/>
      <c r="O221" s="12"/>
      <c r="P221" s="7"/>
      <c r="Q221" s="13"/>
      <c r="R221" s="14"/>
      <c r="S221" s="13"/>
      <c r="T221" s="43"/>
    </row>
    <row r="222" spans="1:20" ht="31.5" customHeight="1" x14ac:dyDescent="0.2">
      <c r="A222" s="11" t="str">
        <f t="shared" si="3"/>
        <v>01 - 483 - 6542</v>
      </c>
      <c r="B222" s="56" t="s">
        <v>1</v>
      </c>
      <c r="C222" s="62">
        <v>6542</v>
      </c>
      <c r="D222" s="60"/>
      <c r="E222" s="4"/>
      <c r="F222" s="75">
        <v>483</v>
      </c>
      <c r="G222" s="14"/>
      <c r="H222" s="3"/>
      <c r="I222" s="58"/>
      <c r="J222" s="71">
        <f>VLOOKUP($A222,Import!$A:$J,7,FALSE)</f>
        <v>450</v>
      </c>
      <c r="K222" s="71">
        <f>VLOOKUP($A222,Import!$A:$J,8,FALSE)</f>
        <v>154.16</v>
      </c>
      <c r="L222" s="71">
        <f>VLOOKUP($A222,Import!$A:$J,9,FALSE)</f>
        <v>295.83999999999997</v>
      </c>
      <c r="M222" s="40"/>
      <c r="N222" s="41"/>
      <c r="O222" s="12"/>
      <c r="P222" s="13"/>
      <c r="Q222" s="13"/>
      <c r="R222" s="14"/>
      <c r="S222" s="13"/>
      <c r="T222" s="43"/>
    </row>
    <row r="223" spans="1:20" ht="31.5" customHeight="1" x14ac:dyDescent="0.2">
      <c r="A223" s="11" t="str">
        <f t="shared" si="3"/>
        <v>01 - 1922 - 6552</v>
      </c>
      <c r="B223" s="56" t="s">
        <v>1</v>
      </c>
      <c r="C223" s="62">
        <v>6552</v>
      </c>
      <c r="D223" s="60"/>
      <c r="E223" s="4"/>
      <c r="F223" s="75">
        <v>1922</v>
      </c>
      <c r="G223" s="14"/>
      <c r="H223" s="3"/>
      <c r="I223" s="58"/>
      <c r="J223" s="71">
        <f>VLOOKUP($A223,Import!$A:$J,7,FALSE)</f>
        <v>180</v>
      </c>
      <c r="K223" s="71">
        <f>VLOOKUP($A223,Import!$A:$J,8,FALSE)</f>
        <v>22.74</v>
      </c>
      <c r="L223" s="71">
        <f>VLOOKUP($A223,Import!$A:$J,9,FALSE)</f>
        <v>157.26</v>
      </c>
      <c r="M223" s="40"/>
      <c r="N223" s="41"/>
      <c r="O223" s="12"/>
      <c r="P223" s="13"/>
      <c r="Q223" s="13"/>
      <c r="R223" s="14"/>
      <c r="S223" s="13"/>
      <c r="T223" s="43"/>
    </row>
    <row r="224" spans="1:20" ht="31.5" customHeight="1" x14ac:dyDescent="0.2">
      <c r="A224" s="11" t="str">
        <f t="shared" si="3"/>
        <v>01 - 1240 - 6556</v>
      </c>
      <c r="B224" s="56" t="s">
        <v>1</v>
      </c>
      <c r="C224" s="62">
        <v>6556</v>
      </c>
      <c r="D224" s="60"/>
      <c r="E224" s="4"/>
      <c r="F224" s="75">
        <v>1240</v>
      </c>
      <c r="G224" s="14"/>
      <c r="H224" s="3"/>
      <c r="I224" s="58"/>
      <c r="J224" s="71">
        <f>VLOOKUP($A224,Import!$A:$J,7,FALSE)</f>
        <v>350</v>
      </c>
      <c r="K224" s="71">
        <f>VLOOKUP($A224,Import!$A:$J,8,FALSE)</f>
        <v>94.81</v>
      </c>
      <c r="L224" s="71">
        <f>VLOOKUP($A224,Import!$A:$J,9,FALSE)</f>
        <v>255.19</v>
      </c>
      <c r="M224" s="40"/>
      <c r="N224" s="41"/>
      <c r="O224" s="12"/>
      <c r="P224" s="13"/>
      <c r="Q224" s="13"/>
      <c r="R224" s="14"/>
      <c r="S224" s="13"/>
      <c r="T224" s="43"/>
    </row>
    <row r="225" spans="1:20" ht="31.5" customHeight="1" x14ac:dyDescent="0.2">
      <c r="A225" s="11" t="str">
        <f t="shared" si="3"/>
        <v>01 - 988 - 6561</v>
      </c>
      <c r="B225" s="56" t="s">
        <v>1</v>
      </c>
      <c r="C225" s="62">
        <v>6561</v>
      </c>
      <c r="D225" s="60"/>
      <c r="E225" s="4"/>
      <c r="F225" s="75">
        <v>988</v>
      </c>
      <c r="G225" s="14"/>
      <c r="H225" s="3"/>
      <c r="I225" s="58"/>
      <c r="J225" s="71">
        <f>VLOOKUP($A225,Import!$A:$J,7,FALSE)</f>
        <v>50</v>
      </c>
      <c r="K225" s="71">
        <f>VLOOKUP($A225,Import!$A:$J,8,FALSE)</f>
        <v>0</v>
      </c>
      <c r="L225" s="71">
        <f>VLOOKUP($A225,Import!$A:$J,9,FALSE)</f>
        <v>50</v>
      </c>
      <c r="M225" s="40"/>
      <c r="N225" s="41"/>
      <c r="O225" s="12"/>
      <c r="P225" s="13"/>
      <c r="Q225" s="13"/>
      <c r="R225" s="14"/>
      <c r="S225" s="13"/>
      <c r="T225" s="43"/>
    </row>
    <row r="226" spans="1:20" ht="31.5" customHeight="1" x14ac:dyDescent="0.2">
      <c r="A226" s="11" t="str">
        <f t="shared" si="3"/>
        <v>01 - 2026 - 6563</v>
      </c>
      <c r="B226" s="56" t="s">
        <v>1</v>
      </c>
      <c r="C226" s="62">
        <v>6563</v>
      </c>
      <c r="D226" s="60"/>
      <c r="E226" s="4"/>
      <c r="F226" s="75">
        <v>2026</v>
      </c>
      <c r="G226" s="14"/>
      <c r="H226" s="3"/>
      <c r="I226" s="58"/>
      <c r="J226" s="71">
        <f>VLOOKUP($A226,Import!$A:$J,7,FALSE)</f>
        <v>200</v>
      </c>
      <c r="K226" s="71">
        <f>VLOOKUP($A226,Import!$A:$J,8,FALSE)</f>
        <v>0</v>
      </c>
      <c r="L226" s="71">
        <f>VLOOKUP($A226,Import!$A:$J,9,FALSE)</f>
        <v>200</v>
      </c>
      <c r="M226" s="40"/>
      <c r="N226" s="41"/>
      <c r="O226" s="12"/>
      <c r="P226" s="13"/>
      <c r="Q226" s="13"/>
      <c r="R226" s="14"/>
      <c r="S226" s="13"/>
      <c r="T226" s="43"/>
    </row>
    <row r="227" spans="1:20" ht="31.5" customHeight="1" x14ac:dyDescent="0.2">
      <c r="A227" s="11" t="str">
        <f t="shared" si="3"/>
        <v>01 - 1523 - 6569</v>
      </c>
      <c r="B227" s="56" t="s">
        <v>1</v>
      </c>
      <c r="C227" s="62">
        <v>6569</v>
      </c>
      <c r="D227" s="60"/>
      <c r="E227" s="4"/>
      <c r="F227" s="75">
        <v>1523</v>
      </c>
      <c r="G227" s="14"/>
      <c r="H227" s="3"/>
      <c r="I227" s="58"/>
      <c r="J227" s="71">
        <f>VLOOKUP($A227,Import!$A:$J,7,FALSE)</f>
        <v>300</v>
      </c>
      <c r="K227" s="71">
        <f>VLOOKUP($A227,Import!$A:$J,8,FALSE)</f>
        <v>42.01</v>
      </c>
      <c r="L227" s="71">
        <f>VLOOKUP($A227,Import!$A:$J,9,FALSE)</f>
        <v>257.99</v>
      </c>
      <c r="M227" s="40"/>
      <c r="N227" s="41"/>
      <c r="O227" s="12"/>
      <c r="P227" s="13"/>
      <c r="Q227" s="13"/>
      <c r="R227" s="14"/>
      <c r="S227" s="13"/>
      <c r="T227" s="43"/>
    </row>
    <row r="228" spans="1:20" ht="31.5" customHeight="1" x14ac:dyDescent="0.2">
      <c r="A228" s="11" t="str">
        <f t="shared" si="3"/>
        <v>01 - 1713 - 12004</v>
      </c>
      <c r="B228" s="56" t="s">
        <v>1</v>
      </c>
      <c r="C228" s="62">
        <v>12004</v>
      </c>
      <c r="D228" s="60"/>
      <c r="E228" s="4"/>
      <c r="F228" s="75">
        <v>1713</v>
      </c>
      <c r="G228" s="14"/>
      <c r="H228" s="3"/>
      <c r="I228" s="58"/>
      <c r="J228" s="71">
        <f>VLOOKUP($A228,Import!$A:$J,7,FALSE)</f>
        <v>60</v>
      </c>
      <c r="K228" s="71">
        <f>VLOOKUP($A228,Import!$A:$J,8,FALSE)</f>
        <v>17.78</v>
      </c>
      <c r="L228" s="71">
        <f>VLOOKUP($A228,Import!$A:$J,9,FALSE)</f>
        <v>42.22</v>
      </c>
      <c r="M228" s="40"/>
      <c r="N228" s="41"/>
      <c r="O228" s="12"/>
      <c r="P228" s="7"/>
      <c r="Q228" s="13"/>
      <c r="R228" s="14"/>
      <c r="S228" s="13"/>
      <c r="T228" s="43"/>
    </row>
    <row r="229" spans="1:20" ht="31.5" customHeight="1" x14ac:dyDescent="0.2">
      <c r="A229" s="11" t="str">
        <f t="shared" si="3"/>
        <v>01 - 596 - 14337</v>
      </c>
      <c r="B229" s="56" t="s">
        <v>1</v>
      </c>
      <c r="C229" s="62">
        <v>14337</v>
      </c>
      <c r="D229" s="60"/>
      <c r="E229" s="4"/>
      <c r="F229" s="75">
        <v>596</v>
      </c>
      <c r="G229" s="14"/>
      <c r="H229" s="3"/>
      <c r="I229" s="58"/>
      <c r="J229" s="71">
        <f>VLOOKUP($A229,Import!$A:$J,7,FALSE)</f>
        <v>100</v>
      </c>
      <c r="K229" s="71">
        <f>VLOOKUP($A229,Import!$A:$J,8,FALSE)</f>
        <v>0</v>
      </c>
      <c r="L229" s="71">
        <f>VLOOKUP($A229,Import!$A:$J,9,FALSE)</f>
        <v>100</v>
      </c>
      <c r="M229" s="40"/>
      <c r="N229" s="41"/>
      <c r="O229" s="12"/>
      <c r="P229" s="7"/>
      <c r="Q229" s="13"/>
      <c r="R229" s="14"/>
      <c r="S229" s="13"/>
      <c r="T229" s="43"/>
    </row>
    <row r="230" spans="1:20" ht="31.5" customHeight="1" x14ac:dyDescent="0.2">
      <c r="A230" s="11" t="str">
        <f t="shared" si="3"/>
        <v>01 - 912 - 14338</v>
      </c>
      <c r="B230" s="56" t="s">
        <v>1</v>
      </c>
      <c r="C230" s="62">
        <v>14338</v>
      </c>
      <c r="D230" s="60"/>
      <c r="E230" s="4"/>
      <c r="F230" s="75">
        <v>912</v>
      </c>
      <c r="G230" s="14"/>
      <c r="H230" s="3"/>
      <c r="I230" s="58"/>
      <c r="J230" s="71">
        <f>VLOOKUP($A230,Import!$A:$J,7,FALSE)</f>
        <v>50</v>
      </c>
      <c r="K230" s="71">
        <f>VLOOKUP($A230,Import!$A:$J,8,FALSE)</f>
        <v>0</v>
      </c>
      <c r="L230" s="71">
        <f>VLOOKUP($A230,Import!$A:$J,9,FALSE)</f>
        <v>50</v>
      </c>
      <c r="M230" s="40"/>
      <c r="N230" s="41"/>
      <c r="O230" s="12"/>
      <c r="P230" s="7"/>
      <c r="Q230" s="13"/>
      <c r="R230" s="14"/>
      <c r="S230" s="13"/>
      <c r="T230" s="43"/>
    </row>
    <row r="231" spans="1:20" ht="31.5" customHeight="1" x14ac:dyDescent="0.2">
      <c r="A231" s="11" t="str">
        <f t="shared" si="3"/>
        <v>01 - 1001 - 14339</v>
      </c>
      <c r="B231" s="56" t="s">
        <v>1</v>
      </c>
      <c r="C231" s="62">
        <v>14339</v>
      </c>
      <c r="D231" s="60"/>
      <c r="E231" s="4"/>
      <c r="F231" s="75">
        <v>1001</v>
      </c>
      <c r="G231" s="14"/>
      <c r="H231" s="3"/>
      <c r="I231" s="58"/>
      <c r="J231" s="71">
        <f>VLOOKUP($A231,Import!$A:$J,7,FALSE)</f>
        <v>50</v>
      </c>
      <c r="K231" s="71">
        <f>VLOOKUP($A231,Import!$A:$J,8,FALSE)</f>
        <v>0</v>
      </c>
      <c r="L231" s="71">
        <f>VLOOKUP($A231,Import!$A:$J,9,FALSE)</f>
        <v>50</v>
      </c>
      <c r="M231" s="40"/>
      <c r="N231" s="41"/>
      <c r="O231" s="12"/>
      <c r="P231" s="7"/>
      <c r="Q231" s="13"/>
      <c r="R231" s="14"/>
      <c r="S231" s="13"/>
      <c r="T231" s="43"/>
    </row>
    <row r="232" spans="1:20" ht="31.5" customHeight="1" x14ac:dyDescent="0.2">
      <c r="A232" s="11" t="str">
        <f t="shared" si="3"/>
        <v>01 - 399 - 14340</v>
      </c>
      <c r="B232" s="56" t="s">
        <v>1</v>
      </c>
      <c r="C232" s="62">
        <v>14340</v>
      </c>
      <c r="D232" s="60"/>
      <c r="E232" s="4"/>
      <c r="F232" s="75">
        <v>399</v>
      </c>
      <c r="G232" s="14"/>
      <c r="H232" s="3"/>
      <c r="I232" s="58"/>
      <c r="J232" s="71">
        <f>VLOOKUP($A232,Import!$A:$J,7,FALSE)</f>
        <v>150</v>
      </c>
      <c r="K232" s="71">
        <f>VLOOKUP($A232,Import!$A:$J,8,FALSE)</f>
        <v>0</v>
      </c>
      <c r="L232" s="71">
        <f>VLOOKUP($A232,Import!$A:$J,9,FALSE)</f>
        <v>150</v>
      </c>
      <c r="M232" s="40"/>
      <c r="N232" s="41"/>
      <c r="O232" s="12"/>
      <c r="P232" s="7"/>
      <c r="Q232" s="13"/>
      <c r="R232" s="14"/>
      <c r="S232" s="13"/>
      <c r="T232" s="43"/>
    </row>
    <row r="233" spans="1:20" ht="31.5" customHeight="1" x14ac:dyDescent="0.2">
      <c r="A233" s="11" t="str">
        <f t="shared" si="3"/>
        <v>01 - 592 - 14341</v>
      </c>
      <c r="B233" s="56" t="s">
        <v>1</v>
      </c>
      <c r="C233" s="62">
        <v>14341</v>
      </c>
      <c r="D233" s="60"/>
      <c r="E233" s="4"/>
      <c r="F233" s="75">
        <v>592</v>
      </c>
      <c r="G233" s="14"/>
      <c r="H233" s="3"/>
      <c r="I233" s="58"/>
      <c r="J233" s="71">
        <f>VLOOKUP($A233,Import!$A:$J,7,FALSE)</f>
        <v>0</v>
      </c>
      <c r="K233" s="71">
        <f>VLOOKUP($A233,Import!$A:$J,8,FALSE)</f>
        <v>0</v>
      </c>
      <c r="L233" s="71">
        <f>VLOOKUP($A233,Import!$A:$J,9,FALSE)</f>
        <v>0</v>
      </c>
      <c r="M233" s="40"/>
      <c r="N233" s="41"/>
      <c r="O233" s="12"/>
      <c r="P233" s="7"/>
      <c r="Q233" s="13"/>
      <c r="R233" s="14"/>
      <c r="S233" s="13"/>
      <c r="T233" s="43"/>
    </row>
    <row r="234" spans="1:20" ht="31.5" customHeight="1" x14ac:dyDescent="0.2">
      <c r="A234" s="11" t="str">
        <f t="shared" si="3"/>
        <v>01 - 2013 - 14342</v>
      </c>
      <c r="B234" s="56" t="s">
        <v>1</v>
      </c>
      <c r="C234" s="62">
        <v>14342</v>
      </c>
      <c r="D234" s="60"/>
      <c r="E234" s="4"/>
      <c r="F234" s="75">
        <v>2013</v>
      </c>
      <c r="G234" s="14"/>
      <c r="H234" s="3"/>
      <c r="I234" s="58"/>
      <c r="J234" s="71">
        <f>VLOOKUP($A234,Import!$A:$J,7,FALSE)</f>
        <v>50</v>
      </c>
      <c r="K234" s="71">
        <f>VLOOKUP($A234,Import!$A:$J,8,FALSE)</f>
        <v>0</v>
      </c>
      <c r="L234" s="71">
        <f>VLOOKUP($A234,Import!$A:$J,9,FALSE)</f>
        <v>50</v>
      </c>
      <c r="M234" s="40"/>
      <c r="N234" s="41"/>
      <c r="O234" s="12"/>
      <c r="P234" s="7"/>
      <c r="Q234" s="13"/>
      <c r="R234" s="14"/>
      <c r="S234" s="13"/>
      <c r="T234" s="43"/>
    </row>
    <row r="235" spans="1:20" ht="31.5" customHeight="1" x14ac:dyDescent="0.2">
      <c r="A235" s="11" t="str">
        <f t="shared" si="3"/>
        <v>01 - 2193 - 14343</v>
      </c>
      <c r="B235" s="56" t="s">
        <v>1</v>
      </c>
      <c r="C235" s="62">
        <v>14343</v>
      </c>
      <c r="D235" s="60"/>
      <c r="E235" s="4"/>
      <c r="F235" s="75">
        <v>2193</v>
      </c>
      <c r="G235" s="14"/>
      <c r="H235" s="3"/>
      <c r="I235" s="58"/>
      <c r="J235" s="71">
        <f>VLOOKUP($A235,Import!$A:$J,7,FALSE)</f>
        <v>160</v>
      </c>
      <c r="K235" s="71">
        <f>VLOOKUP($A235,Import!$A:$J,8,FALSE)</f>
        <v>298.56</v>
      </c>
      <c r="L235" s="71">
        <f>VLOOKUP($A235,Import!$A:$J,9,FALSE)</f>
        <v>-138.56</v>
      </c>
      <c r="M235" s="40"/>
      <c r="N235" s="41"/>
      <c r="O235" s="12"/>
      <c r="P235" s="7"/>
      <c r="Q235" s="13"/>
      <c r="R235" s="14"/>
      <c r="S235" s="13"/>
      <c r="T235" s="43"/>
    </row>
    <row r="236" spans="1:20" ht="31.5" customHeight="1" x14ac:dyDescent="0.2">
      <c r="A236" s="11" t="str">
        <f t="shared" si="3"/>
        <v>01 - 1072 - 14344</v>
      </c>
      <c r="B236" s="56" t="s">
        <v>1</v>
      </c>
      <c r="C236" s="62">
        <v>14344</v>
      </c>
      <c r="D236" s="60"/>
      <c r="E236" s="4"/>
      <c r="F236" s="75">
        <v>1072</v>
      </c>
      <c r="G236" s="14"/>
      <c r="H236" s="3"/>
      <c r="I236" s="58"/>
      <c r="J236" s="71">
        <f>VLOOKUP($A236,Import!$A:$J,7,FALSE)</f>
        <v>100</v>
      </c>
      <c r="K236" s="71">
        <f>VLOOKUP($A236,Import!$A:$J,8,FALSE)</f>
        <v>50.32</v>
      </c>
      <c r="L236" s="71">
        <f>VLOOKUP($A236,Import!$A:$J,9,FALSE)</f>
        <v>49.68</v>
      </c>
      <c r="M236" s="40"/>
      <c r="N236" s="41"/>
      <c r="O236" s="12"/>
      <c r="P236" s="7"/>
      <c r="Q236" s="13"/>
      <c r="R236" s="14"/>
      <c r="S236" s="13"/>
      <c r="T236" s="43"/>
    </row>
    <row r="237" spans="1:20" ht="31.5" customHeight="1" x14ac:dyDescent="0.2">
      <c r="A237" s="11" t="str">
        <f t="shared" si="3"/>
        <v>01 - 768 - 15437</v>
      </c>
      <c r="B237" s="56" t="s">
        <v>1</v>
      </c>
      <c r="C237" s="62">
        <v>15437</v>
      </c>
      <c r="D237" s="60"/>
      <c r="E237" s="4"/>
      <c r="F237" s="75">
        <v>768</v>
      </c>
      <c r="G237" s="14"/>
      <c r="H237" s="3"/>
      <c r="I237" s="58"/>
      <c r="J237" s="71">
        <f>VLOOKUP($A237,Import!$A:$J,7,FALSE)</f>
        <v>500</v>
      </c>
      <c r="K237" s="71">
        <f>VLOOKUP($A237,Import!$A:$J,8,FALSE)</f>
        <v>0</v>
      </c>
      <c r="L237" s="71">
        <f>VLOOKUP($A237,Import!$A:$J,9,FALSE)</f>
        <v>500</v>
      </c>
      <c r="M237" s="40"/>
      <c r="N237" s="41"/>
      <c r="O237" s="12"/>
      <c r="P237" s="7"/>
      <c r="Q237" s="13"/>
      <c r="R237" s="14"/>
      <c r="S237" s="13"/>
      <c r="T237" s="43"/>
    </row>
    <row r="238" spans="1:20" ht="31.5" customHeight="1" x14ac:dyDescent="0.2">
      <c r="A238" s="11" t="str">
        <f t="shared" si="3"/>
        <v>01 - 1629 - 16484</v>
      </c>
      <c r="B238" s="56" t="s">
        <v>1</v>
      </c>
      <c r="C238" s="62">
        <v>16484</v>
      </c>
      <c r="D238" s="60"/>
      <c r="E238" s="4"/>
      <c r="F238" s="75">
        <v>1629</v>
      </c>
      <c r="G238" s="14"/>
      <c r="H238" s="3"/>
      <c r="I238" s="58"/>
      <c r="J238" s="71">
        <f>VLOOKUP($A238,Import!$A:$J,7,FALSE)</f>
        <v>800</v>
      </c>
      <c r="K238" s="71">
        <f>VLOOKUP($A238,Import!$A:$J,8,FALSE)</f>
        <v>0</v>
      </c>
      <c r="L238" s="71">
        <f>VLOOKUP($A238,Import!$A:$J,9,FALSE)</f>
        <v>800</v>
      </c>
      <c r="M238" s="40"/>
      <c r="N238" s="41"/>
      <c r="O238" s="12"/>
      <c r="P238" s="7"/>
      <c r="Q238" s="13"/>
      <c r="R238" s="14"/>
      <c r="S238" s="13"/>
      <c r="T238" s="43"/>
    </row>
    <row r="239" spans="1:20" ht="31.5" customHeight="1" x14ac:dyDescent="0.2">
      <c r="A239" s="11" t="str">
        <f t="shared" si="3"/>
        <v>01 - 367 - 17536</v>
      </c>
      <c r="B239" s="56" t="s">
        <v>1</v>
      </c>
      <c r="C239" s="62">
        <v>17536</v>
      </c>
      <c r="D239" s="60"/>
      <c r="E239" s="4"/>
      <c r="F239" s="75">
        <v>367</v>
      </c>
      <c r="G239" s="14"/>
      <c r="H239" s="3"/>
      <c r="I239" s="58"/>
      <c r="J239" s="71">
        <f>VLOOKUP($A239,Import!$A:$J,7,FALSE)</f>
        <v>160</v>
      </c>
      <c r="K239" s="71">
        <f>VLOOKUP($A239,Import!$A:$J,8,FALSE)</f>
        <v>0</v>
      </c>
      <c r="L239" s="71">
        <f>VLOOKUP($A239,Import!$A:$J,9,FALSE)</f>
        <v>160</v>
      </c>
      <c r="M239" s="40"/>
      <c r="N239" s="41"/>
      <c r="O239" s="12"/>
      <c r="P239" s="7"/>
      <c r="Q239" s="13"/>
      <c r="R239" s="14"/>
      <c r="S239" s="13"/>
      <c r="T239" s="43"/>
    </row>
    <row r="240" spans="1:20" ht="31.5" customHeight="1" x14ac:dyDescent="0.2">
      <c r="A240" s="11" t="str">
        <f t="shared" si="3"/>
        <v>01 - 690 - 17552</v>
      </c>
      <c r="B240" s="56" t="s">
        <v>1</v>
      </c>
      <c r="C240" s="62">
        <v>17552</v>
      </c>
      <c r="D240" s="60"/>
      <c r="E240" s="4"/>
      <c r="F240" s="75">
        <v>690</v>
      </c>
      <c r="G240" s="14"/>
      <c r="H240" s="3"/>
      <c r="I240" s="58"/>
      <c r="J240" s="71">
        <f>VLOOKUP($A240,Import!$A:$J,7,FALSE)</f>
        <v>300</v>
      </c>
      <c r="K240" s="71">
        <f>VLOOKUP($A240,Import!$A:$J,8,FALSE)</f>
        <v>0</v>
      </c>
      <c r="L240" s="71">
        <f>VLOOKUP($A240,Import!$A:$J,9,FALSE)</f>
        <v>300</v>
      </c>
      <c r="M240" s="40"/>
      <c r="N240" s="41"/>
      <c r="O240" s="12"/>
      <c r="P240" s="7"/>
      <c r="Q240" s="13"/>
      <c r="R240" s="14"/>
      <c r="S240" s="13"/>
      <c r="T240" s="43"/>
    </row>
    <row r="241" spans="1:20" ht="31.5" customHeight="1" x14ac:dyDescent="0.2">
      <c r="A241" s="11" t="str">
        <f t="shared" si="3"/>
        <v>01 - 325 - 1205</v>
      </c>
      <c r="B241" s="56" t="s">
        <v>1</v>
      </c>
      <c r="C241" s="62">
        <v>1205</v>
      </c>
      <c r="D241" s="60"/>
      <c r="E241" s="4"/>
      <c r="F241" s="75">
        <v>325</v>
      </c>
      <c r="G241" s="14"/>
      <c r="H241" s="3"/>
      <c r="I241" s="58"/>
      <c r="J241" s="71">
        <f>VLOOKUP($A241,Import!$A:$J,7,FALSE)</f>
        <v>250</v>
      </c>
      <c r="K241" s="71">
        <f>VLOOKUP($A241,Import!$A:$J,8,FALSE)</f>
        <v>132</v>
      </c>
      <c r="L241" s="71">
        <f>VLOOKUP($A241,Import!$A:$J,9,FALSE)</f>
        <v>118</v>
      </c>
      <c r="M241" s="40"/>
      <c r="N241" s="41"/>
      <c r="O241" s="12"/>
      <c r="P241" s="7"/>
      <c r="Q241" s="13"/>
      <c r="R241" s="14"/>
      <c r="S241" s="13"/>
      <c r="T241" s="43"/>
    </row>
    <row r="242" spans="1:20" ht="31.5" customHeight="1" x14ac:dyDescent="0.2">
      <c r="A242" s="11" t="str">
        <f t="shared" si="3"/>
        <v>01 - 1574 - 1206</v>
      </c>
      <c r="B242" s="56" t="s">
        <v>1</v>
      </c>
      <c r="C242" s="62">
        <v>1206</v>
      </c>
      <c r="D242" s="60"/>
      <c r="E242" s="4"/>
      <c r="F242" s="75">
        <v>1574</v>
      </c>
      <c r="G242" s="19"/>
      <c r="H242" s="3"/>
      <c r="I242" s="58"/>
      <c r="J242" s="71">
        <f>VLOOKUP($A242,Import!$A:$J,7,FALSE)</f>
        <v>120</v>
      </c>
      <c r="K242" s="71">
        <f>VLOOKUP($A242,Import!$A:$J,8,FALSE)</f>
        <v>0</v>
      </c>
      <c r="L242" s="71">
        <f>VLOOKUP($A242,Import!$A:$J,9,FALSE)</f>
        <v>120</v>
      </c>
      <c r="M242" s="40"/>
      <c r="N242" s="41"/>
      <c r="O242" s="12"/>
      <c r="P242" s="7"/>
      <c r="Q242" s="13"/>
      <c r="R242" s="14"/>
      <c r="S242" s="13"/>
      <c r="T242" s="43"/>
    </row>
    <row r="243" spans="1:20" ht="31.5" customHeight="1" x14ac:dyDescent="0.2">
      <c r="A243" s="11" t="str">
        <f t="shared" si="3"/>
        <v>01 - 1649 - 1215</v>
      </c>
      <c r="B243" s="56" t="s">
        <v>1</v>
      </c>
      <c r="C243" s="62">
        <v>1215</v>
      </c>
      <c r="D243" s="60"/>
      <c r="E243" s="4"/>
      <c r="F243" s="75">
        <v>1649</v>
      </c>
      <c r="G243" s="14"/>
      <c r="H243" s="3"/>
      <c r="I243" s="58"/>
      <c r="J243" s="71">
        <f>VLOOKUP($A243,Import!$A:$J,7,FALSE)</f>
        <v>700</v>
      </c>
      <c r="K243" s="71">
        <f>VLOOKUP($A243,Import!$A:$J,8,FALSE)</f>
        <v>800</v>
      </c>
      <c r="L243" s="71">
        <f>VLOOKUP($A243,Import!$A:$J,9,FALSE)</f>
        <v>-100</v>
      </c>
      <c r="M243" s="40"/>
      <c r="N243" s="41"/>
      <c r="O243" s="12"/>
      <c r="P243" s="7"/>
      <c r="Q243" s="13"/>
      <c r="R243" s="14"/>
      <c r="S243" s="7"/>
      <c r="T243" s="43"/>
    </row>
    <row r="244" spans="1:20" ht="31.5" customHeight="1" x14ac:dyDescent="0.2">
      <c r="A244" s="11" t="str">
        <f t="shared" si="3"/>
        <v>01 - 948 - 1371</v>
      </c>
      <c r="B244" s="56" t="s">
        <v>1</v>
      </c>
      <c r="C244" s="62">
        <v>1371</v>
      </c>
      <c r="D244" s="60"/>
      <c r="E244" s="4"/>
      <c r="F244" s="75">
        <v>948</v>
      </c>
      <c r="G244" s="14"/>
      <c r="H244" s="3"/>
      <c r="I244" s="58"/>
      <c r="J244" s="71">
        <f>VLOOKUP($A244,Import!$A:$J,7,FALSE)</f>
        <v>1600</v>
      </c>
      <c r="K244" s="71">
        <f>VLOOKUP($A244,Import!$A:$J,8,FALSE)</f>
        <v>7446.13</v>
      </c>
      <c r="L244" s="71">
        <f>VLOOKUP($A244,Import!$A:$J,9,FALSE)</f>
        <v>-5846.13</v>
      </c>
      <c r="M244" s="40"/>
      <c r="N244" s="41"/>
      <c r="O244" s="12"/>
      <c r="P244" s="7"/>
      <c r="Q244" s="13"/>
      <c r="R244" s="14"/>
      <c r="S244" s="13"/>
      <c r="T244" s="43"/>
    </row>
    <row r="245" spans="1:20" ht="31.5" customHeight="1" x14ac:dyDescent="0.2">
      <c r="A245" s="11" t="str">
        <f t="shared" si="3"/>
        <v>01 - 2256 - 1408</v>
      </c>
      <c r="B245" s="56" t="s">
        <v>1</v>
      </c>
      <c r="C245" s="62">
        <v>1408</v>
      </c>
      <c r="D245" s="60"/>
      <c r="E245" s="4"/>
      <c r="F245" s="75">
        <v>2256</v>
      </c>
      <c r="G245" s="14"/>
      <c r="H245" s="3"/>
      <c r="I245" s="58"/>
      <c r="J245" s="71">
        <f>VLOOKUP($A245,Import!$A:$J,7,FALSE)</f>
        <v>250</v>
      </c>
      <c r="K245" s="71">
        <f>VLOOKUP($A245,Import!$A:$J,8,FALSE)</f>
        <v>304</v>
      </c>
      <c r="L245" s="71">
        <f>VLOOKUP($A245,Import!$A:$J,9,FALSE)</f>
        <v>-54</v>
      </c>
      <c r="M245" s="40"/>
      <c r="N245" s="41"/>
      <c r="O245" s="12"/>
      <c r="P245" s="7"/>
      <c r="Q245" s="13"/>
      <c r="R245" s="14"/>
      <c r="S245" s="13"/>
      <c r="T245" s="43"/>
    </row>
    <row r="246" spans="1:20" ht="31.5" customHeight="1" x14ac:dyDescent="0.2">
      <c r="A246" s="11" t="str">
        <f t="shared" si="3"/>
        <v>01 - 1698 - 1409</v>
      </c>
      <c r="B246" s="56" t="s">
        <v>1</v>
      </c>
      <c r="C246" s="62">
        <v>1409</v>
      </c>
      <c r="D246" s="60"/>
      <c r="E246" s="4"/>
      <c r="F246" s="75">
        <v>1698</v>
      </c>
      <c r="G246" s="14"/>
      <c r="H246" s="3"/>
      <c r="I246" s="58"/>
      <c r="J246" s="71">
        <f>VLOOKUP($A246,Import!$A:$J,7,FALSE)</f>
        <v>500</v>
      </c>
      <c r="K246" s="71">
        <f>VLOOKUP($A246,Import!$A:$J,8,FALSE)</f>
        <v>0</v>
      </c>
      <c r="L246" s="71">
        <f>VLOOKUP($A246,Import!$A:$J,9,FALSE)</f>
        <v>500</v>
      </c>
      <c r="M246" s="40"/>
      <c r="N246" s="41"/>
      <c r="O246" s="12"/>
      <c r="P246" s="7"/>
      <c r="Q246" s="13"/>
      <c r="R246" s="14"/>
      <c r="S246" s="13"/>
      <c r="T246" s="43"/>
    </row>
    <row r="247" spans="1:20" ht="31.5" customHeight="1" x14ac:dyDescent="0.2">
      <c r="A247" s="11" t="str">
        <f t="shared" si="3"/>
        <v>01 - 1843 - 1799</v>
      </c>
      <c r="B247" s="56" t="s">
        <v>1</v>
      </c>
      <c r="C247" s="62">
        <v>1799</v>
      </c>
      <c r="D247" s="60"/>
      <c r="E247" s="4"/>
      <c r="F247" s="75">
        <v>1843</v>
      </c>
      <c r="G247" s="14"/>
      <c r="H247" s="3"/>
      <c r="I247" s="58"/>
      <c r="J247" s="71">
        <f>VLOOKUP($A247,Import!$A:$J,7,FALSE)</f>
        <v>200</v>
      </c>
      <c r="K247" s="71">
        <f>VLOOKUP($A247,Import!$A:$J,8,FALSE)</f>
        <v>126.5</v>
      </c>
      <c r="L247" s="71">
        <f>VLOOKUP($A247,Import!$A:$J,9,FALSE)</f>
        <v>73.5</v>
      </c>
      <c r="M247" s="40"/>
      <c r="N247" s="41"/>
      <c r="O247" s="12"/>
      <c r="P247" s="7"/>
      <c r="Q247" s="13"/>
      <c r="R247" s="14"/>
      <c r="S247" s="13"/>
      <c r="T247" s="43"/>
    </row>
    <row r="248" spans="1:20" ht="31.5" customHeight="1" x14ac:dyDescent="0.2">
      <c r="A248" s="11" t="str">
        <f t="shared" si="3"/>
        <v>01 - 93 - 5451</v>
      </c>
      <c r="B248" s="56" t="s">
        <v>1</v>
      </c>
      <c r="C248" s="62">
        <v>5451</v>
      </c>
      <c r="D248" s="60"/>
      <c r="E248" s="4"/>
      <c r="F248" s="75">
        <v>93</v>
      </c>
      <c r="G248" s="14"/>
      <c r="H248" s="3"/>
      <c r="I248" s="58"/>
      <c r="J248" s="71">
        <f>VLOOKUP($A248,Import!$A:$J,7,FALSE)</f>
        <v>2500</v>
      </c>
      <c r="K248" s="71">
        <f>VLOOKUP($A248,Import!$A:$J,8,FALSE)</f>
        <v>2700</v>
      </c>
      <c r="L248" s="71">
        <f>VLOOKUP($A248,Import!$A:$J,9,FALSE)</f>
        <v>-200</v>
      </c>
      <c r="M248" s="40"/>
      <c r="N248" s="41"/>
      <c r="O248" s="12"/>
      <c r="P248" s="7"/>
      <c r="Q248" s="13"/>
      <c r="R248" s="14"/>
      <c r="S248" s="13"/>
      <c r="T248" s="43"/>
    </row>
    <row r="249" spans="1:20" ht="31.5" customHeight="1" x14ac:dyDescent="0.2">
      <c r="A249" s="11" t="str">
        <f t="shared" si="3"/>
        <v>01 - 1608 - 6553</v>
      </c>
      <c r="B249" s="56" t="s">
        <v>1</v>
      </c>
      <c r="C249" s="62">
        <v>6553</v>
      </c>
      <c r="D249" s="60"/>
      <c r="E249" s="4"/>
      <c r="F249" s="75">
        <v>1608</v>
      </c>
      <c r="G249" s="14"/>
      <c r="H249" s="3"/>
      <c r="I249" s="58"/>
      <c r="J249" s="71">
        <f>VLOOKUP($A249,Import!$A:$J,7,FALSE)</f>
        <v>0</v>
      </c>
      <c r="K249" s="71">
        <f>VLOOKUP($A249,Import!$A:$J,8,FALSE)</f>
        <v>0</v>
      </c>
      <c r="L249" s="71">
        <f>VLOOKUP($A249,Import!$A:$J,9,FALSE)</f>
        <v>0</v>
      </c>
      <c r="M249" s="40"/>
      <c r="N249" s="41"/>
      <c r="O249" s="12"/>
      <c r="P249" s="7"/>
      <c r="Q249" s="13"/>
      <c r="R249" s="14"/>
      <c r="S249" s="13"/>
      <c r="T249" s="43"/>
    </row>
    <row r="250" spans="1:20" ht="31.5" customHeight="1" x14ac:dyDescent="0.2">
      <c r="A250" s="11" t="str">
        <f t="shared" si="3"/>
        <v>01 - 717 - 8809</v>
      </c>
      <c r="B250" s="56" t="s">
        <v>1</v>
      </c>
      <c r="C250" s="62">
        <v>8809</v>
      </c>
      <c r="D250" s="60"/>
      <c r="E250" s="4"/>
      <c r="F250" s="75">
        <v>717</v>
      </c>
      <c r="G250" s="14"/>
      <c r="H250" s="3"/>
      <c r="I250" s="58"/>
      <c r="J250" s="71">
        <f>VLOOKUP($A250,Import!$A:$J,7,FALSE)</f>
        <v>10000</v>
      </c>
      <c r="K250" s="71">
        <f>VLOOKUP($A250,Import!$A:$J,8,FALSE)</f>
        <v>8946.0300000000007</v>
      </c>
      <c r="L250" s="71">
        <f>VLOOKUP($A250,Import!$A:$J,9,FALSE)</f>
        <v>1053.97</v>
      </c>
      <c r="M250" s="40"/>
      <c r="N250" s="41"/>
      <c r="O250" s="12"/>
      <c r="P250" s="7"/>
      <c r="Q250" s="13"/>
      <c r="R250" s="14"/>
      <c r="S250" s="13"/>
      <c r="T250" s="43"/>
    </row>
    <row r="251" spans="1:20" ht="31.5" customHeight="1" x14ac:dyDescent="0.2">
      <c r="A251" s="11" t="str">
        <f t="shared" si="3"/>
        <v>01 - 252 - 9864</v>
      </c>
      <c r="B251" s="56" t="s">
        <v>1</v>
      </c>
      <c r="C251" s="62">
        <v>9864</v>
      </c>
      <c r="D251" s="60"/>
      <c r="E251" s="4"/>
      <c r="F251" s="75">
        <v>252</v>
      </c>
      <c r="G251" s="14"/>
      <c r="H251" s="3"/>
      <c r="I251" s="58"/>
      <c r="J251" s="71">
        <f>VLOOKUP($A251,Import!$A:$J,7,FALSE)</f>
        <v>0</v>
      </c>
      <c r="K251" s="71">
        <f>VLOOKUP($A251,Import!$A:$J,8,FALSE)</f>
        <v>0</v>
      </c>
      <c r="L251" s="71">
        <f>VLOOKUP($A251,Import!$A:$J,9,FALSE)</f>
        <v>0</v>
      </c>
      <c r="M251" s="40"/>
      <c r="N251" s="41"/>
      <c r="O251" s="12"/>
      <c r="P251" s="7"/>
      <c r="Q251" s="13"/>
      <c r="R251" s="14"/>
      <c r="S251" s="13"/>
      <c r="T251" s="43"/>
    </row>
    <row r="252" spans="1:20" ht="31.5" customHeight="1" x14ac:dyDescent="0.2">
      <c r="A252" s="11" t="str">
        <f t="shared" si="3"/>
        <v>01 - 1241 - 12024</v>
      </c>
      <c r="B252" s="56" t="s">
        <v>1</v>
      </c>
      <c r="C252" s="62">
        <v>12024</v>
      </c>
      <c r="D252" s="60"/>
      <c r="E252" s="4"/>
      <c r="F252" s="75">
        <v>1241</v>
      </c>
      <c r="G252" s="14"/>
      <c r="H252" s="3"/>
      <c r="I252" s="58"/>
      <c r="J252" s="71">
        <f>VLOOKUP($A252,Import!$A:$J,7,FALSE)</f>
        <v>300</v>
      </c>
      <c r="K252" s="71">
        <f>VLOOKUP($A252,Import!$A:$J,8,FALSE)</f>
        <v>270.05</v>
      </c>
      <c r="L252" s="71">
        <f>VLOOKUP($A252,Import!$A:$J,9,FALSE)</f>
        <v>29.95</v>
      </c>
      <c r="M252" s="40"/>
      <c r="N252" s="41"/>
      <c r="O252" s="12"/>
      <c r="P252" s="7"/>
      <c r="Q252" s="13"/>
      <c r="R252" s="14"/>
      <c r="S252" s="13"/>
      <c r="T252" s="43"/>
    </row>
    <row r="253" spans="1:20" ht="31.5" customHeight="1" x14ac:dyDescent="0.2">
      <c r="A253" s="11" t="str">
        <f t="shared" si="3"/>
        <v>01 - 282 - 14222</v>
      </c>
      <c r="B253" s="56" t="s">
        <v>1</v>
      </c>
      <c r="C253" s="62">
        <v>14222</v>
      </c>
      <c r="D253" s="60"/>
      <c r="E253" s="4"/>
      <c r="F253" s="75">
        <v>282</v>
      </c>
      <c r="G253" s="14"/>
      <c r="H253" s="3"/>
      <c r="I253" s="58"/>
      <c r="J253" s="71">
        <f>VLOOKUP($A253,Import!$A:$J,7,FALSE)</f>
        <v>2000</v>
      </c>
      <c r="K253" s="71">
        <f>VLOOKUP($A253,Import!$A:$J,8,FALSE)</f>
        <v>2166</v>
      </c>
      <c r="L253" s="71">
        <f>VLOOKUP($A253,Import!$A:$J,9,FALSE)</f>
        <v>-166</v>
      </c>
      <c r="M253" s="40"/>
      <c r="N253" s="41"/>
      <c r="O253" s="12"/>
      <c r="P253" s="7"/>
      <c r="Q253" s="13"/>
      <c r="R253" s="14"/>
      <c r="S253" s="13"/>
      <c r="T253" s="43"/>
    </row>
    <row r="254" spans="1:20" ht="31.5" customHeight="1" x14ac:dyDescent="0.2">
      <c r="A254" s="11" t="str">
        <f t="shared" si="3"/>
        <v>01 - 369 - 14223</v>
      </c>
      <c r="B254" s="56" t="s">
        <v>1</v>
      </c>
      <c r="C254" s="62">
        <v>14223</v>
      </c>
      <c r="D254" s="60"/>
      <c r="E254" s="4"/>
      <c r="F254" s="75">
        <v>369</v>
      </c>
      <c r="G254" s="14"/>
      <c r="H254" s="3"/>
      <c r="I254" s="58"/>
      <c r="J254" s="71">
        <f>VLOOKUP($A254,Import!$A:$J,7,FALSE)</f>
        <v>850</v>
      </c>
      <c r="K254" s="71">
        <f>VLOOKUP($A254,Import!$A:$J,8,FALSE)</f>
        <v>420.56</v>
      </c>
      <c r="L254" s="71">
        <f>VLOOKUP($A254,Import!$A:$J,9,FALSE)</f>
        <v>429.44</v>
      </c>
      <c r="M254" s="40"/>
      <c r="N254" s="41"/>
      <c r="O254" s="12"/>
      <c r="P254" s="7"/>
      <c r="Q254" s="13"/>
      <c r="R254" s="14"/>
      <c r="S254" s="13"/>
      <c r="T254" s="43"/>
    </row>
    <row r="255" spans="1:20" ht="31.5" customHeight="1" x14ac:dyDescent="0.2">
      <c r="A255" s="11" t="str">
        <f t="shared" si="3"/>
        <v>01 - 825 - 14224</v>
      </c>
      <c r="B255" s="56" t="s">
        <v>1</v>
      </c>
      <c r="C255" s="62">
        <v>14224</v>
      </c>
      <c r="D255" s="60"/>
      <c r="E255" s="4"/>
      <c r="F255" s="75">
        <v>825</v>
      </c>
      <c r="G255" s="14"/>
      <c r="H255" s="3"/>
      <c r="I255" s="58"/>
      <c r="J255" s="71">
        <f>VLOOKUP($A255,Import!$A:$J,7,FALSE)</f>
        <v>100</v>
      </c>
      <c r="K255" s="71">
        <f>VLOOKUP($A255,Import!$A:$J,8,FALSE)</f>
        <v>76</v>
      </c>
      <c r="L255" s="71">
        <f>VLOOKUP($A255,Import!$A:$J,9,FALSE)</f>
        <v>24</v>
      </c>
      <c r="M255" s="40"/>
      <c r="N255" s="41"/>
      <c r="O255" s="12"/>
      <c r="P255" s="7"/>
      <c r="Q255" s="13"/>
      <c r="R255" s="14"/>
      <c r="S255" s="13"/>
      <c r="T255" s="43"/>
    </row>
    <row r="256" spans="1:20" ht="31.5" customHeight="1" x14ac:dyDescent="0.2">
      <c r="A256" s="11" t="str">
        <f t="shared" si="3"/>
        <v>01 - 2126 - 14225</v>
      </c>
      <c r="B256" s="56" t="s">
        <v>1</v>
      </c>
      <c r="C256" s="62">
        <v>14225</v>
      </c>
      <c r="D256" s="60"/>
      <c r="E256" s="4"/>
      <c r="F256" s="75">
        <v>2126</v>
      </c>
      <c r="G256" s="14"/>
      <c r="H256" s="3"/>
      <c r="I256" s="58"/>
      <c r="J256" s="71">
        <f>VLOOKUP($A256,Import!$A:$J,7,FALSE)</f>
        <v>1700</v>
      </c>
      <c r="K256" s="71">
        <f>VLOOKUP($A256,Import!$A:$J,8,FALSE)</f>
        <v>1828.16</v>
      </c>
      <c r="L256" s="71">
        <f>VLOOKUP($A256,Import!$A:$J,9,FALSE)</f>
        <v>-128.16</v>
      </c>
      <c r="M256" s="40"/>
      <c r="N256" s="41"/>
      <c r="O256" s="12"/>
      <c r="P256" s="7"/>
      <c r="Q256" s="13"/>
      <c r="R256" s="14"/>
      <c r="S256" s="13"/>
      <c r="T256" s="43"/>
    </row>
    <row r="257" spans="1:20" ht="31.5" customHeight="1" x14ac:dyDescent="0.2">
      <c r="A257" s="11" t="str">
        <f t="shared" si="3"/>
        <v>01 - 445 - 14226</v>
      </c>
      <c r="B257" s="56" t="s">
        <v>1</v>
      </c>
      <c r="C257" s="62">
        <v>14226</v>
      </c>
      <c r="D257" s="60"/>
      <c r="E257" s="4"/>
      <c r="F257" s="75">
        <v>445</v>
      </c>
      <c r="G257" s="14"/>
      <c r="H257" s="3"/>
      <c r="I257" s="58"/>
      <c r="J257" s="71">
        <f>VLOOKUP($A257,Import!$A:$J,7,FALSE)</f>
        <v>700</v>
      </c>
      <c r="K257" s="71">
        <f>VLOOKUP($A257,Import!$A:$J,8,FALSE)</f>
        <v>492.8</v>
      </c>
      <c r="L257" s="71">
        <f>VLOOKUP($A257,Import!$A:$J,9,FALSE)</f>
        <v>207.2</v>
      </c>
      <c r="M257" s="40"/>
      <c r="N257" s="41"/>
      <c r="O257" s="12"/>
      <c r="P257" s="7"/>
      <c r="Q257" s="13"/>
      <c r="R257" s="14"/>
      <c r="S257" s="7"/>
      <c r="T257" s="43"/>
    </row>
    <row r="258" spans="1:20" ht="31.5" customHeight="1" x14ac:dyDescent="0.2">
      <c r="A258" s="11" t="str">
        <f t="shared" si="3"/>
        <v>01 - 875 - 14227</v>
      </c>
      <c r="B258" s="56" t="s">
        <v>1</v>
      </c>
      <c r="C258" s="62">
        <v>14227</v>
      </c>
      <c r="D258" s="60"/>
      <c r="E258" s="4"/>
      <c r="F258" s="75">
        <v>875</v>
      </c>
      <c r="G258" s="14"/>
      <c r="H258" s="3"/>
      <c r="I258" s="58"/>
      <c r="J258" s="71">
        <f>VLOOKUP($A258,Import!$A:$J,7,FALSE)</f>
        <v>450</v>
      </c>
      <c r="K258" s="71">
        <f>VLOOKUP($A258,Import!$A:$J,8,FALSE)</f>
        <v>292</v>
      </c>
      <c r="L258" s="71">
        <f>VLOOKUP($A258,Import!$A:$J,9,FALSE)</f>
        <v>158</v>
      </c>
      <c r="M258" s="40"/>
      <c r="N258" s="41"/>
      <c r="O258" s="12"/>
      <c r="P258" s="7"/>
      <c r="Q258" s="13"/>
      <c r="R258" s="14"/>
      <c r="S258" s="7"/>
      <c r="T258" s="43"/>
    </row>
    <row r="259" spans="1:20" ht="31.5" customHeight="1" x14ac:dyDescent="0.2">
      <c r="A259" s="11" t="str">
        <f t="shared" ref="A259:A322" si="4">B259&amp;" - "&amp;F259&amp;" - "&amp;C259</f>
        <v>01 - 3 - 14228</v>
      </c>
      <c r="B259" s="56" t="s">
        <v>1</v>
      </c>
      <c r="C259" s="62">
        <v>14228</v>
      </c>
      <c r="D259" s="60"/>
      <c r="E259" s="4"/>
      <c r="F259" s="75">
        <v>3</v>
      </c>
      <c r="G259" s="14"/>
      <c r="H259" s="3"/>
      <c r="I259" s="58"/>
      <c r="J259" s="71">
        <f>VLOOKUP($A259,Import!$A:$J,7,FALSE)</f>
        <v>790</v>
      </c>
      <c r="K259" s="71">
        <f>VLOOKUP($A259,Import!$A:$J,8,FALSE)</f>
        <v>654.5</v>
      </c>
      <c r="L259" s="71">
        <f>VLOOKUP($A259,Import!$A:$J,9,FALSE)</f>
        <v>135.5</v>
      </c>
      <c r="M259" s="40"/>
      <c r="N259" s="41"/>
      <c r="O259" s="12"/>
      <c r="P259" s="7"/>
      <c r="Q259" s="13"/>
      <c r="R259" s="14"/>
      <c r="S259" s="13"/>
      <c r="T259" s="43"/>
    </row>
    <row r="260" spans="1:20" ht="31.5" customHeight="1" x14ac:dyDescent="0.2">
      <c r="A260" s="11" t="str">
        <f t="shared" si="4"/>
        <v>01 - 986 - 14238</v>
      </c>
      <c r="B260" s="56" t="s">
        <v>1</v>
      </c>
      <c r="C260" s="62">
        <v>14238</v>
      </c>
      <c r="D260" s="60"/>
      <c r="E260" s="4"/>
      <c r="F260" s="75">
        <v>986</v>
      </c>
      <c r="G260" s="14"/>
      <c r="H260" s="3"/>
      <c r="I260" s="58"/>
      <c r="J260" s="71">
        <f>VLOOKUP($A260,Import!$A:$J,7,FALSE)</f>
        <v>250</v>
      </c>
      <c r="K260" s="71">
        <f>VLOOKUP($A260,Import!$A:$J,8,FALSE)</f>
        <v>0</v>
      </c>
      <c r="L260" s="71">
        <f>VLOOKUP($A260,Import!$A:$J,9,FALSE)</f>
        <v>250</v>
      </c>
      <c r="M260" s="40"/>
      <c r="N260" s="41"/>
      <c r="O260" s="12"/>
      <c r="P260" s="7"/>
      <c r="Q260" s="13"/>
      <c r="R260" s="14"/>
      <c r="S260" s="13"/>
      <c r="T260" s="43"/>
    </row>
    <row r="261" spans="1:20" ht="31.5" customHeight="1" x14ac:dyDescent="0.2">
      <c r="A261" s="11" t="str">
        <f t="shared" si="4"/>
        <v>01 - 1314 - 14348</v>
      </c>
      <c r="B261" s="56" t="s">
        <v>1</v>
      </c>
      <c r="C261" s="62">
        <v>14348</v>
      </c>
      <c r="D261" s="60"/>
      <c r="E261" s="4"/>
      <c r="F261" s="75">
        <v>1314</v>
      </c>
      <c r="G261" s="2"/>
      <c r="H261" s="3"/>
      <c r="I261" s="58"/>
      <c r="J261" s="71">
        <f>VLOOKUP($A261,Import!$A:$J,7,FALSE)</f>
        <v>300</v>
      </c>
      <c r="K261" s="71">
        <f>VLOOKUP($A261,Import!$A:$J,8,FALSE)</f>
        <v>1032.8</v>
      </c>
      <c r="L261" s="71">
        <f>VLOOKUP($A261,Import!$A:$J,9,FALSE)</f>
        <v>-732.8</v>
      </c>
      <c r="M261" s="40"/>
      <c r="N261" s="41"/>
      <c r="O261" s="12"/>
      <c r="P261" s="7"/>
      <c r="Q261" s="13"/>
      <c r="R261" s="14"/>
      <c r="S261" s="13"/>
      <c r="T261" s="43"/>
    </row>
    <row r="262" spans="1:20" ht="31.5" customHeight="1" x14ac:dyDescent="0.2">
      <c r="A262" s="11" t="str">
        <f t="shared" si="4"/>
        <v>01 - 669 - 14349</v>
      </c>
      <c r="B262" s="56" t="s">
        <v>1</v>
      </c>
      <c r="C262" s="62">
        <v>14349</v>
      </c>
      <c r="D262" s="60"/>
      <c r="E262" s="4"/>
      <c r="F262" s="75">
        <v>669</v>
      </c>
      <c r="G262" s="2"/>
      <c r="H262" s="3"/>
      <c r="I262" s="58"/>
      <c r="J262" s="71">
        <f>VLOOKUP($A262,Import!$A:$J,7,FALSE)</f>
        <v>1400</v>
      </c>
      <c r="K262" s="71">
        <f>VLOOKUP($A262,Import!$A:$J,8,FALSE)</f>
        <v>290.97000000000003</v>
      </c>
      <c r="L262" s="71">
        <f>VLOOKUP($A262,Import!$A:$J,9,FALSE)</f>
        <v>1109.03</v>
      </c>
      <c r="M262" s="40"/>
      <c r="N262" s="41"/>
      <c r="O262" s="12"/>
      <c r="P262" s="7"/>
      <c r="Q262" s="13"/>
      <c r="R262" s="14"/>
      <c r="S262" s="13"/>
      <c r="T262" s="43"/>
    </row>
    <row r="263" spans="1:20" ht="31.5" customHeight="1" x14ac:dyDescent="0.2">
      <c r="A263" s="11" t="str">
        <f t="shared" si="4"/>
        <v>01 - 1238 - 14350</v>
      </c>
      <c r="B263" s="56" t="s">
        <v>1</v>
      </c>
      <c r="C263" s="62">
        <v>14350</v>
      </c>
      <c r="D263" s="60"/>
      <c r="E263" s="4"/>
      <c r="F263" s="75">
        <v>1238</v>
      </c>
      <c r="G263" s="2"/>
      <c r="H263" s="3"/>
      <c r="I263" s="58"/>
      <c r="J263" s="71">
        <f>VLOOKUP($A263,Import!$A:$J,7,FALSE)</f>
        <v>1700</v>
      </c>
      <c r="K263" s="71">
        <f>VLOOKUP($A263,Import!$A:$J,8,FALSE)</f>
        <v>1729.34</v>
      </c>
      <c r="L263" s="71">
        <f>VLOOKUP($A263,Import!$A:$J,9,FALSE)</f>
        <v>-29.34</v>
      </c>
      <c r="M263" s="40"/>
      <c r="N263" s="41"/>
      <c r="O263" s="12"/>
      <c r="P263" s="7"/>
      <c r="Q263" s="13"/>
      <c r="R263" s="14"/>
      <c r="S263" s="13"/>
      <c r="T263" s="43"/>
    </row>
    <row r="264" spans="1:20" ht="31.5" customHeight="1" x14ac:dyDescent="0.2">
      <c r="A264" s="11" t="str">
        <f t="shared" si="4"/>
        <v>01 - 1539 - 17553</v>
      </c>
      <c r="B264" s="56" t="s">
        <v>1</v>
      </c>
      <c r="C264" s="62">
        <v>17553</v>
      </c>
      <c r="D264" s="60"/>
      <c r="E264" s="4"/>
      <c r="F264" s="75">
        <v>1539</v>
      </c>
      <c r="G264" s="2"/>
      <c r="H264" s="3"/>
      <c r="I264" s="58"/>
      <c r="J264" s="71">
        <f>VLOOKUP($A264,Import!$A:$J,7,FALSE)</f>
        <v>750</v>
      </c>
      <c r="K264" s="71">
        <f>VLOOKUP($A264,Import!$A:$J,8,FALSE)</f>
        <v>104.01</v>
      </c>
      <c r="L264" s="71">
        <f>VLOOKUP($A264,Import!$A:$J,9,FALSE)</f>
        <v>645.99</v>
      </c>
      <c r="M264" s="40"/>
      <c r="N264" s="41"/>
      <c r="O264" s="12"/>
      <c r="P264" s="13"/>
      <c r="Q264" s="13"/>
      <c r="R264" s="14"/>
      <c r="S264" s="13"/>
      <c r="T264" s="43"/>
    </row>
    <row r="265" spans="1:20" ht="31.5" customHeight="1" x14ac:dyDescent="0.2">
      <c r="A265" s="11" t="str">
        <f t="shared" si="4"/>
        <v>01 - 1001 - 16451</v>
      </c>
      <c r="B265" s="56" t="s">
        <v>1</v>
      </c>
      <c r="C265" s="62">
        <v>16451</v>
      </c>
      <c r="D265" s="60"/>
      <c r="E265" s="4"/>
      <c r="F265" s="75">
        <v>1001</v>
      </c>
      <c r="G265" s="2"/>
      <c r="H265" s="3"/>
      <c r="I265" s="58"/>
      <c r="J265" s="71">
        <f>VLOOKUP($A265,Import!$A:$J,7,FALSE)</f>
        <v>1500</v>
      </c>
      <c r="K265" s="71">
        <f>VLOOKUP($A265,Import!$A:$J,8,FALSE)</f>
        <v>0</v>
      </c>
      <c r="L265" s="71">
        <f>VLOOKUP($A265,Import!$A:$J,9,FALSE)</f>
        <v>1500</v>
      </c>
      <c r="M265" s="40"/>
      <c r="N265" s="41"/>
      <c r="O265" s="12"/>
      <c r="P265" s="13"/>
      <c r="Q265" s="13"/>
      <c r="R265" s="14"/>
      <c r="S265" s="13"/>
      <c r="T265" s="43"/>
    </row>
    <row r="266" spans="1:20" ht="31.5" customHeight="1" x14ac:dyDescent="0.2">
      <c r="A266" s="11" t="str">
        <f t="shared" si="4"/>
        <v>01 - 315 - 17528</v>
      </c>
      <c r="B266" s="56" t="s">
        <v>1</v>
      </c>
      <c r="C266" s="62">
        <v>17528</v>
      </c>
      <c r="D266" s="60"/>
      <c r="E266" s="4"/>
      <c r="F266" s="75">
        <v>315</v>
      </c>
      <c r="G266" s="2"/>
      <c r="H266" s="3"/>
      <c r="I266" s="58"/>
      <c r="J266" s="71">
        <f>VLOOKUP($A266,Import!$A:$J,7,FALSE)</f>
        <v>0</v>
      </c>
      <c r="K266" s="71">
        <f>VLOOKUP($A266,Import!$A:$J,8,FALSE)</f>
        <v>0</v>
      </c>
      <c r="L266" s="71">
        <f>VLOOKUP($A266,Import!$A:$J,9,FALSE)</f>
        <v>0</v>
      </c>
      <c r="M266" s="40"/>
      <c r="N266" s="41"/>
      <c r="O266" s="12"/>
      <c r="P266" s="13"/>
      <c r="Q266" s="13"/>
      <c r="R266" s="14"/>
      <c r="S266" s="13"/>
      <c r="T266" s="43"/>
    </row>
    <row r="267" spans="1:20" ht="31.5" customHeight="1" x14ac:dyDescent="0.2">
      <c r="A267" s="11" t="str">
        <f t="shared" si="4"/>
        <v>01 - 34 - 7717</v>
      </c>
      <c r="B267" s="56" t="s">
        <v>1</v>
      </c>
      <c r="C267" s="62">
        <v>7717</v>
      </c>
      <c r="D267" s="60"/>
      <c r="E267" s="4"/>
      <c r="F267" s="75">
        <v>34</v>
      </c>
      <c r="G267" s="2"/>
      <c r="H267" s="3"/>
      <c r="I267" s="58"/>
      <c r="J267" s="71">
        <f>VLOOKUP($A267,Import!$A:$J,7,FALSE)</f>
        <v>600</v>
      </c>
      <c r="K267" s="71">
        <f>VLOOKUP($A267,Import!$A:$J,8,FALSE)</f>
        <v>700</v>
      </c>
      <c r="L267" s="71">
        <f>VLOOKUP($A267,Import!$A:$J,9,FALSE)</f>
        <v>-100</v>
      </c>
      <c r="M267" s="40"/>
      <c r="N267" s="41"/>
      <c r="O267" s="12"/>
      <c r="P267" s="7"/>
      <c r="Q267" s="13"/>
      <c r="R267" s="14"/>
      <c r="S267" s="13"/>
      <c r="T267" s="43"/>
    </row>
    <row r="268" spans="1:20" ht="31.5" customHeight="1" x14ac:dyDescent="0.2">
      <c r="A268" s="11" t="str">
        <f t="shared" si="4"/>
        <v>01 - 1499 - 89</v>
      </c>
      <c r="B268" s="56" t="s">
        <v>1</v>
      </c>
      <c r="C268" s="62">
        <v>89</v>
      </c>
      <c r="D268" s="60"/>
      <c r="E268" s="4"/>
      <c r="F268" s="75">
        <v>1499</v>
      </c>
      <c r="G268" s="2"/>
      <c r="H268" s="3"/>
      <c r="I268" s="58"/>
      <c r="J268" s="71">
        <f>VLOOKUP($A268,Import!$A:$J,7,FALSE)</f>
        <v>23000</v>
      </c>
      <c r="K268" s="71">
        <f>VLOOKUP($A268,Import!$A:$J,8,FALSE)</f>
        <v>38562</v>
      </c>
      <c r="L268" s="71">
        <f>VLOOKUP($A268,Import!$A:$J,9,FALSE)</f>
        <v>-15562</v>
      </c>
      <c r="M268" s="40"/>
      <c r="N268" s="41"/>
      <c r="O268" s="12"/>
      <c r="P268" s="7"/>
      <c r="Q268" s="13"/>
      <c r="R268" s="14"/>
      <c r="S268" s="13"/>
      <c r="T268" s="43"/>
    </row>
    <row r="269" spans="1:20" ht="31.5" customHeight="1" x14ac:dyDescent="0.2">
      <c r="A269" s="11" t="str">
        <f t="shared" si="4"/>
        <v>01 - 34 - 90</v>
      </c>
      <c r="B269" s="56" t="s">
        <v>1</v>
      </c>
      <c r="C269" s="62">
        <v>90</v>
      </c>
      <c r="D269" s="60"/>
      <c r="E269" s="4"/>
      <c r="F269" s="75">
        <v>34</v>
      </c>
      <c r="G269" s="2"/>
      <c r="H269" s="3"/>
      <c r="I269" s="58"/>
      <c r="J269" s="71">
        <f>VLOOKUP($A269,Import!$A:$J,7,FALSE)</f>
        <v>5000</v>
      </c>
      <c r="K269" s="71">
        <f>VLOOKUP($A269,Import!$A:$J,8,FALSE)</f>
        <v>5075.91</v>
      </c>
      <c r="L269" s="71">
        <f>VLOOKUP($A269,Import!$A:$J,9,FALSE)</f>
        <v>-75.91</v>
      </c>
      <c r="M269" s="40"/>
      <c r="N269" s="41"/>
      <c r="O269" s="12"/>
      <c r="P269" s="7"/>
      <c r="Q269" s="13"/>
      <c r="R269" s="14"/>
      <c r="S269" s="13"/>
      <c r="T269" s="43"/>
    </row>
    <row r="270" spans="1:20" ht="31.5" customHeight="1" x14ac:dyDescent="0.2">
      <c r="A270" s="11" t="str">
        <f t="shared" si="4"/>
        <v>01 - 709 - 95</v>
      </c>
      <c r="B270" s="56" t="s">
        <v>1</v>
      </c>
      <c r="C270" s="62">
        <v>95</v>
      </c>
      <c r="D270" s="60"/>
      <c r="E270" s="4"/>
      <c r="F270" s="75">
        <v>709</v>
      </c>
      <c r="G270" s="2"/>
      <c r="H270" s="3"/>
      <c r="I270" s="58"/>
      <c r="J270" s="71">
        <f>VLOOKUP($A270,Import!$A:$J,7,FALSE)</f>
        <v>150</v>
      </c>
      <c r="K270" s="71">
        <f>VLOOKUP($A270,Import!$A:$J,8,FALSE)</f>
        <v>0</v>
      </c>
      <c r="L270" s="71">
        <f>VLOOKUP($A270,Import!$A:$J,9,FALSE)</f>
        <v>150</v>
      </c>
      <c r="M270" s="40"/>
      <c r="N270" s="41"/>
      <c r="O270" s="12"/>
      <c r="P270" s="7"/>
      <c r="Q270" s="13"/>
      <c r="R270" s="14"/>
      <c r="S270" s="13"/>
      <c r="T270" s="43"/>
    </row>
    <row r="271" spans="1:20" ht="31.5" customHeight="1" x14ac:dyDescent="0.2">
      <c r="A271" s="11" t="str">
        <f t="shared" si="4"/>
        <v>01 - 223 - 97</v>
      </c>
      <c r="B271" s="56" t="s">
        <v>1</v>
      </c>
      <c r="C271" s="62">
        <v>97</v>
      </c>
      <c r="D271" s="60"/>
      <c r="E271" s="4"/>
      <c r="F271" s="75">
        <v>223</v>
      </c>
      <c r="G271" s="2"/>
      <c r="H271" s="3"/>
      <c r="I271" s="58"/>
      <c r="J271" s="71">
        <f>VLOOKUP($A271,Import!$A:$J,7,FALSE)</f>
        <v>3000</v>
      </c>
      <c r="K271" s="71">
        <f>VLOOKUP($A271,Import!$A:$J,8,FALSE)</f>
        <v>5004</v>
      </c>
      <c r="L271" s="71">
        <f>VLOOKUP($A271,Import!$A:$J,9,FALSE)</f>
        <v>-2004</v>
      </c>
      <c r="M271" s="40"/>
      <c r="N271" s="41"/>
      <c r="O271" s="12"/>
      <c r="P271" s="7"/>
      <c r="Q271" s="13"/>
      <c r="R271" s="14"/>
      <c r="S271" s="13"/>
      <c r="T271" s="43"/>
    </row>
    <row r="272" spans="1:20" ht="31.5" customHeight="1" x14ac:dyDescent="0.2">
      <c r="A272" s="11" t="str">
        <f t="shared" si="4"/>
        <v>01 - 551 - 112</v>
      </c>
      <c r="B272" s="56" t="s">
        <v>1</v>
      </c>
      <c r="C272" s="62">
        <v>112</v>
      </c>
      <c r="D272" s="60"/>
      <c r="E272" s="4"/>
      <c r="F272" s="75">
        <v>551</v>
      </c>
      <c r="G272" s="2"/>
      <c r="H272" s="3"/>
      <c r="I272" s="58"/>
      <c r="J272" s="71">
        <f>VLOOKUP($A272,Import!$A:$J,7,FALSE)</f>
        <v>700</v>
      </c>
      <c r="K272" s="71">
        <f>VLOOKUP($A272,Import!$A:$J,8,FALSE)</f>
        <v>510.69</v>
      </c>
      <c r="L272" s="71">
        <f>VLOOKUP($A272,Import!$A:$J,9,FALSE)</f>
        <v>189.31</v>
      </c>
      <c r="M272" s="40"/>
      <c r="N272" s="41"/>
      <c r="O272" s="12"/>
      <c r="P272" s="7"/>
      <c r="Q272" s="13"/>
      <c r="R272" s="14"/>
      <c r="S272" s="13"/>
      <c r="T272" s="43"/>
    </row>
    <row r="273" spans="1:20" ht="31.5" customHeight="1" x14ac:dyDescent="0.2">
      <c r="A273" s="11" t="str">
        <f t="shared" si="4"/>
        <v>01 - 1901 - 676</v>
      </c>
      <c r="B273" s="56" t="s">
        <v>1</v>
      </c>
      <c r="C273" s="62">
        <v>676</v>
      </c>
      <c r="D273" s="60"/>
      <c r="E273" s="4"/>
      <c r="F273" s="75">
        <v>1901</v>
      </c>
      <c r="G273" s="2"/>
      <c r="H273" s="3"/>
      <c r="I273" s="58"/>
      <c r="J273" s="71">
        <f>VLOOKUP($A273,Import!$A:$J,7,FALSE)</f>
        <v>500</v>
      </c>
      <c r="K273" s="71">
        <f>VLOOKUP($A273,Import!$A:$J,8,FALSE)</f>
        <v>464.43</v>
      </c>
      <c r="L273" s="71">
        <f>VLOOKUP($A273,Import!$A:$J,9,FALSE)</f>
        <v>35.57</v>
      </c>
      <c r="M273" s="40"/>
      <c r="N273" s="41"/>
      <c r="O273" s="12"/>
      <c r="P273" s="7"/>
      <c r="Q273" s="13"/>
      <c r="R273" s="14"/>
      <c r="S273" s="13"/>
      <c r="T273" s="43"/>
    </row>
    <row r="274" spans="1:20" ht="31.5" customHeight="1" x14ac:dyDescent="0.2">
      <c r="A274" s="11" t="str">
        <f t="shared" si="4"/>
        <v>01 - 45 - 1202</v>
      </c>
      <c r="B274" s="56" t="s">
        <v>1</v>
      </c>
      <c r="C274" s="62">
        <v>1202</v>
      </c>
      <c r="D274" s="60"/>
      <c r="E274" s="4"/>
      <c r="F274" s="75">
        <v>45</v>
      </c>
      <c r="G274" s="2"/>
      <c r="H274" s="3"/>
      <c r="I274" s="58"/>
      <c r="J274" s="71">
        <f>VLOOKUP($A274,Import!$A:$J,7,FALSE)</f>
        <v>2500</v>
      </c>
      <c r="K274" s="71">
        <f>VLOOKUP($A274,Import!$A:$J,8,FALSE)</f>
        <v>1807.39</v>
      </c>
      <c r="L274" s="71">
        <f>VLOOKUP($A274,Import!$A:$J,9,FALSE)</f>
        <v>692.61</v>
      </c>
      <c r="M274" s="40"/>
      <c r="N274" s="41"/>
      <c r="O274" s="12"/>
      <c r="P274" s="7"/>
      <c r="Q274" s="13"/>
      <c r="R274" s="14"/>
      <c r="S274" s="13"/>
      <c r="T274" s="43"/>
    </row>
    <row r="275" spans="1:20" ht="31.5" customHeight="1" x14ac:dyDescent="0.2">
      <c r="A275" s="11" t="str">
        <f t="shared" si="4"/>
        <v>01 - 578 - 1203</v>
      </c>
      <c r="B275" s="56" t="s">
        <v>1</v>
      </c>
      <c r="C275" s="62">
        <v>1203</v>
      </c>
      <c r="D275" s="60"/>
      <c r="E275" s="4"/>
      <c r="F275" s="75">
        <v>578</v>
      </c>
      <c r="G275" s="2"/>
      <c r="H275" s="3"/>
      <c r="I275" s="58"/>
      <c r="J275" s="71">
        <f>VLOOKUP($A275,Import!$A:$J,7,FALSE)</f>
        <v>500</v>
      </c>
      <c r="K275" s="71">
        <f>VLOOKUP($A275,Import!$A:$J,8,FALSE)</f>
        <v>0</v>
      </c>
      <c r="L275" s="71">
        <f>VLOOKUP($A275,Import!$A:$J,9,FALSE)</f>
        <v>500</v>
      </c>
      <c r="M275" s="40"/>
      <c r="N275" s="41"/>
      <c r="O275" s="12"/>
      <c r="P275" s="7"/>
      <c r="Q275" s="13"/>
      <c r="R275" s="14"/>
      <c r="S275" s="13"/>
      <c r="T275" s="43"/>
    </row>
    <row r="276" spans="1:20" ht="31.5" customHeight="1" x14ac:dyDescent="0.2">
      <c r="A276" s="11" t="str">
        <f t="shared" si="4"/>
        <v>01 - 1758 - 1229</v>
      </c>
      <c r="B276" s="56" t="s">
        <v>1</v>
      </c>
      <c r="C276" s="62">
        <v>1229</v>
      </c>
      <c r="D276" s="60"/>
      <c r="E276" s="4"/>
      <c r="F276" s="75">
        <v>1758</v>
      </c>
      <c r="G276" s="2"/>
      <c r="H276" s="3"/>
      <c r="I276" s="58"/>
      <c r="J276" s="71">
        <f>VLOOKUP($A276,Import!$A:$J,7,FALSE)</f>
        <v>0</v>
      </c>
      <c r="K276" s="71">
        <f>VLOOKUP($A276,Import!$A:$J,8,FALSE)</f>
        <v>11030.4</v>
      </c>
      <c r="L276" s="71">
        <f>VLOOKUP($A276,Import!$A:$J,9,FALSE)</f>
        <v>-11030.4</v>
      </c>
      <c r="M276" s="40"/>
      <c r="N276" s="41"/>
      <c r="O276" s="12"/>
      <c r="P276" s="7"/>
      <c r="Q276" s="13"/>
      <c r="R276" s="14"/>
      <c r="S276" s="13"/>
      <c r="T276" s="43"/>
    </row>
    <row r="277" spans="1:20" ht="31.5" customHeight="1" x14ac:dyDescent="0.2">
      <c r="A277" s="11" t="str">
        <f t="shared" si="4"/>
        <v>01 - 312 - 5452</v>
      </c>
      <c r="B277" s="56" t="s">
        <v>1</v>
      </c>
      <c r="C277" s="62">
        <v>5452</v>
      </c>
      <c r="D277" s="60"/>
      <c r="E277" s="4"/>
      <c r="F277" s="75">
        <v>312</v>
      </c>
      <c r="G277" s="2"/>
      <c r="H277" s="3"/>
      <c r="I277" s="58"/>
      <c r="J277" s="71">
        <f>VLOOKUP($A277,Import!$A:$J,7,FALSE)</f>
        <v>800</v>
      </c>
      <c r="K277" s="71">
        <f>VLOOKUP($A277,Import!$A:$J,8,FALSE)</f>
        <v>1260.6500000000001</v>
      </c>
      <c r="L277" s="71">
        <f>VLOOKUP($A277,Import!$A:$J,9,FALSE)</f>
        <v>-460.65</v>
      </c>
      <c r="M277" s="40"/>
      <c r="N277" s="41"/>
      <c r="O277" s="12"/>
      <c r="P277" s="7"/>
      <c r="Q277" s="13"/>
      <c r="R277" s="14"/>
      <c r="S277" s="13"/>
      <c r="T277" s="43"/>
    </row>
    <row r="278" spans="1:20" ht="31.5" customHeight="1" x14ac:dyDescent="0.2">
      <c r="A278" s="11" t="str">
        <f t="shared" si="4"/>
        <v>01 - 65 - 10969</v>
      </c>
      <c r="B278" s="56" t="s">
        <v>1</v>
      </c>
      <c r="C278" s="62">
        <v>10969</v>
      </c>
      <c r="D278" s="60"/>
      <c r="E278" s="4"/>
      <c r="F278" s="75">
        <v>65</v>
      </c>
      <c r="G278" s="2"/>
      <c r="H278" s="3"/>
      <c r="I278" s="58"/>
      <c r="J278" s="71">
        <f>VLOOKUP($A278,Import!$A:$J,7,FALSE)</f>
        <v>250</v>
      </c>
      <c r="K278" s="71">
        <f>VLOOKUP($A278,Import!$A:$J,8,FALSE)</f>
        <v>918.25</v>
      </c>
      <c r="L278" s="71">
        <f>VLOOKUP($A278,Import!$A:$J,9,FALSE)</f>
        <v>-668.25</v>
      </c>
      <c r="M278" s="40"/>
      <c r="N278" s="41"/>
      <c r="O278" s="12"/>
      <c r="P278" s="7"/>
      <c r="Q278" s="13"/>
      <c r="R278" s="14"/>
      <c r="S278" s="13"/>
      <c r="T278" s="43"/>
    </row>
    <row r="279" spans="1:20" ht="31.5" customHeight="1" x14ac:dyDescent="0.2">
      <c r="A279" s="11" t="str">
        <f t="shared" si="4"/>
        <v>01 - 1584 - 14229</v>
      </c>
      <c r="B279" s="56" t="s">
        <v>1</v>
      </c>
      <c r="C279" s="62">
        <v>14229</v>
      </c>
      <c r="D279" s="60"/>
      <c r="E279" s="4"/>
      <c r="F279" s="75">
        <v>1584</v>
      </c>
      <c r="G279" s="2"/>
      <c r="H279" s="3"/>
      <c r="I279" s="58"/>
      <c r="J279" s="71">
        <f>VLOOKUP($A279,Import!$A:$J,7,FALSE)</f>
        <v>2400</v>
      </c>
      <c r="K279" s="71">
        <f>VLOOKUP($A279,Import!$A:$J,8,FALSE)</f>
        <v>1216.02</v>
      </c>
      <c r="L279" s="71">
        <f>VLOOKUP($A279,Import!$A:$J,9,FALSE)</f>
        <v>1183.98</v>
      </c>
      <c r="M279" s="40"/>
      <c r="N279" s="41"/>
      <c r="O279" s="12"/>
      <c r="P279" s="7"/>
      <c r="Q279" s="13"/>
      <c r="R279" s="14"/>
      <c r="S279" s="13"/>
      <c r="T279" s="43"/>
    </row>
    <row r="280" spans="1:20" ht="31.5" customHeight="1" x14ac:dyDescent="0.2">
      <c r="A280" s="11" t="str">
        <f t="shared" si="4"/>
        <v>01 - 1941 - 14230</v>
      </c>
      <c r="B280" s="56" t="s">
        <v>1</v>
      </c>
      <c r="C280" s="62">
        <v>14230</v>
      </c>
      <c r="D280" s="60"/>
      <c r="E280" s="4"/>
      <c r="F280" s="75">
        <v>1941</v>
      </c>
      <c r="G280" s="2"/>
      <c r="H280" s="3"/>
      <c r="I280" s="58"/>
      <c r="J280" s="71">
        <f>VLOOKUP($A280,Import!$A:$J,7,FALSE)</f>
        <v>400</v>
      </c>
      <c r="K280" s="71">
        <f>VLOOKUP($A280,Import!$A:$J,8,FALSE)</f>
        <v>869.43</v>
      </c>
      <c r="L280" s="71">
        <f>VLOOKUP($A280,Import!$A:$J,9,FALSE)</f>
        <v>-469.43</v>
      </c>
      <c r="M280" s="40"/>
      <c r="N280" s="41"/>
      <c r="O280" s="12"/>
      <c r="P280" s="7"/>
      <c r="Q280" s="13"/>
      <c r="R280" s="14"/>
      <c r="S280" s="13"/>
      <c r="T280" s="43"/>
    </row>
    <row r="281" spans="1:20" ht="31.5" customHeight="1" x14ac:dyDescent="0.2">
      <c r="A281" s="11" t="str">
        <f t="shared" si="4"/>
        <v>01 - 1036 - 14231</v>
      </c>
      <c r="B281" s="56" t="s">
        <v>1</v>
      </c>
      <c r="C281" s="62">
        <v>14231</v>
      </c>
      <c r="D281" s="60"/>
      <c r="E281" s="4"/>
      <c r="F281" s="75">
        <v>1036</v>
      </c>
      <c r="G281" s="2"/>
      <c r="H281" s="3"/>
      <c r="I281" s="58"/>
      <c r="J281" s="71">
        <f>VLOOKUP($A281,Import!$A:$J,7,FALSE)</f>
        <v>250</v>
      </c>
      <c r="K281" s="71">
        <f>VLOOKUP($A281,Import!$A:$J,8,FALSE)</f>
        <v>0</v>
      </c>
      <c r="L281" s="71">
        <f>VLOOKUP($A281,Import!$A:$J,9,FALSE)</f>
        <v>250</v>
      </c>
      <c r="M281" s="40"/>
      <c r="N281" s="41"/>
      <c r="O281" s="12"/>
      <c r="P281" s="7"/>
      <c r="Q281" s="13"/>
      <c r="R281" s="14"/>
      <c r="S281" s="7"/>
      <c r="T281" s="43"/>
    </row>
    <row r="282" spans="1:20" ht="31.5" customHeight="1" x14ac:dyDescent="0.2">
      <c r="A282" s="11" t="str">
        <f t="shared" si="4"/>
        <v>01 - 387 - 14232</v>
      </c>
      <c r="B282" s="56" t="s">
        <v>1</v>
      </c>
      <c r="C282" s="62">
        <v>14232</v>
      </c>
      <c r="D282" s="60"/>
      <c r="E282" s="4"/>
      <c r="F282" s="75">
        <v>387</v>
      </c>
      <c r="G282" s="2"/>
      <c r="H282" s="3"/>
      <c r="I282" s="58"/>
      <c r="J282" s="71">
        <f>VLOOKUP($A282,Import!$A:$J,7,FALSE)</f>
        <v>0</v>
      </c>
      <c r="K282" s="71">
        <f>VLOOKUP($A282,Import!$A:$J,8,FALSE)</f>
        <v>0</v>
      </c>
      <c r="L282" s="71">
        <f>VLOOKUP($A282,Import!$A:$J,9,FALSE)</f>
        <v>0</v>
      </c>
      <c r="M282" s="40"/>
      <c r="N282" s="41"/>
      <c r="O282" s="12"/>
      <c r="P282" s="7"/>
      <c r="Q282" s="13"/>
      <c r="R282" s="14"/>
      <c r="S282" s="7"/>
      <c r="T282" s="43"/>
    </row>
    <row r="283" spans="1:20" ht="31.5" customHeight="1" x14ac:dyDescent="0.2">
      <c r="A283" s="11" t="str">
        <f t="shared" si="4"/>
        <v>01 - 1451 - 14233</v>
      </c>
      <c r="B283" s="56" t="s">
        <v>1</v>
      </c>
      <c r="C283" s="62">
        <v>14233</v>
      </c>
      <c r="D283" s="60"/>
      <c r="E283" s="4"/>
      <c r="F283" s="75">
        <v>1451</v>
      </c>
      <c r="G283" s="2"/>
      <c r="H283" s="3"/>
      <c r="I283" s="58"/>
      <c r="J283" s="71">
        <f>VLOOKUP($A283,Import!$A:$J,7,FALSE)</f>
        <v>0</v>
      </c>
      <c r="K283" s="71">
        <f>VLOOKUP($A283,Import!$A:$J,8,FALSE)</f>
        <v>0</v>
      </c>
      <c r="L283" s="71">
        <f>VLOOKUP($A283,Import!$A:$J,9,FALSE)</f>
        <v>0</v>
      </c>
      <c r="M283" s="40"/>
      <c r="N283" s="41"/>
      <c r="O283" s="12"/>
      <c r="P283" s="7"/>
      <c r="Q283" s="13"/>
      <c r="R283" s="14"/>
      <c r="S283" s="13"/>
      <c r="T283" s="43"/>
    </row>
    <row r="284" spans="1:20" ht="31.5" customHeight="1" x14ac:dyDescent="0.2">
      <c r="A284" s="11" t="str">
        <f t="shared" si="4"/>
        <v>01 - 1220 - 14234</v>
      </c>
      <c r="B284" s="56" t="s">
        <v>1</v>
      </c>
      <c r="C284" s="62">
        <v>14234</v>
      </c>
      <c r="D284" s="60"/>
      <c r="E284" s="4"/>
      <c r="F284" s="75">
        <v>1220</v>
      </c>
      <c r="G284" s="2"/>
      <c r="H284" s="3"/>
      <c r="I284" s="58"/>
      <c r="J284" s="71">
        <f>VLOOKUP($A284,Import!$A:$J,7,FALSE)</f>
        <v>0</v>
      </c>
      <c r="K284" s="71">
        <f>VLOOKUP($A284,Import!$A:$J,8,FALSE)</f>
        <v>0</v>
      </c>
      <c r="L284" s="71">
        <f>VLOOKUP($A284,Import!$A:$J,9,FALSE)</f>
        <v>0</v>
      </c>
      <c r="M284" s="40"/>
      <c r="N284" s="41"/>
      <c r="O284" s="12"/>
      <c r="P284" s="7"/>
      <c r="Q284" s="13"/>
      <c r="R284" s="14"/>
      <c r="S284" s="13"/>
      <c r="T284" s="43"/>
    </row>
    <row r="285" spans="1:20" ht="31.5" customHeight="1" x14ac:dyDescent="0.2">
      <c r="A285" s="11" t="str">
        <f t="shared" si="4"/>
        <v>01 - 877 - 14235</v>
      </c>
      <c r="B285" s="56" t="s">
        <v>1</v>
      </c>
      <c r="C285" s="62">
        <v>14235</v>
      </c>
      <c r="D285" s="60"/>
      <c r="E285" s="4"/>
      <c r="F285" s="75">
        <v>877</v>
      </c>
      <c r="G285" s="2"/>
      <c r="H285" s="3"/>
      <c r="I285" s="58"/>
      <c r="J285" s="71">
        <f>VLOOKUP($A285,Import!$A:$J,7,FALSE)</f>
        <v>1900</v>
      </c>
      <c r="K285" s="71">
        <f>VLOOKUP($A285,Import!$A:$J,8,FALSE)</f>
        <v>1485</v>
      </c>
      <c r="L285" s="71">
        <f>VLOOKUP($A285,Import!$A:$J,9,FALSE)</f>
        <v>415</v>
      </c>
      <c r="M285" s="40"/>
      <c r="N285" s="41"/>
      <c r="O285" s="12"/>
      <c r="P285" s="7"/>
      <c r="Q285" s="13"/>
      <c r="R285" s="14"/>
      <c r="S285" s="13"/>
      <c r="T285" s="43"/>
    </row>
    <row r="286" spans="1:20" ht="31.5" customHeight="1" x14ac:dyDescent="0.2">
      <c r="A286" s="11" t="str">
        <f t="shared" si="4"/>
        <v>01 - 2353 - 14236</v>
      </c>
      <c r="B286" s="56" t="s">
        <v>1</v>
      </c>
      <c r="C286" s="62">
        <v>14236</v>
      </c>
      <c r="D286" s="60"/>
      <c r="E286" s="4"/>
      <c r="F286" s="75">
        <v>2353</v>
      </c>
      <c r="G286" s="2"/>
      <c r="H286" s="3"/>
      <c r="I286" s="58"/>
      <c r="J286" s="71">
        <f>VLOOKUP($A286,Import!$A:$J,7,FALSE)</f>
        <v>1500</v>
      </c>
      <c r="K286" s="71">
        <f>VLOOKUP($A286,Import!$A:$J,8,FALSE)</f>
        <v>2576</v>
      </c>
      <c r="L286" s="71">
        <f>VLOOKUP($A286,Import!$A:$J,9,FALSE)</f>
        <v>-1076</v>
      </c>
      <c r="M286" s="40"/>
      <c r="N286" s="41"/>
      <c r="O286" s="12"/>
      <c r="P286" s="7"/>
      <c r="Q286" s="13"/>
      <c r="R286" s="14"/>
      <c r="S286" s="13"/>
      <c r="T286" s="43"/>
    </row>
    <row r="287" spans="1:20" ht="31.5" customHeight="1" x14ac:dyDescent="0.2">
      <c r="A287" s="11" t="str">
        <f t="shared" si="4"/>
        <v>01 - 2366 - 14237</v>
      </c>
      <c r="B287" s="56" t="s">
        <v>1</v>
      </c>
      <c r="C287" s="62">
        <v>14237</v>
      </c>
      <c r="D287" s="60"/>
      <c r="E287" s="4"/>
      <c r="F287" s="75">
        <v>2366</v>
      </c>
      <c r="G287" s="2"/>
      <c r="H287" s="3"/>
      <c r="I287" s="58"/>
      <c r="J287" s="71">
        <f>VLOOKUP($A287,Import!$A:$J,7,FALSE)</f>
        <v>200</v>
      </c>
      <c r="K287" s="71">
        <f>VLOOKUP($A287,Import!$A:$J,8,FALSE)</f>
        <v>1395.25</v>
      </c>
      <c r="L287" s="71">
        <f>VLOOKUP($A287,Import!$A:$J,9,FALSE)</f>
        <v>-1195.25</v>
      </c>
      <c r="M287" s="40"/>
      <c r="N287" s="41"/>
      <c r="O287" s="12"/>
      <c r="P287" s="13"/>
      <c r="Q287" s="13"/>
      <c r="R287" s="14"/>
      <c r="S287" s="13"/>
      <c r="T287" s="43"/>
    </row>
    <row r="288" spans="1:20" ht="31.5" customHeight="1" x14ac:dyDescent="0.2">
      <c r="A288" s="11" t="str">
        <f t="shared" si="4"/>
        <v>01 - 1522 - 16462</v>
      </c>
      <c r="B288" s="56" t="s">
        <v>1</v>
      </c>
      <c r="C288" s="62">
        <v>16462</v>
      </c>
      <c r="D288" s="60"/>
      <c r="E288" s="4"/>
      <c r="F288" s="75">
        <v>1522</v>
      </c>
      <c r="G288" s="2"/>
      <c r="H288" s="3"/>
      <c r="I288" s="58"/>
      <c r="J288" s="71">
        <f>VLOOKUP($A288,Import!$A:$J,7,FALSE)</f>
        <v>200</v>
      </c>
      <c r="K288" s="71">
        <f>VLOOKUP($A288,Import!$A:$J,8,FALSE)</f>
        <v>321.87</v>
      </c>
      <c r="L288" s="71">
        <f>VLOOKUP($A288,Import!$A:$J,9,FALSE)</f>
        <v>-121.87</v>
      </c>
      <c r="M288" s="40"/>
      <c r="N288" s="41"/>
      <c r="O288" s="12"/>
      <c r="P288" s="13"/>
      <c r="Q288" s="13"/>
      <c r="R288" s="14"/>
      <c r="S288" s="13"/>
      <c r="T288" s="43"/>
    </row>
    <row r="289" spans="1:20" ht="31.5" customHeight="1" x14ac:dyDescent="0.2">
      <c r="A289" s="11" t="str">
        <f t="shared" si="4"/>
        <v>01 - 1044 - 17556</v>
      </c>
      <c r="B289" s="56" t="s">
        <v>1</v>
      </c>
      <c r="C289" s="62">
        <v>17556</v>
      </c>
      <c r="D289" s="60"/>
      <c r="E289" s="4"/>
      <c r="F289" s="75">
        <v>1044</v>
      </c>
      <c r="G289" s="2"/>
      <c r="H289" s="3"/>
      <c r="I289" s="58"/>
      <c r="J289" s="71">
        <f>VLOOKUP($A289,Import!$A:$J,7,FALSE)</f>
        <v>180</v>
      </c>
      <c r="K289" s="71">
        <f>VLOOKUP($A289,Import!$A:$J,8,FALSE)</f>
        <v>0</v>
      </c>
      <c r="L289" s="71">
        <f>VLOOKUP($A289,Import!$A:$J,9,FALSE)</f>
        <v>180</v>
      </c>
      <c r="M289" s="40"/>
      <c r="N289" s="41"/>
      <c r="O289" s="12"/>
      <c r="P289" s="13"/>
      <c r="Q289" s="13"/>
      <c r="R289" s="14"/>
      <c r="S289" s="13"/>
      <c r="T289" s="43"/>
    </row>
    <row r="290" spans="1:20" ht="31.5" customHeight="1" x14ac:dyDescent="0.2">
      <c r="A290" s="11" t="str">
        <f t="shared" si="4"/>
        <v>01 - 331 - 17558</v>
      </c>
      <c r="B290" s="56" t="s">
        <v>1</v>
      </c>
      <c r="C290" s="62">
        <v>17558</v>
      </c>
      <c r="D290" s="60"/>
      <c r="E290" s="4"/>
      <c r="F290" s="75">
        <v>331</v>
      </c>
      <c r="G290" s="2"/>
      <c r="H290" s="3"/>
      <c r="I290" s="58"/>
      <c r="J290" s="71">
        <f>VLOOKUP($A290,Import!$A:$J,7,FALSE)</f>
        <v>50</v>
      </c>
      <c r="K290" s="71">
        <f>VLOOKUP($A290,Import!$A:$J,8,FALSE)</f>
        <v>0</v>
      </c>
      <c r="L290" s="71">
        <f>VLOOKUP($A290,Import!$A:$J,9,FALSE)</f>
        <v>50</v>
      </c>
      <c r="M290" s="40"/>
      <c r="N290" s="41"/>
      <c r="O290" s="12"/>
      <c r="P290" s="13"/>
      <c r="Q290" s="13"/>
      <c r="R290" s="14"/>
      <c r="S290" s="13"/>
      <c r="T290" s="43"/>
    </row>
    <row r="291" spans="1:20" ht="31.5" customHeight="1" x14ac:dyDescent="0.2">
      <c r="A291" s="11" t="str">
        <f t="shared" si="4"/>
        <v>01 - 1775 - 338</v>
      </c>
      <c r="B291" s="56" t="s">
        <v>1</v>
      </c>
      <c r="C291" s="62">
        <v>338</v>
      </c>
      <c r="D291" s="60"/>
      <c r="E291" s="4"/>
      <c r="F291" s="75">
        <v>1775</v>
      </c>
      <c r="G291" s="2"/>
      <c r="H291" s="3"/>
      <c r="I291" s="58"/>
      <c r="J291" s="71">
        <f>VLOOKUP($A291,Import!$A:$J,7,FALSE)</f>
        <v>600</v>
      </c>
      <c r="K291" s="71">
        <f>VLOOKUP($A291,Import!$A:$J,8,FALSE)</f>
        <v>73.52</v>
      </c>
      <c r="L291" s="71">
        <f>VLOOKUP($A291,Import!$A:$J,9,FALSE)</f>
        <v>526.48</v>
      </c>
      <c r="M291" s="40"/>
      <c r="N291" s="41"/>
      <c r="O291" s="12"/>
      <c r="P291" s="13"/>
      <c r="Q291" s="13"/>
      <c r="R291" s="14"/>
      <c r="S291" s="13"/>
      <c r="T291" s="43"/>
    </row>
    <row r="292" spans="1:20" ht="31.5" customHeight="1" x14ac:dyDescent="0.2">
      <c r="A292" s="11" t="str">
        <f t="shared" si="4"/>
        <v>01 - 1541 - 16487</v>
      </c>
      <c r="B292" s="56" t="s">
        <v>1</v>
      </c>
      <c r="C292" s="62">
        <v>16487</v>
      </c>
      <c r="D292" s="60"/>
      <c r="E292" s="4"/>
      <c r="F292" s="75">
        <v>1541</v>
      </c>
      <c r="G292" s="2"/>
      <c r="H292" s="3"/>
      <c r="I292" s="58"/>
      <c r="J292" s="71">
        <f>VLOOKUP($A292,Import!$A:$J,7,FALSE)</f>
        <v>500</v>
      </c>
      <c r="K292" s="71">
        <f>VLOOKUP($A292,Import!$A:$J,8,FALSE)</f>
        <v>0</v>
      </c>
      <c r="L292" s="71">
        <f>VLOOKUP($A292,Import!$A:$J,9,FALSE)</f>
        <v>500</v>
      </c>
      <c r="M292" s="40"/>
      <c r="N292" s="41"/>
      <c r="O292" s="12"/>
      <c r="P292" s="13"/>
      <c r="Q292" s="13"/>
      <c r="R292" s="14"/>
      <c r="S292" s="13"/>
      <c r="T292" s="43"/>
    </row>
    <row r="293" spans="1:20" ht="31.5" customHeight="1" x14ac:dyDescent="0.2">
      <c r="A293" s="11" t="str">
        <f t="shared" si="4"/>
        <v>01 - 1466 - 19664</v>
      </c>
      <c r="B293" s="56" t="s">
        <v>1</v>
      </c>
      <c r="C293" s="62">
        <v>19664</v>
      </c>
      <c r="D293" s="60"/>
      <c r="E293" s="4"/>
      <c r="F293" s="75">
        <v>1466</v>
      </c>
      <c r="G293" s="2"/>
      <c r="H293" s="3"/>
      <c r="I293" s="58"/>
      <c r="J293" s="71">
        <f>VLOOKUP($A293,Import!$A:$J,7,FALSE)</f>
        <v>0</v>
      </c>
      <c r="K293" s="71">
        <f>VLOOKUP($A293,Import!$A:$J,8,FALSE)</f>
        <v>246.85</v>
      </c>
      <c r="L293" s="71">
        <f>VLOOKUP($A293,Import!$A:$J,9,FALSE)</f>
        <v>-246.85</v>
      </c>
      <c r="M293" s="40"/>
      <c r="N293" s="41"/>
      <c r="O293" s="12"/>
      <c r="P293" s="7"/>
      <c r="Q293" s="13"/>
      <c r="R293" s="14"/>
      <c r="S293" s="13"/>
      <c r="T293" s="43"/>
    </row>
    <row r="294" spans="1:20" ht="31.5" customHeight="1" x14ac:dyDescent="0.2">
      <c r="A294" s="11" t="str">
        <f t="shared" si="4"/>
        <v>01 - 602 - 19665</v>
      </c>
      <c r="B294" s="56" t="s">
        <v>1</v>
      </c>
      <c r="C294" s="62">
        <v>19665</v>
      </c>
      <c r="D294" s="60"/>
      <c r="E294" s="4"/>
      <c r="F294" s="75">
        <v>602</v>
      </c>
      <c r="G294" s="2"/>
      <c r="H294" s="3"/>
      <c r="I294" s="58"/>
      <c r="J294" s="71">
        <f>VLOOKUP($A294,Import!$A:$J,7,FALSE)</f>
        <v>0</v>
      </c>
      <c r="K294" s="71">
        <f>VLOOKUP($A294,Import!$A:$J,8,FALSE)</f>
        <v>111.04</v>
      </c>
      <c r="L294" s="71">
        <f>VLOOKUP($A294,Import!$A:$J,9,FALSE)</f>
        <v>-111.04</v>
      </c>
      <c r="M294" s="40"/>
      <c r="N294" s="41"/>
      <c r="O294" s="12"/>
      <c r="P294" s="7"/>
      <c r="Q294" s="13"/>
      <c r="R294" s="14"/>
      <c r="S294" s="13"/>
      <c r="T294" s="43"/>
    </row>
    <row r="295" spans="1:20" ht="31.5" customHeight="1" x14ac:dyDescent="0.2">
      <c r="A295" s="11" t="str">
        <f t="shared" si="4"/>
        <v>01 - 2000 - 16486</v>
      </c>
      <c r="B295" s="56" t="s">
        <v>1</v>
      </c>
      <c r="C295" s="62">
        <v>16486</v>
      </c>
      <c r="D295" s="60"/>
      <c r="E295" s="4"/>
      <c r="F295" s="75">
        <v>2000</v>
      </c>
      <c r="G295" s="2"/>
      <c r="H295" s="3"/>
      <c r="I295" s="58"/>
      <c r="J295" s="71">
        <f>VLOOKUP($A295,Import!$A:$J,7,FALSE)</f>
        <v>0</v>
      </c>
      <c r="K295" s="71">
        <f>VLOOKUP($A295,Import!$A:$J,8,FALSE)</f>
        <v>0</v>
      </c>
      <c r="L295" s="71">
        <f>VLOOKUP($A295,Import!$A:$J,9,FALSE)</f>
        <v>0</v>
      </c>
      <c r="M295" s="40"/>
      <c r="N295" s="41"/>
      <c r="O295" s="12"/>
      <c r="P295" s="13"/>
      <c r="Q295" s="13"/>
      <c r="R295" s="14"/>
      <c r="S295" s="13"/>
      <c r="T295" s="43"/>
    </row>
    <row r="296" spans="1:20" ht="31.5" customHeight="1" x14ac:dyDescent="0.2">
      <c r="A296" s="11" t="str">
        <f t="shared" si="4"/>
        <v>02 - 195 - 7</v>
      </c>
      <c r="B296" s="56" t="s">
        <v>0</v>
      </c>
      <c r="C296" s="62">
        <v>7</v>
      </c>
      <c r="D296" s="60"/>
      <c r="E296" s="4"/>
      <c r="F296" s="75">
        <v>195</v>
      </c>
      <c r="G296" s="2"/>
      <c r="H296" s="3"/>
      <c r="I296" s="58"/>
      <c r="J296" s="71">
        <f>VLOOKUP($A296,Import!$A:$J,7,FALSE)</f>
        <v>179185.89</v>
      </c>
      <c r="K296" s="71">
        <f>VLOOKUP($A296,Import!$A:$J,8,FALSE)</f>
        <v>179140.11</v>
      </c>
      <c r="L296" s="71">
        <f>VLOOKUP($A296,Import!$A:$J,9,FALSE)</f>
        <v>45.78</v>
      </c>
      <c r="M296" s="40"/>
      <c r="N296" s="41"/>
      <c r="O296" s="12"/>
      <c r="P296" s="7"/>
      <c r="Q296" s="13"/>
      <c r="R296" s="14"/>
      <c r="S296" s="13"/>
      <c r="T296" s="43"/>
    </row>
    <row r="297" spans="1:20" ht="31.5" customHeight="1" x14ac:dyDescent="0.2">
      <c r="A297" s="11" t="str">
        <f t="shared" si="4"/>
        <v>02 - 1949 - 13952</v>
      </c>
      <c r="B297" s="56" t="s">
        <v>0</v>
      </c>
      <c r="C297" s="62">
        <v>13952</v>
      </c>
      <c r="D297" s="60"/>
      <c r="E297" s="4"/>
      <c r="F297" s="75">
        <v>1949</v>
      </c>
      <c r="G297" s="2"/>
      <c r="H297" s="3"/>
      <c r="I297" s="58"/>
      <c r="J297" s="71">
        <f>VLOOKUP($A297,Import!$A:$J,7,FALSE)</f>
        <v>1000</v>
      </c>
      <c r="K297" s="71">
        <f>VLOOKUP($A297,Import!$A:$J,8,FALSE)</f>
        <v>0</v>
      </c>
      <c r="L297" s="71">
        <f>VLOOKUP($A297,Import!$A:$J,9,FALSE)</f>
        <v>1000</v>
      </c>
      <c r="M297" s="40"/>
      <c r="N297" s="41"/>
      <c r="O297" s="12"/>
      <c r="P297" s="7"/>
      <c r="Q297" s="13"/>
      <c r="R297" s="14"/>
      <c r="S297" s="13"/>
      <c r="T297" s="43"/>
    </row>
    <row r="298" spans="1:20" ht="31.5" customHeight="1" x14ac:dyDescent="0.2">
      <c r="A298" s="11" t="str">
        <f t="shared" si="4"/>
        <v>02 - 596 - 4904</v>
      </c>
      <c r="B298" s="56" t="s">
        <v>0</v>
      </c>
      <c r="C298" s="62">
        <v>4904</v>
      </c>
      <c r="D298" s="60"/>
      <c r="E298" s="4"/>
      <c r="F298" s="75">
        <v>596</v>
      </c>
      <c r="G298" s="2"/>
      <c r="H298" s="3"/>
      <c r="I298" s="58"/>
      <c r="J298" s="71">
        <f>VLOOKUP($A298,Import!$A:$J,7,FALSE)</f>
        <v>0</v>
      </c>
      <c r="K298" s="71">
        <f>VLOOKUP($A298,Import!$A:$J,8,FALSE)</f>
        <v>0</v>
      </c>
      <c r="L298" s="71">
        <f>VLOOKUP($A298,Import!$A:$J,9,FALSE)</f>
        <v>0</v>
      </c>
      <c r="M298" s="40"/>
      <c r="N298" s="41"/>
      <c r="O298" s="12"/>
      <c r="P298" s="7"/>
      <c r="Q298" s="13"/>
      <c r="R298" s="14"/>
      <c r="S298" s="13"/>
      <c r="T298" s="43"/>
    </row>
    <row r="299" spans="1:20" ht="31.5" customHeight="1" x14ac:dyDescent="0.2">
      <c r="A299" s="11" t="str">
        <f t="shared" si="4"/>
        <v>04 - 1603 - 11833</v>
      </c>
      <c r="B299" s="56" t="s">
        <v>2</v>
      </c>
      <c r="C299" s="62">
        <v>11833</v>
      </c>
      <c r="D299" s="60"/>
      <c r="E299" s="4"/>
      <c r="F299" s="75">
        <v>1603</v>
      </c>
      <c r="G299" s="2"/>
      <c r="H299" s="3"/>
      <c r="I299" s="58"/>
      <c r="J299" s="71">
        <f>VLOOKUP($A299,Import!$A:$J,7,FALSE)</f>
        <v>370000</v>
      </c>
      <c r="K299" s="71">
        <f>VLOOKUP($A299,Import!$A:$J,8,FALSE)</f>
        <v>219790.71</v>
      </c>
      <c r="L299" s="71">
        <f>VLOOKUP($A299,Import!$A:$J,9,FALSE)</f>
        <v>150209.29</v>
      </c>
      <c r="M299" s="40"/>
      <c r="N299" s="41"/>
      <c r="O299" s="12"/>
      <c r="P299" s="7"/>
      <c r="Q299" s="13"/>
      <c r="R299" s="14"/>
      <c r="S299" s="13"/>
      <c r="T299" s="43"/>
    </row>
    <row r="300" spans="1:20" ht="31.5" customHeight="1" x14ac:dyDescent="0.2">
      <c r="A300" s="11" t="str">
        <f t="shared" si="4"/>
        <v>05 - 533 - 24</v>
      </c>
      <c r="B300" s="56" t="s">
        <v>3</v>
      </c>
      <c r="C300" s="62">
        <v>24</v>
      </c>
      <c r="D300" s="60"/>
      <c r="E300" s="4"/>
      <c r="F300" s="75">
        <v>533</v>
      </c>
      <c r="G300" s="14"/>
      <c r="H300" s="3"/>
      <c r="I300" s="58"/>
      <c r="J300" s="71">
        <f>VLOOKUP($A300,Import!$A:$J,7,FALSE)</f>
        <v>0</v>
      </c>
      <c r="K300" s="71">
        <f>VLOOKUP($A300,Import!$A:$J,8,FALSE)</f>
        <v>0</v>
      </c>
      <c r="L300" s="71">
        <f>VLOOKUP($A300,Import!$A:$J,9,FALSE)</f>
        <v>0</v>
      </c>
      <c r="M300" s="40"/>
      <c r="N300" s="41"/>
      <c r="O300" s="12"/>
      <c r="P300" s="7"/>
      <c r="Q300" s="13"/>
      <c r="R300" s="14"/>
      <c r="S300" s="13"/>
      <c r="T300" s="43"/>
    </row>
    <row r="301" spans="1:20" ht="31.5" customHeight="1" x14ac:dyDescent="0.2">
      <c r="A301" s="11" t="str">
        <f t="shared" si="4"/>
        <v>05 - 1271 - 1171</v>
      </c>
      <c r="B301" s="56" t="s">
        <v>3</v>
      </c>
      <c r="C301" s="62">
        <v>1171</v>
      </c>
      <c r="D301" s="60"/>
      <c r="E301" s="4"/>
      <c r="F301" s="75">
        <v>1271</v>
      </c>
      <c r="G301" s="14"/>
      <c r="H301" s="3"/>
      <c r="I301" s="58"/>
      <c r="J301" s="71">
        <f>VLOOKUP($A301,Import!$A:$J,7,FALSE)</f>
        <v>0</v>
      </c>
      <c r="K301" s="71">
        <f>VLOOKUP($A301,Import!$A:$J,8,FALSE)</f>
        <v>0</v>
      </c>
      <c r="L301" s="71">
        <f>VLOOKUP($A301,Import!$A:$J,9,FALSE)</f>
        <v>0</v>
      </c>
      <c r="M301" s="40"/>
      <c r="N301" s="41"/>
      <c r="O301" s="12"/>
      <c r="P301" s="7"/>
      <c r="Q301" s="13"/>
      <c r="R301" s="14"/>
      <c r="S301" s="13"/>
      <c r="T301" s="43"/>
    </row>
    <row r="302" spans="1:20" ht="31.5" customHeight="1" x14ac:dyDescent="0.2">
      <c r="A302" s="11" t="str">
        <f t="shared" si="4"/>
        <v>05 - 1437 - 16663</v>
      </c>
      <c r="B302" s="56" t="s">
        <v>3</v>
      </c>
      <c r="C302" s="62">
        <v>16663</v>
      </c>
      <c r="D302" s="60"/>
      <c r="E302" s="4"/>
      <c r="F302" s="75">
        <v>1437</v>
      </c>
      <c r="G302" s="14"/>
      <c r="H302" s="3"/>
      <c r="I302" s="58"/>
      <c r="J302" s="71">
        <f>VLOOKUP($A302,Import!$A:$J,7,FALSE)</f>
        <v>0</v>
      </c>
      <c r="K302" s="71">
        <f>VLOOKUP($A302,Import!$A:$J,8,FALSE)</f>
        <v>0</v>
      </c>
      <c r="L302" s="71">
        <f>VLOOKUP($A302,Import!$A:$J,9,FALSE)</f>
        <v>0</v>
      </c>
      <c r="M302" s="40"/>
      <c r="N302" s="41"/>
      <c r="O302" s="12"/>
      <c r="P302" s="7"/>
      <c r="Q302" s="13"/>
      <c r="R302" s="14"/>
      <c r="S302" s="13"/>
      <c r="T302" s="43"/>
    </row>
    <row r="303" spans="1:20" s="20" customFormat="1" ht="31.5" customHeight="1" x14ac:dyDescent="0.2">
      <c r="A303" s="11" t="str">
        <f t="shared" si="4"/>
        <v>05 - 102 - 136</v>
      </c>
      <c r="B303" s="56" t="s">
        <v>3</v>
      </c>
      <c r="C303" s="62">
        <v>136</v>
      </c>
      <c r="D303" s="60"/>
      <c r="E303" s="4"/>
      <c r="F303" s="75">
        <v>102</v>
      </c>
      <c r="G303" s="2"/>
      <c r="H303" s="3"/>
      <c r="I303" s="58"/>
      <c r="J303" s="71">
        <f>VLOOKUP($A303,Import!$A:$J,7,FALSE)</f>
        <v>0</v>
      </c>
      <c r="K303" s="71">
        <f>VLOOKUP($A303,Import!$A:$J,8,FALSE)</f>
        <v>0</v>
      </c>
      <c r="L303" s="71">
        <f>VLOOKUP($A303,Import!$A:$J,9,FALSE)</f>
        <v>0</v>
      </c>
      <c r="M303" s="40"/>
      <c r="N303" s="45"/>
      <c r="O303" s="16"/>
      <c r="P303" s="18"/>
      <c r="Q303" s="13"/>
      <c r="R303" s="19"/>
      <c r="S303" s="15"/>
      <c r="T303" s="46"/>
    </row>
    <row r="304" spans="1:20" ht="31.5" customHeight="1" x14ac:dyDescent="0.2">
      <c r="A304" s="11" t="str">
        <f t="shared" si="4"/>
        <v>06 - 1219 - 19</v>
      </c>
      <c r="B304" s="56" t="s">
        <v>4</v>
      </c>
      <c r="C304" s="62">
        <v>19</v>
      </c>
      <c r="D304" s="60"/>
      <c r="E304" s="4"/>
      <c r="F304" s="75">
        <v>1219</v>
      </c>
      <c r="G304" s="14"/>
      <c r="H304" s="3"/>
      <c r="I304" s="58"/>
      <c r="J304" s="71">
        <f>VLOOKUP($A304,Import!$A:$J,7,FALSE)</f>
        <v>0</v>
      </c>
      <c r="K304" s="71">
        <f>VLOOKUP($A304,Import!$A:$J,8,FALSE)</f>
        <v>0</v>
      </c>
      <c r="L304" s="71">
        <f>VLOOKUP($A304,Import!$A:$J,9,FALSE)</f>
        <v>0</v>
      </c>
      <c r="M304" s="40"/>
      <c r="N304" s="41"/>
      <c r="O304" s="12"/>
      <c r="P304" s="7"/>
      <c r="Q304" s="13"/>
      <c r="R304" s="14"/>
      <c r="S304" s="13"/>
      <c r="T304" s="43"/>
    </row>
    <row r="305" spans="1:20" ht="31.5" customHeight="1" x14ac:dyDescent="0.2">
      <c r="A305" s="11" t="str">
        <f t="shared" si="4"/>
        <v>06 - 466 - 21</v>
      </c>
      <c r="B305" s="56" t="s">
        <v>4</v>
      </c>
      <c r="C305" s="62">
        <v>21</v>
      </c>
      <c r="D305" s="60"/>
      <c r="E305" s="4"/>
      <c r="F305" s="75">
        <v>466</v>
      </c>
      <c r="G305" s="14"/>
      <c r="H305" s="3"/>
      <c r="I305" s="58"/>
      <c r="J305" s="71">
        <f>VLOOKUP($A305,Import!$A:$J,7,FALSE)</f>
        <v>0</v>
      </c>
      <c r="K305" s="71">
        <f>VLOOKUP($A305,Import!$A:$J,8,FALSE)</f>
        <v>0</v>
      </c>
      <c r="L305" s="71">
        <f>VLOOKUP($A305,Import!$A:$J,9,FALSE)</f>
        <v>0</v>
      </c>
      <c r="M305" s="40"/>
      <c r="N305" s="41"/>
      <c r="O305" s="12"/>
      <c r="P305" s="7"/>
      <c r="Q305" s="13"/>
      <c r="R305" s="14"/>
      <c r="S305" s="13"/>
      <c r="T305" s="43"/>
    </row>
    <row r="306" spans="1:20" ht="31.5" customHeight="1" x14ac:dyDescent="0.2">
      <c r="A306" s="11" t="str">
        <f t="shared" si="4"/>
        <v>06 - 1506 - 13562</v>
      </c>
      <c r="B306" s="56" t="s">
        <v>4</v>
      </c>
      <c r="C306" s="62">
        <v>13562</v>
      </c>
      <c r="D306" s="60"/>
      <c r="E306" s="4"/>
      <c r="F306" s="75">
        <v>1506</v>
      </c>
      <c r="G306" s="14"/>
      <c r="H306" s="3"/>
      <c r="I306" s="58"/>
      <c r="J306" s="71">
        <f>VLOOKUP($A306,Import!$A:$J,7,FALSE)</f>
        <v>0</v>
      </c>
      <c r="K306" s="71">
        <f>VLOOKUP($A306,Import!$A:$J,8,FALSE)</f>
        <v>0</v>
      </c>
      <c r="L306" s="71">
        <f>VLOOKUP($A306,Import!$A:$J,9,FALSE)</f>
        <v>0</v>
      </c>
      <c r="M306" s="40"/>
      <c r="N306" s="41"/>
      <c r="O306" s="12"/>
      <c r="P306" s="7"/>
      <c r="Q306" s="13"/>
      <c r="R306" s="14"/>
      <c r="S306" s="13"/>
      <c r="T306" s="43"/>
    </row>
    <row r="307" spans="1:20" ht="31.5" customHeight="1" x14ac:dyDescent="0.2">
      <c r="A307" s="11" t="str">
        <f t="shared" si="4"/>
        <v>06 - 156 - 12557</v>
      </c>
      <c r="B307" s="56" t="s">
        <v>4</v>
      </c>
      <c r="C307" s="62">
        <v>12557</v>
      </c>
      <c r="D307" s="60"/>
      <c r="E307" s="4"/>
      <c r="F307" s="75">
        <v>156</v>
      </c>
      <c r="G307" s="14"/>
      <c r="H307" s="3"/>
      <c r="I307" s="58"/>
      <c r="J307" s="71">
        <f>VLOOKUP($A307,Import!$A:$J,7,FALSE)</f>
        <v>0</v>
      </c>
      <c r="K307" s="71">
        <f>VLOOKUP($A307,Import!$A:$J,8,FALSE)</f>
        <v>0</v>
      </c>
      <c r="L307" s="71">
        <f>VLOOKUP($A307,Import!$A:$J,9,FALSE)</f>
        <v>0</v>
      </c>
      <c r="M307" s="40"/>
      <c r="N307" s="41"/>
      <c r="O307" s="12"/>
      <c r="P307" s="7"/>
      <c r="Q307" s="13"/>
      <c r="R307" s="14"/>
      <c r="S307" s="13"/>
      <c r="T307" s="43"/>
    </row>
    <row r="308" spans="1:20" ht="31.5" customHeight="1" x14ac:dyDescent="0.2">
      <c r="A308" s="11" t="str">
        <f t="shared" si="4"/>
        <v>06 - 1938 - 16590</v>
      </c>
      <c r="B308" s="56" t="s">
        <v>4</v>
      </c>
      <c r="C308" s="62">
        <v>16590</v>
      </c>
      <c r="D308" s="60"/>
      <c r="E308" s="4"/>
      <c r="F308" s="75">
        <v>1938</v>
      </c>
      <c r="G308" s="14"/>
      <c r="H308" s="3"/>
      <c r="I308" s="58"/>
      <c r="J308" s="71">
        <f>VLOOKUP($A308,Import!$A:$J,7,FALSE)</f>
        <v>0</v>
      </c>
      <c r="K308" s="71">
        <f>VLOOKUP($A308,Import!$A:$J,8,FALSE)</f>
        <v>0</v>
      </c>
      <c r="L308" s="71">
        <f>VLOOKUP($A308,Import!$A:$J,9,FALSE)</f>
        <v>0</v>
      </c>
      <c r="M308" s="40"/>
      <c r="N308" s="41"/>
      <c r="O308" s="12"/>
      <c r="P308" s="7"/>
      <c r="Q308" s="13"/>
      <c r="R308" s="14"/>
      <c r="S308" s="13"/>
      <c r="T308" s="43"/>
    </row>
    <row r="309" spans="1:20" ht="31.5" customHeight="1" x14ac:dyDescent="0.2">
      <c r="A309" s="11" t="str">
        <f t="shared" si="4"/>
        <v>06 - 2208 - 4392</v>
      </c>
      <c r="B309" s="56" t="s">
        <v>4</v>
      </c>
      <c r="C309" s="62">
        <v>4392</v>
      </c>
      <c r="D309" s="60"/>
      <c r="E309" s="4"/>
      <c r="F309" s="75">
        <v>2208</v>
      </c>
      <c r="G309" s="2"/>
      <c r="H309" s="3"/>
      <c r="I309" s="58"/>
      <c r="J309" s="71">
        <f>VLOOKUP($A309,Import!$A:$J,7,FALSE)</f>
        <v>0</v>
      </c>
      <c r="K309" s="71">
        <f>VLOOKUP($A309,Import!$A:$J,8,FALSE)</f>
        <v>0</v>
      </c>
      <c r="L309" s="71">
        <f>VLOOKUP($A309,Import!$A:$J,9,FALSE)</f>
        <v>0</v>
      </c>
      <c r="M309" s="40"/>
      <c r="N309" s="41"/>
      <c r="O309" s="12"/>
      <c r="P309" s="7"/>
      <c r="Q309" s="13"/>
      <c r="R309" s="14"/>
      <c r="S309" s="13"/>
      <c r="T309" s="43"/>
    </row>
    <row r="310" spans="1:20" ht="31.5" customHeight="1" x14ac:dyDescent="0.2">
      <c r="A310" s="11" t="str">
        <f t="shared" si="4"/>
        <v>06 - 796 - 76</v>
      </c>
      <c r="B310" s="56" t="s">
        <v>4</v>
      </c>
      <c r="C310" s="62">
        <v>76</v>
      </c>
      <c r="D310" s="60"/>
      <c r="E310" s="4"/>
      <c r="F310" s="75">
        <v>796</v>
      </c>
      <c r="G310" s="2"/>
      <c r="H310" s="3"/>
      <c r="I310" s="58"/>
      <c r="J310" s="71">
        <f>VLOOKUP($A310,Import!$A:$J,7,FALSE)</f>
        <v>0</v>
      </c>
      <c r="K310" s="71">
        <f>VLOOKUP($A310,Import!$A:$J,8,FALSE)</f>
        <v>0</v>
      </c>
      <c r="L310" s="71">
        <f>VLOOKUP($A310,Import!$A:$J,9,FALSE)</f>
        <v>0</v>
      </c>
      <c r="M310" s="40"/>
      <c r="N310" s="41"/>
      <c r="O310" s="12"/>
      <c r="P310" s="13"/>
      <c r="Q310" s="13"/>
      <c r="R310" s="14"/>
      <c r="S310" s="13"/>
      <c r="T310" s="43"/>
    </row>
    <row r="311" spans="1:20" ht="31.5" customHeight="1" x14ac:dyDescent="0.2">
      <c r="A311" s="11" t="str">
        <f t="shared" si="4"/>
        <v>07 - 1895 - 9877</v>
      </c>
      <c r="B311" s="56" t="s">
        <v>5</v>
      </c>
      <c r="C311" s="62">
        <v>9877</v>
      </c>
      <c r="D311" s="60"/>
      <c r="E311" s="4"/>
      <c r="F311" s="75">
        <v>1895</v>
      </c>
      <c r="G311" s="2"/>
      <c r="H311" s="3"/>
      <c r="I311" s="58"/>
      <c r="J311" s="71">
        <f>VLOOKUP($A311,Import!$A:$J,7,FALSE)</f>
        <v>35000</v>
      </c>
      <c r="K311" s="71">
        <f>VLOOKUP($A311,Import!$A:$J,8,FALSE)</f>
        <v>0</v>
      </c>
      <c r="L311" s="71">
        <f>VLOOKUP($A311,Import!$A:$J,9,FALSE)</f>
        <v>35000</v>
      </c>
      <c r="M311" s="40"/>
      <c r="N311" s="41"/>
      <c r="O311" s="12"/>
      <c r="P311" s="13"/>
      <c r="Q311" s="13"/>
      <c r="R311" s="14"/>
      <c r="S311" s="13"/>
      <c r="T311" s="43"/>
    </row>
    <row r="312" spans="1:20" ht="31.5" customHeight="1" x14ac:dyDescent="0.2">
      <c r="A312" s="11" t="str">
        <f t="shared" si="4"/>
        <v>07 - 161 - 9873</v>
      </c>
      <c r="B312" s="56" t="s">
        <v>5</v>
      </c>
      <c r="C312" s="62">
        <v>9873</v>
      </c>
      <c r="D312" s="60"/>
      <c r="E312" s="4"/>
      <c r="F312" s="75">
        <v>161</v>
      </c>
      <c r="G312" s="2"/>
      <c r="H312" s="3"/>
      <c r="I312" s="58"/>
      <c r="J312" s="71">
        <f>VLOOKUP($A312,Import!$A:$J,7,FALSE)</f>
        <v>0</v>
      </c>
      <c r="K312" s="71">
        <f>VLOOKUP($A312,Import!$A:$J,8,FALSE)</f>
        <v>0</v>
      </c>
      <c r="L312" s="71">
        <f>VLOOKUP($A312,Import!$A:$J,9,FALSE)</f>
        <v>0</v>
      </c>
      <c r="M312" s="40"/>
      <c r="N312" s="41"/>
      <c r="O312" s="12"/>
      <c r="P312" s="7"/>
      <c r="Q312" s="13"/>
      <c r="R312" s="14"/>
      <c r="S312" s="13"/>
      <c r="T312" s="43"/>
    </row>
    <row r="313" spans="1:20" ht="31.5" customHeight="1" x14ac:dyDescent="0.2">
      <c r="A313" s="11" t="str">
        <f t="shared" si="4"/>
        <v>07 - 524 - 12911</v>
      </c>
      <c r="B313" s="56" t="s">
        <v>5</v>
      </c>
      <c r="C313" s="62">
        <v>12911</v>
      </c>
      <c r="D313" s="60"/>
      <c r="E313" s="4"/>
      <c r="F313" s="75">
        <v>524</v>
      </c>
      <c r="G313" s="14"/>
      <c r="H313" s="3"/>
      <c r="I313" s="58"/>
      <c r="J313" s="71">
        <f>VLOOKUP($A313,Import!$A:$J,7,FALSE)</f>
        <v>100</v>
      </c>
      <c r="K313" s="71">
        <f>VLOOKUP($A313,Import!$A:$J,8,FALSE)</f>
        <v>0</v>
      </c>
      <c r="L313" s="71">
        <f>VLOOKUP($A313,Import!$A:$J,9,FALSE)</f>
        <v>100</v>
      </c>
      <c r="M313" s="40"/>
      <c r="N313" s="41"/>
      <c r="O313" s="12"/>
      <c r="P313" s="7"/>
      <c r="Q313" s="13"/>
      <c r="R313" s="14"/>
      <c r="S313" s="13"/>
      <c r="T313" s="43"/>
    </row>
    <row r="314" spans="1:20" ht="31.5" customHeight="1" x14ac:dyDescent="0.2">
      <c r="A314" s="11" t="str">
        <f t="shared" si="4"/>
        <v>07 - 1317 - 11</v>
      </c>
      <c r="B314" s="56" t="s">
        <v>5</v>
      </c>
      <c r="C314" s="62">
        <v>11</v>
      </c>
      <c r="D314" s="60"/>
      <c r="E314" s="4"/>
      <c r="F314" s="75">
        <v>1317</v>
      </c>
      <c r="G314" s="14"/>
      <c r="H314" s="3"/>
      <c r="I314" s="58"/>
      <c r="J314" s="71">
        <f>VLOOKUP($A314,Import!$A:$J,7,FALSE)</f>
        <v>1400</v>
      </c>
      <c r="K314" s="71">
        <f>VLOOKUP($A314,Import!$A:$J,8,FALSE)</f>
        <v>816.78</v>
      </c>
      <c r="L314" s="71">
        <f>VLOOKUP($A314,Import!$A:$J,9,FALSE)</f>
        <v>583.22</v>
      </c>
      <c r="M314" s="40"/>
      <c r="N314" s="41"/>
      <c r="O314" s="12"/>
      <c r="P314" s="7"/>
      <c r="Q314" s="13"/>
      <c r="R314" s="14"/>
      <c r="S314" s="7"/>
      <c r="T314" s="43"/>
    </row>
    <row r="315" spans="1:20" ht="31.5" customHeight="1" x14ac:dyDescent="0.2">
      <c r="A315" s="11" t="str">
        <f t="shared" si="4"/>
        <v>07 - 275 - 12912</v>
      </c>
      <c r="B315" s="56" t="s">
        <v>5</v>
      </c>
      <c r="C315" s="62">
        <v>12912</v>
      </c>
      <c r="D315" s="60"/>
      <c r="E315" s="4"/>
      <c r="F315" s="75">
        <v>275</v>
      </c>
      <c r="G315" s="14"/>
      <c r="H315" s="3"/>
      <c r="I315" s="58"/>
      <c r="J315" s="71">
        <f>VLOOKUP($A315,Import!$A:$J,7,FALSE)</f>
        <v>800</v>
      </c>
      <c r="K315" s="71">
        <f>VLOOKUP($A315,Import!$A:$J,8,FALSE)</f>
        <v>0</v>
      </c>
      <c r="L315" s="71">
        <f>VLOOKUP($A315,Import!$A:$J,9,FALSE)</f>
        <v>800</v>
      </c>
      <c r="M315" s="40"/>
      <c r="N315" s="41"/>
      <c r="O315" s="12"/>
      <c r="P315" s="7"/>
      <c r="Q315" s="13"/>
      <c r="R315" s="14"/>
      <c r="S315" s="7"/>
      <c r="T315" s="43"/>
    </row>
    <row r="316" spans="1:20" ht="31.5" customHeight="1" x14ac:dyDescent="0.2">
      <c r="A316" s="11" t="str">
        <f t="shared" si="4"/>
        <v>07 - 1046 - 14</v>
      </c>
      <c r="B316" s="56" t="s">
        <v>5</v>
      </c>
      <c r="C316" s="62">
        <v>14</v>
      </c>
      <c r="D316" s="60"/>
      <c r="E316" s="4"/>
      <c r="F316" s="75">
        <v>1046</v>
      </c>
      <c r="G316" s="14"/>
      <c r="H316" s="3"/>
      <c r="I316" s="58"/>
      <c r="J316" s="71">
        <f>VLOOKUP($A316,Import!$A:$J,7,FALSE)</f>
        <v>9000</v>
      </c>
      <c r="K316" s="71">
        <f>VLOOKUP($A316,Import!$A:$J,8,FALSE)</f>
        <v>9100</v>
      </c>
      <c r="L316" s="71">
        <f>VLOOKUP($A316,Import!$A:$J,9,FALSE)</f>
        <v>-100</v>
      </c>
      <c r="M316" s="40"/>
      <c r="N316" s="41"/>
      <c r="O316" s="12"/>
      <c r="P316" s="7"/>
      <c r="Q316" s="13"/>
      <c r="R316" s="14"/>
      <c r="S316" s="13"/>
      <c r="T316" s="43"/>
    </row>
    <row r="317" spans="1:20" ht="31.5" customHeight="1" x14ac:dyDescent="0.2">
      <c r="A317" s="11" t="str">
        <f t="shared" si="4"/>
        <v>07 - 2072 - 12913</v>
      </c>
      <c r="B317" s="56" t="s">
        <v>5</v>
      </c>
      <c r="C317" s="62">
        <v>12913</v>
      </c>
      <c r="D317" s="60"/>
      <c r="E317" s="4"/>
      <c r="F317" s="75">
        <v>2072</v>
      </c>
      <c r="G317" s="14"/>
      <c r="H317" s="3"/>
      <c r="I317" s="58"/>
      <c r="J317" s="71">
        <f>VLOOKUP($A317,Import!$A:$J,7,FALSE)</f>
        <v>2400</v>
      </c>
      <c r="K317" s="71">
        <f>VLOOKUP($A317,Import!$A:$J,8,FALSE)</f>
        <v>400</v>
      </c>
      <c r="L317" s="71">
        <f>VLOOKUP($A317,Import!$A:$J,9,FALSE)</f>
        <v>2000</v>
      </c>
      <c r="M317" s="40"/>
      <c r="N317" s="41"/>
      <c r="O317" s="12"/>
      <c r="P317" s="7"/>
      <c r="Q317" s="13"/>
      <c r="R317" s="14"/>
      <c r="S317" s="13"/>
      <c r="T317" s="43"/>
    </row>
    <row r="318" spans="1:20" ht="31.5" customHeight="1" x14ac:dyDescent="0.2">
      <c r="A318" s="11" t="str">
        <f t="shared" si="4"/>
        <v>07 - 1925 - 12938</v>
      </c>
      <c r="B318" s="56" t="s">
        <v>5</v>
      </c>
      <c r="C318" s="62">
        <v>12938</v>
      </c>
      <c r="D318" s="60"/>
      <c r="E318" s="4"/>
      <c r="F318" s="75">
        <v>1925</v>
      </c>
      <c r="G318" s="14"/>
      <c r="H318" s="3"/>
      <c r="I318" s="58"/>
      <c r="J318" s="71">
        <f>VLOOKUP($A318,Import!$A:$J,7,FALSE)</f>
        <v>1000</v>
      </c>
      <c r="K318" s="71">
        <f>VLOOKUP($A318,Import!$A:$J,8,FALSE)</f>
        <v>383.23</v>
      </c>
      <c r="L318" s="71">
        <f>VLOOKUP($A318,Import!$A:$J,9,FALSE)</f>
        <v>616.77</v>
      </c>
      <c r="M318" s="40"/>
      <c r="N318" s="41"/>
      <c r="O318" s="12"/>
      <c r="P318" s="7"/>
      <c r="Q318" s="13"/>
      <c r="R318" s="14"/>
      <c r="S318" s="13"/>
      <c r="T318" s="43"/>
    </row>
    <row r="319" spans="1:20" ht="31.5" customHeight="1" x14ac:dyDescent="0.2">
      <c r="A319" s="11" t="str">
        <f t="shared" si="4"/>
        <v>07 - 2209 - 13950</v>
      </c>
      <c r="B319" s="56" t="s">
        <v>5</v>
      </c>
      <c r="C319" s="62">
        <v>13950</v>
      </c>
      <c r="D319" s="60"/>
      <c r="E319" s="4"/>
      <c r="F319" s="75">
        <v>2209</v>
      </c>
      <c r="G319" s="2"/>
      <c r="H319" s="3"/>
      <c r="I319" s="58"/>
      <c r="J319" s="71">
        <f>VLOOKUP($A319,Import!$A:$J,7,FALSE)</f>
        <v>2000</v>
      </c>
      <c r="K319" s="71">
        <f>VLOOKUP($A319,Import!$A:$J,8,FALSE)</f>
        <v>1906.77</v>
      </c>
      <c r="L319" s="71">
        <f>VLOOKUP($A319,Import!$A:$J,9,FALSE)</f>
        <v>93.23</v>
      </c>
      <c r="M319" s="40"/>
      <c r="N319" s="41"/>
      <c r="O319" s="12"/>
      <c r="P319" s="7"/>
      <c r="Q319" s="13"/>
      <c r="R319" s="14"/>
      <c r="S319" s="13"/>
      <c r="T319" s="43"/>
    </row>
    <row r="320" spans="1:20" ht="31.5" customHeight="1" x14ac:dyDescent="0.2">
      <c r="A320" s="11" t="str">
        <f t="shared" si="4"/>
        <v>07 - 479 - 13951</v>
      </c>
      <c r="B320" s="56" t="s">
        <v>5</v>
      </c>
      <c r="C320" s="62">
        <v>13951</v>
      </c>
      <c r="D320" s="60"/>
      <c r="E320" s="4"/>
      <c r="F320" s="75">
        <v>479</v>
      </c>
      <c r="G320" s="2"/>
      <c r="H320" s="3"/>
      <c r="I320" s="58"/>
      <c r="J320" s="71">
        <f>VLOOKUP($A320,Import!$A:$J,7,FALSE)</f>
        <v>400</v>
      </c>
      <c r="K320" s="71">
        <f>VLOOKUP($A320,Import!$A:$J,8,FALSE)</f>
        <v>0</v>
      </c>
      <c r="L320" s="71">
        <f>VLOOKUP($A320,Import!$A:$J,9,FALSE)</f>
        <v>400</v>
      </c>
      <c r="M320" s="40"/>
      <c r="N320" s="41"/>
      <c r="O320" s="12"/>
      <c r="P320" s="13"/>
      <c r="Q320" s="13"/>
      <c r="R320" s="14"/>
      <c r="S320" s="13"/>
      <c r="T320" s="43"/>
    </row>
    <row r="321" spans="1:20" ht="31.5" customHeight="1" x14ac:dyDescent="0.2">
      <c r="A321" s="11" t="str">
        <f t="shared" si="4"/>
        <v>07 - 1643 - 13953</v>
      </c>
      <c r="B321" s="56" t="s">
        <v>5</v>
      </c>
      <c r="C321" s="62">
        <v>13953</v>
      </c>
      <c r="D321" s="60"/>
      <c r="E321" s="4"/>
      <c r="F321" s="75">
        <v>1643</v>
      </c>
      <c r="G321" s="2"/>
      <c r="H321" s="3"/>
      <c r="I321" s="58"/>
      <c r="J321" s="71">
        <f>VLOOKUP($A321,Import!$A:$J,7,FALSE)</f>
        <v>300</v>
      </c>
      <c r="K321" s="71">
        <f>VLOOKUP($A321,Import!$A:$J,8,FALSE)</f>
        <v>0</v>
      </c>
      <c r="L321" s="71">
        <f>VLOOKUP($A321,Import!$A:$J,9,FALSE)</f>
        <v>300</v>
      </c>
      <c r="M321" s="40"/>
      <c r="N321" s="41"/>
      <c r="O321" s="12"/>
      <c r="P321" s="7"/>
      <c r="Q321" s="13"/>
      <c r="R321" s="14"/>
      <c r="S321" s="13"/>
      <c r="T321" s="43"/>
    </row>
    <row r="322" spans="1:20" ht="31.5" customHeight="1" x14ac:dyDescent="0.2">
      <c r="A322" s="11" t="str">
        <f t="shared" si="4"/>
        <v>07 - 1506 - 14961</v>
      </c>
      <c r="B322" s="56" t="s">
        <v>5</v>
      </c>
      <c r="C322" s="62">
        <v>14961</v>
      </c>
      <c r="D322" s="60"/>
      <c r="E322" s="4"/>
      <c r="F322" s="75">
        <v>1506</v>
      </c>
      <c r="G322" s="14"/>
      <c r="H322" s="3"/>
      <c r="I322" s="58"/>
      <c r="J322" s="71">
        <f>VLOOKUP($A322,Import!$A:$J,7,FALSE)</f>
        <v>500</v>
      </c>
      <c r="K322" s="71">
        <f>VLOOKUP($A322,Import!$A:$J,8,FALSE)</f>
        <v>650</v>
      </c>
      <c r="L322" s="71">
        <f>VLOOKUP($A322,Import!$A:$J,9,FALSE)</f>
        <v>-150</v>
      </c>
      <c r="M322" s="40"/>
      <c r="N322" s="41"/>
      <c r="O322" s="12"/>
      <c r="P322" s="13"/>
      <c r="Q322" s="13"/>
      <c r="R322" s="14"/>
      <c r="S322" s="13"/>
      <c r="T322" s="43"/>
    </row>
    <row r="323" spans="1:20" ht="31.5" customHeight="1" x14ac:dyDescent="0.2">
      <c r="A323" s="11" t="str">
        <f t="shared" ref="A323:A386" si="5">B323&amp;" - "&amp;F323&amp;" - "&amp;C323</f>
        <v>07 - 1769 - 15963</v>
      </c>
      <c r="B323" s="56" t="s">
        <v>5</v>
      </c>
      <c r="C323" s="62">
        <v>15963</v>
      </c>
      <c r="D323" s="60"/>
      <c r="E323" s="4"/>
      <c r="F323" s="75">
        <v>1769</v>
      </c>
      <c r="G323" s="14"/>
      <c r="H323" s="3"/>
      <c r="I323" s="58"/>
      <c r="J323" s="71">
        <f>VLOOKUP($A323,Import!$A:$J,7,FALSE)</f>
        <v>300</v>
      </c>
      <c r="K323" s="71">
        <f>VLOOKUP($A323,Import!$A:$J,8,FALSE)</f>
        <v>0</v>
      </c>
      <c r="L323" s="71">
        <f>VLOOKUP($A323,Import!$A:$J,9,FALSE)</f>
        <v>300</v>
      </c>
      <c r="M323" s="40"/>
      <c r="N323" s="41"/>
      <c r="O323" s="12"/>
      <c r="P323" s="13"/>
      <c r="Q323" s="13"/>
      <c r="R323" s="14"/>
      <c r="S323" s="13"/>
      <c r="T323" s="43"/>
    </row>
    <row r="324" spans="1:20" ht="31.5" customHeight="1" x14ac:dyDescent="0.2">
      <c r="A324" s="11" t="str">
        <f t="shared" si="5"/>
        <v>07 - 1708 - 3842</v>
      </c>
      <c r="B324" s="56" t="s">
        <v>5</v>
      </c>
      <c r="C324" s="62">
        <v>3842</v>
      </c>
      <c r="D324" s="60"/>
      <c r="E324" s="4"/>
      <c r="F324" s="75">
        <v>1708</v>
      </c>
      <c r="G324" s="14"/>
      <c r="H324" s="3"/>
      <c r="I324" s="58"/>
      <c r="J324" s="71">
        <f>VLOOKUP($A324,Import!$A:$J,7,FALSE)</f>
        <v>2845.84</v>
      </c>
      <c r="K324" s="71">
        <f>VLOOKUP($A324,Import!$A:$J,8,FALSE)</f>
        <v>600</v>
      </c>
      <c r="L324" s="71">
        <f>VLOOKUP($A324,Import!$A:$J,9,FALSE)</f>
        <v>2245.84</v>
      </c>
      <c r="M324" s="40"/>
      <c r="N324" s="41"/>
      <c r="O324" s="12"/>
      <c r="P324" s="13"/>
      <c r="Q324" s="13"/>
      <c r="R324" s="14"/>
      <c r="S324" s="13"/>
      <c r="T324" s="43"/>
    </row>
    <row r="325" spans="1:20" ht="31.5" customHeight="1" x14ac:dyDescent="0.2">
      <c r="A325" s="11" t="str">
        <f t="shared" si="5"/>
        <v>07 - 100 - 10893</v>
      </c>
      <c r="B325" s="56" t="s">
        <v>5</v>
      </c>
      <c r="C325" s="62">
        <v>10893</v>
      </c>
      <c r="D325" s="60"/>
      <c r="E325" s="4"/>
      <c r="F325" s="75">
        <v>100</v>
      </c>
      <c r="G325" s="2"/>
      <c r="H325" s="3"/>
      <c r="I325" s="58"/>
      <c r="J325" s="71">
        <f>VLOOKUP($A325,Import!$A:$J,7,FALSE)</f>
        <v>250</v>
      </c>
      <c r="K325" s="71">
        <f>VLOOKUP($A325,Import!$A:$J,8,FALSE)</f>
        <v>88</v>
      </c>
      <c r="L325" s="71">
        <f>VLOOKUP($A325,Import!$A:$J,9,FALSE)</f>
        <v>162</v>
      </c>
      <c r="M325" s="40"/>
      <c r="N325" s="41"/>
      <c r="O325" s="12"/>
      <c r="P325" s="7"/>
      <c r="Q325" s="13"/>
      <c r="R325" s="14"/>
      <c r="S325" s="13"/>
      <c r="T325" s="43"/>
    </row>
    <row r="326" spans="1:20" ht="31.5" customHeight="1" x14ac:dyDescent="0.2">
      <c r="A326" s="11" t="str">
        <f t="shared" si="5"/>
        <v>07 - 2380 - 37</v>
      </c>
      <c r="B326" s="56" t="s">
        <v>5</v>
      </c>
      <c r="C326" s="62">
        <v>37</v>
      </c>
      <c r="D326" s="60"/>
      <c r="E326" s="4"/>
      <c r="F326" s="75">
        <v>2380</v>
      </c>
      <c r="G326" s="2"/>
      <c r="H326" s="3"/>
      <c r="I326" s="58"/>
      <c r="J326" s="71">
        <f>VLOOKUP($A326,Import!$A:$J,7,FALSE)</f>
        <v>1335.67</v>
      </c>
      <c r="K326" s="71">
        <f>VLOOKUP($A326,Import!$A:$J,8,FALSE)</f>
        <v>0</v>
      </c>
      <c r="L326" s="71">
        <f>VLOOKUP($A326,Import!$A:$J,9,FALSE)</f>
        <v>1335.67</v>
      </c>
      <c r="M326" s="40"/>
      <c r="N326" s="41"/>
      <c r="O326" s="12"/>
      <c r="P326" s="7"/>
      <c r="Q326" s="13"/>
      <c r="R326" s="14"/>
      <c r="S326" s="13"/>
      <c r="T326" s="43"/>
    </row>
    <row r="327" spans="1:20" ht="31.5" customHeight="1" x14ac:dyDescent="0.2">
      <c r="A327" s="11" t="str">
        <f t="shared" si="5"/>
        <v>07 - 1781 - 12922</v>
      </c>
      <c r="B327" s="56" t="s">
        <v>5</v>
      </c>
      <c r="C327" s="62">
        <v>12922</v>
      </c>
      <c r="D327" s="60"/>
      <c r="E327" s="4"/>
      <c r="F327" s="75">
        <v>1781</v>
      </c>
      <c r="G327" s="2"/>
      <c r="H327" s="3"/>
      <c r="I327" s="58"/>
      <c r="J327" s="71">
        <f>VLOOKUP($A327,Import!$A:$J,7,FALSE)</f>
        <v>750</v>
      </c>
      <c r="K327" s="71">
        <f>VLOOKUP($A327,Import!$A:$J,8,FALSE)</f>
        <v>0</v>
      </c>
      <c r="L327" s="71">
        <f>VLOOKUP($A327,Import!$A:$J,9,FALSE)</f>
        <v>750</v>
      </c>
      <c r="M327" s="40"/>
      <c r="N327" s="41"/>
      <c r="O327" s="12"/>
      <c r="P327" s="7"/>
      <c r="Q327" s="13"/>
      <c r="R327" s="14"/>
      <c r="S327" s="13"/>
      <c r="T327" s="43"/>
    </row>
    <row r="328" spans="1:20" ht="31.5" customHeight="1" x14ac:dyDescent="0.2">
      <c r="A328" s="11" t="str">
        <f t="shared" si="5"/>
        <v>07 - 2022 - 16965</v>
      </c>
      <c r="B328" s="56" t="s">
        <v>5</v>
      </c>
      <c r="C328" s="62">
        <v>16965</v>
      </c>
      <c r="D328" s="60"/>
      <c r="E328" s="4"/>
      <c r="F328" s="75">
        <v>2022</v>
      </c>
      <c r="G328" s="2"/>
      <c r="H328" s="3"/>
      <c r="I328" s="58"/>
      <c r="J328" s="71">
        <f>VLOOKUP($A328,Import!$A:$J,7,FALSE)</f>
        <v>1000</v>
      </c>
      <c r="K328" s="71">
        <f>VLOOKUP($A328,Import!$A:$J,8,FALSE)</f>
        <v>0</v>
      </c>
      <c r="L328" s="71">
        <f>VLOOKUP($A328,Import!$A:$J,9,FALSE)</f>
        <v>1000</v>
      </c>
      <c r="M328" s="40"/>
      <c r="N328" s="41"/>
      <c r="O328" s="12"/>
      <c r="P328" s="13"/>
      <c r="Q328" s="13"/>
      <c r="R328" s="14"/>
      <c r="S328" s="13"/>
      <c r="T328" s="43"/>
    </row>
    <row r="329" spans="1:20" ht="31.5" customHeight="1" x14ac:dyDescent="0.2">
      <c r="A329" s="11" t="str">
        <f t="shared" si="5"/>
        <v>07 - 1968 - 39</v>
      </c>
      <c r="B329" s="56" t="s">
        <v>5</v>
      </c>
      <c r="C329" s="62">
        <v>39</v>
      </c>
      <c r="D329" s="60"/>
      <c r="E329" s="4"/>
      <c r="F329" s="75">
        <v>1968</v>
      </c>
      <c r="G329" s="2"/>
      <c r="H329" s="3"/>
      <c r="I329" s="58"/>
      <c r="J329" s="71">
        <f>VLOOKUP($A329,Import!$A:$J,7,FALSE)</f>
        <v>300</v>
      </c>
      <c r="K329" s="71">
        <f>VLOOKUP($A329,Import!$A:$J,8,FALSE)</f>
        <v>296.94</v>
      </c>
      <c r="L329" s="71">
        <f>VLOOKUP($A329,Import!$A:$J,9,FALSE)</f>
        <v>3.06</v>
      </c>
      <c r="M329" s="40"/>
      <c r="N329" s="41"/>
      <c r="O329" s="12"/>
      <c r="P329" s="7"/>
      <c r="Q329" s="13"/>
      <c r="R329" s="14"/>
      <c r="S329" s="13"/>
      <c r="T329" s="43"/>
    </row>
    <row r="330" spans="1:20" s="20" customFormat="1" ht="31.5" customHeight="1" x14ac:dyDescent="0.2">
      <c r="A330" s="11" t="str">
        <f t="shared" si="5"/>
        <v>07 - 279 - 13954</v>
      </c>
      <c r="B330" s="56" t="s">
        <v>5</v>
      </c>
      <c r="C330" s="62">
        <v>13954</v>
      </c>
      <c r="D330" s="60"/>
      <c r="E330" s="4"/>
      <c r="F330" s="75">
        <v>279</v>
      </c>
      <c r="G330" s="2"/>
      <c r="H330" s="3"/>
      <c r="I330" s="58"/>
      <c r="J330" s="71">
        <f>VLOOKUP($A330,Import!$A:$J,7,FALSE)</f>
        <v>250</v>
      </c>
      <c r="K330" s="71">
        <f>VLOOKUP($A330,Import!$A:$J,8,FALSE)</f>
        <v>0</v>
      </c>
      <c r="L330" s="71">
        <f>VLOOKUP($A330,Import!$A:$J,9,FALSE)</f>
        <v>250</v>
      </c>
      <c r="M330" s="40"/>
      <c r="N330" s="45"/>
      <c r="O330" s="16"/>
      <c r="P330" s="18"/>
      <c r="Q330" s="13"/>
      <c r="R330" s="19"/>
      <c r="S330" s="15"/>
      <c r="T330" s="46"/>
    </row>
    <row r="331" spans="1:20" ht="31.5" customHeight="1" x14ac:dyDescent="0.2">
      <c r="A331" s="11" t="str">
        <f t="shared" si="5"/>
        <v>07 - 662 - 13957</v>
      </c>
      <c r="B331" s="56" t="s">
        <v>5</v>
      </c>
      <c r="C331" s="62">
        <v>13957</v>
      </c>
      <c r="D331" s="60"/>
      <c r="E331" s="4"/>
      <c r="F331" s="75">
        <v>662</v>
      </c>
      <c r="G331" s="2"/>
      <c r="H331" s="3"/>
      <c r="I331" s="58"/>
      <c r="J331" s="71">
        <f>VLOOKUP($A331,Import!$A:$J,7,FALSE)</f>
        <v>200</v>
      </c>
      <c r="K331" s="71">
        <f>VLOOKUP($A331,Import!$A:$J,8,FALSE)</f>
        <v>0</v>
      </c>
      <c r="L331" s="71">
        <f>VLOOKUP($A331,Import!$A:$J,9,FALSE)</f>
        <v>200</v>
      </c>
      <c r="M331" s="40"/>
      <c r="N331" s="41"/>
      <c r="O331" s="12"/>
      <c r="P331" s="7"/>
      <c r="Q331" s="13"/>
      <c r="R331" s="14"/>
      <c r="S331" s="13"/>
      <c r="T331" s="43"/>
    </row>
    <row r="332" spans="1:20" ht="31.5" customHeight="1" x14ac:dyDescent="0.2">
      <c r="A332" s="11" t="str">
        <f t="shared" si="5"/>
        <v>08 - 553 - 13054</v>
      </c>
      <c r="B332" s="56" t="s">
        <v>6</v>
      </c>
      <c r="C332" s="62">
        <v>13054</v>
      </c>
      <c r="D332" s="60"/>
      <c r="E332" s="4"/>
      <c r="F332" s="75">
        <v>553</v>
      </c>
      <c r="G332" s="2"/>
      <c r="H332" s="3"/>
      <c r="I332" s="58"/>
      <c r="J332" s="71">
        <f>VLOOKUP($A332,Import!$A:$J,7,FALSE)</f>
        <v>0</v>
      </c>
      <c r="K332" s="71">
        <f>VLOOKUP($A332,Import!$A:$J,8,FALSE)</f>
        <v>0</v>
      </c>
      <c r="L332" s="71">
        <f>VLOOKUP($A332,Import!$A:$J,9,FALSE)</f>
        <v>0</v>
      </c>
      <c r="M332" s="40"/>
      <c r="N332" s="41"/>
      <c r="O332" s="12"/>
      <c r="P332" s="7"/>
      <c r="Q332" s="13"/>
      <c r="R332" s="14"/>
      <c r="S332" s="13"/>
      <c r="T332" s="43"/>
    </row>
    <row r="333" spans="1:20" ht="31.5" customHeight="1" x14ac:dyDescent="0.2">
      <c r="A333" s="11" t="str">
        <f t="shared" si="5"/>
        <v>08 - 132 - 15084</v>
      </c>
      <c r="B333" s="56" t="s">
        <v>6</v>
      </c>
      <c r="C333" s="62">
        <v>15084</v>
      </c>
      <c r="D333" s="60"/>
      <c r="E333" s="4"/>
      <c r="F333" s="75">
        <v>132</v>
      </c>
      <c r="G333" s="2"/>
      <c r="H333" s="3"/>
      <c r="I333" s="58"/>
      <c r="J333" s="71">
        <f>VLOOKUP($A333,Import!$A:$J,7,FALSE)</f>
        <v>0</v>
      </c>
      <c r="K333" s="71">
        <f>VLOOKUP($A333,Import!$A:$J,8,FALSE)</f>
        <v>0</v>
      </c>
      <c r="L333" s="71">
        <f>VLOOKUP($A333,Import!$A:$J,9,FALSE)</f>
        <v>0</v>
      </c>
      <c r="M333" s="40"/>
      <c r="N333" s="41"/>
      <c r="O333" s="12"/>
      <c r="P333" s="7"/>
      <c r="Q333" s="13"/>
      <c r="R333" s="14"/>
      <c r="S333" s="13"/>
      <c r="T333" s="43"/>
    </row>
    <row r="334" spans="1:20" ht="31.5" customHeight="1" x14ac:dyDescent="0.2">
      <c r="A334" s="11" t="str">
        <f t="shared" si="5"/>
        <v>08 - 1992 - 16090</v>
      </c>
      <c r="B334" s="56" t="s">
        <v>6</v>
      </c>
      <c r="C334" s="62">
        <v>16090</v>
      </c>
      <c r="D334" s="60"/>
      <c r="E334" s="4"/>
      <c r="F334" s="75">
        <v>1992</v>
      </c>
      <c r="G334" s="2"/>
      <c r="H334" s="3"/>
      <c r="I334" s="58"/>
      <c r="J334" s="71">
        <f>VLOOKUP($A334,Import!$A:$J,7,FALSE)</f>
        <v>0</v>
      </c>
      <c r="K334" s="71">
        <f>VLOOKUP($A334,Import!$A:$J,8,FALSE)</f>
        <v>0</v>
      </c>
      <c r="L334" s="71">
        <f>VLOOKUP($A334,Import!$A:$J,9,FALSE)</f>
        <v>0</v>
      </c>
      <c r="M334" s="40"/>
      <c r="N334" s="41"/>
      <c r="O334" s="12"/>
      <c r="P334" s="7"/>
      <c r="Q334" s="13"/>
      <c r="R334" s="14"/>
      <c r="S334" s="13"/>
      <c r="T334" s="43"/>
    </row>
    <row r="335" spans="1:20" ht="31.5" customHeight="1" x14ac:dyDescent="0.2">
      <c r="A335" s="11" t="str">
        <f t="shared" si="5"/>
        <v>08 - 862 - 9013</v>
      </c>
      <c r="B335" s="56" t="s">
        <v>6</v>
      </c>
      <c r="C335" s="62">
        <v>9013</v>
      </c>
      <c r="D335" s="60"/>
      <c r="E335" s="4"/>
      <c r="F335" s="75">
        <v>862</v>
      </c>
      <c r="G335" s="2"/>
      <c r="H335" s="3"/>
      <c r="I335" s="58"/>
      <c r="J335" s="71">
        <f>VLOOKUP($A335,Import!$A:$J,7,FALSE)</f>
        <v>34848.629999999997</v>
      </c>
      <c r="K335" s="71">
        <f>VLOOKUP($A335,Import!$A:$J,8,FALSE)</f>
        <v>10947.28</v>
      </c>
      <c r="L335" s="71">
        <f>VLOOKUP($A335,Import!$A:$J,9,FALSE)</f>
        <v>23901.35</v>
      </c>
      <c r="M335" s="40"/>
      <c r="N335" s="41"/>
      <c r="O335" s="12"/>
      <c r="P335" s="7"/>
      <c r="Q335" s="13"/>
      <c r="R335" s="14"/>
      <c r="S335" s="13"/>
      <c r="T335" s="43"/>
    </row>
    <row r="336" spans="1:20" ht="31.5" customHeight="1" x14ac:dyDescent="0.2">
      <c r="A336" s="11" t="str">
        <f t="shared" si="5"/>
        <v>08 - 666 - 15086</v>
      </c>
      <c r="B336" s="56" t="s">
        <v>6</v>
      </c>
      <c r="C336" s="62">
        <v>15086</v>
      </c>
      <c r="D336" s="60"/>
      <c r="E336" s="4"/>
      <c r="F336" s="75">
        <v>666</v>
      </c>
      <c r="G336" s="2"/>
      <c r="H336" s="3"/>
      <c r="I336" s="58"/>
      <c r="J336" s="71">
        <f>VLOOKUP($A336,Import!$A:$J,7,FALSE)</f>
        <v>0</v>
      </c>
      <c r="K336" s="71">
        <f>VLOOKUP($A336,Import!$A:$J,8,FALSE)</f>
        <v>0</v>
      </c>
      <c r="L336" s="71">
        <f>VLOOKUP($A336,Import!$A:$J,9,FALSE)</f>
        <v>0</v>
      </c>
      <c r="M336" s="40"/>
      <c r="N336" s="41"/>
      <c r="O336" s="12"/>
      <c r="P336" s="7"/>
      <c r="Q336" s="13"/>
      <c r="R336" s="14"/>
      <c r="S336" s="13"/>
      <c r="T336" s="43"/>
    </row>
    <row r="337" spans="1:20" ht="31.5" customHeight="1" x14ac:dyDescent="0.2">
      <c r="A337" s="11" t="str">
        <f t="shared" si="5"/>
        <v>08 - 583 - 306</v>
      </c>
      <c r="B337" s="56" t="s">
        <v>6</v>
      </c>
      <c r="C337" s="62">
        <v>306</v>
      </c>
      <c r="D337" s="60"/>
      <c r="E337" s="4"/>
      <c r="F337" s="75">
        <v>583</v>
      </c>
      <c r="G337" s="14"/>
      <c r="H337" s="3"/>
      <c r="I337" s="58"/>
      <c r="J337" s="71">
        <f>VLOOKUP($A337,Import!$A:$J,7,FALSE)</f>
        <v>4800</v>
      </c>
      <c r="K337" s="71">
        <f>VLOOKUP($A337,Import!$A:$J,8,FALSE)</f>
        <v>5390.54</v>
      </c>
      <c r="L337" s="71">
        <f>VLOOKUP($A337,Import!$A:$J,9,FALSE)</f>
        <v>-590.54</v>
      </c>
      <c r="M337" s="40"/>
      <c r="N337" s="41"/>
      <c r="O337" s="12"/>
      <c r="P337" s="7"/>
      <c r="Q337" s="13"/>
      <c r="R337" s="14"/>
      <c r="S337" s="13"/>
      <c r="T337" s="43"/>
    </row>
    <row r="338" spans="1:20" ht="31.5" customHeight="1" x14ac:dyDescent="0.2">
      <c r="A338" s="11" t="str">
        <f t="shared" si="5"/>
        <v>08 - 288 - 6926</v>
      </c>
      <c r="B338" s="56" t="s">
        <v>6</v>
      </c>
      <c r="C338" s="62">
        <v>6926</v>
      </c>
      <c r="D338" s="60"/>
      <c r="E338" s="4"/>
      <c r="F338" s="75">
        <v>288</v>
      </c>
      <c r="G338" s="14"/>
      <c r="H338" s="3"/>
      <c r="I338" s="58"/>
      <c r="J338" s="71">
        <f>VLOOKUP($A338,Import!$A:$J,7,FALSE)</f>
        <v>0</v>
      </c>
      <c r="K338" s="71">
        <f>VLOOKUP($A338,Import!$A:$J,8,FALSE)</f>
        <v>0</v>
      </c>
      <c r="L338" s="71">
        <f>VLOOKUP($A338,Import!$A:$J,9,FALSE)</f>
        <v>0</v>
      </c>
      <c r="M338" s="40"/>
      <c r="N338" s="41"/>
      <c r="O338" s="12"/>
      <c r="P338" s="7"/>
      <c r="Q338" s="13"/>
      <c r="R338" s="14"/>
      <c r="S338" s="13"/>
      <c r="T338" s="43"/>
    </row>
    <row r="339" spans="1:20" ht="31.5" customHeight="1" x14ac:dyDescent="0.2">
      <c r="A339" s="11" t="str">
        <f t="shared" si="5"/>
        <v>08 - 340 - 15</v>
      </c>
      <c r="B339" s="56" t="s">
        <v>6</v>
      </c>
      <c r="C339" s="62">
        <v>15</v>
      </c>
      <c r="D339" s="60"/>
      <c r="E339" s="4"/>
      <c r="F339" s="75">
        <v>340</v>
      </c>
      <c r="G339" s="14"/>
      <c r="H339" s="3"/>
      <c r="I339" s="58"/>
      <c r="J339" s="71">
        <f>VLOOKUP($A339,Import!$A:$J,7,FALSE)</f>
        <v>8250</v>
      </c>
      <c r="K339" s="71">
        <f>VLOOKUP($A339,Import!$A:$J,8,FALSE)</f>
        <v>15099.65</v>
      </c>
      <c r="L339" s="71">
        <f>VLOOKUP($A339,Import!$A:$J,9,FALSE)</f>
        <v>-6849.65</v>
      </c>
      <c r="M339" s="40"/>
      <c r="N339" s="41"/>
      <c r="O339" s="12"/>
      <c r="P339" s="7"/>
      <c r="Q339" s="13"/>
      <c r="R339" s="14"/>
      <c r="S339" s="13"/>
      <c r="T339" s="43"/>
    </row>
    <row r="340" spans="1:20" ht="31.5" customHeight="1" x14ac:dyDescent="0.2">
      <c r="A340" s="11" t="str">
        <f t="shared" si="5"/>
        <v>08 - 2318 - 6927</v>
      </c>
      <c r="B340" s="56" t="s">
        <v>6</v>
      </c>
      <c r="C340" s="62">
        <v>6927</v>
      </c>
      <c r="D340" s="60"/>
      <c r="E340" s="4"/>
      <c r="F340" s="75">
        <v>2318</v>
      </c>
      <c r="G340" s="14"/>
      <c r="H340" s="3"/>
      <c r="I340" s="58"/>
      <c r="J340" s="71">
        <f>VLOOKUP($A340,Import!$A:$J,7,FALSE)</f>
        <v>0</v>
      </c>
      <c r="K340" s="71">
        <f>VLOOKUP($A340,Import!$A:$J,8,FALSE)</f>
        <v>0</v>
      </c>
      <c r="L340" s="71">
        <f>VLOOKUP($A340,Import!$A:$J,9,FALSE)</f>
        <v>0</v>
      </c>
      <c r="M340" s="40"/>
      <c r="N340" s="41"/>
      <c r="O340" s="12"/>
      <c r="P340" s="7"/>
      <c r="Q340" s="13"/>
      <c r="R340" s="14"/>
      <c r="S340" s="13"/>
      <c r="T340" s="43"/>
    </row>
    <row r="341" spans="1:20" ht="31.5" customHeight="1" x14ac:dyDescent="0.2">
      <c r="A341" s="11" t="str">
        <f t="shared" si="5"/>
        <v>08 - 2168 - 825</v>
      </c>
      <c r="B341" s="56" t="s">
        <v>6</v>
      </c>
      <c r="C341" s="62">
        <v>825</v>
      </c>
      <c r="D341" s="60"/>
      <c r="E341" s="4"/>
      <c r="F341" s="75">
        <v>2168</v>
      </c>
      <c r="G341" s="14"/>
      <c r="H341" s="3"/>
      <c r="I341" s="58"/>
      <c r="J341" s="71">
        <f>VLOOKUP($A341,Import!$A:$J,7,FALSE)</f>
        <v>10000</v>
      </c>
      <c r="K341" s="71">
        <f>VLOOKUP($A341,Import!$A:$J,8,FALSE)</f>
        <v>10341.81</v>
      </c>
      <c r="L341" s="71">
        <f>VLOOKUP($A341,Import!$A:$J,9,FALSE)</f>
        <v>-341.81</v>
      </c>
      <c r="M341" s="40"/>
      <c r="N341" s="41"/>
      <c r="O341" s="12"/>
      <c r="P341" s="7"/>
      <c r="Q341" s="13"/>
      <c r="R341" s="14"/>
      <c r="S341" s="13"/>
      <c r="T341" s="43"/>
    </row>
    <row r="342" spans="1:20" ht="31.5" customHeight="1" x14ac:dyDescent="0.2">
      <c r="A342" s="11" t="str">
        <f t="shared" si="5"/>
        <v>08 - 1571 - 6938</v>
      </c>
      <c r="B342" s="56" t="s">
        <v>6</v>
      </c>
      <c r="C342" s="62">
        <v>6938</v>
      </c>
      <c r="D342" s="60"/>
      <c r="E342" s="4"/>
      <c r="F342" s="75">
        <v>1571</v>
      </c>
      <c r="G342" s="14"/>
      <c r="H342" s="3"/>
      <c r="I342" s="58"/>
      <c r="J342" s="71">
        <f>VLOOKUP($A342,Import!$A:$J,7,FALSE)</f>
        <v>0</v>
      </c>
      <c r="K342" s="71">
        <f>VLOOKUP($A342,Import!$A:$J,8,FALSE)</f>
        <v>769.67</v>
      </c>
      <c r="L342" s="71">
        <f>VLOOKUP($A342,Import!$A:$J,9,FALSE)</f>
        <v>-769.67</v>
      </c>
      <c r="M342" s="40"/>
      <c r="N342" s="41"/>
      <c r="O342" s="12"/>
      <c r="P342" s="7"/>
      <c r="Q342" s="13"/>
      <c r="R342" s="14"/>
      <c r="S342" s="13"/>
      <c r="T342" s="43"/>
    </row>
    <row r="343" spans="1:20" ht="31.5" customHeight="1" x14ac:dyDescent="0.2">
      <c r="A343" s="11" t="str">
        <f t="shared" si="5"/>
        <v>08 - 1111 - 20</v>
      </c>
      <c r="B343" s="56" t="s">
        <v>6</v>
      </c>
      <c r="C343" s="62">
        <v>20</v>
      </c>
      <c r="D343" s="60"/>
      <c r="E343" s="4"/>
      <c r="F343" s="75">
        <v>1111</v>
      </c>
      <c r="G343" s="14"/>
      <c r="H343" s="3"/>
      <c r="I343" s="58"/>
      <c r="J343" s="71">
        <f>VLOOKUP($A343,Import!$A:$J,7,FALSE)</f>
        <v>400</v>
      </c>
      <c r="K343" s="71">
        <f>VLOOKUP($A343,Import!$A:$J,8,FALSE)</f>
        <v>350</v>
      </c>
      <c r="L343" s="71">
        <f>VLOOKUP($A343,Import!$A:$J,9,FALSE)</f>
        <v>50</v>
      </c>
      <c r="M343" s="40"/>
      <c r="N343" s="41"/>
      <c r="O343" s="12"/>
      <c r="P343" s="7"/>
      <c r="Q343" s="13"/>
      <c r="R343" s="14"/>
      <c r="S343" s="13"/>
      <c r="T343" s="43"/>
    </row>
    <row r="344" spans="1:20" ht="31.5" customHeight="1" x14ac:dyDescent="0.2">
      <c r="A344" s="11" t="str">
        <f t="shared" si="5"/>
        <v>08 - 1681 - 13051</v>
      </c>
      <c r="B344" s="56" t="s">
        <v>6</v>
      </c>
      <c r="C344" s="62">
        <v>13051</v>
      </c>
      <c r="D344" s="60"/>
      <c r="E344" s="4"/>
      <c r="F344" s="75">
        <v>1681</v>
      </c>
      <c r="G344" s="14"/>
      <c r="H344" s="3"/>
      <c r="I344" s="58"/>
      <c r="J344" s="71">
        <f>VLOOKUP($A344,Import!$A:$J,7,FALSE)</f>
        <v>2500</v>
      </c>
      <c r="K344" s="71">
        <f>VLOOKUP($A344,Import!$A:$J,8,FALSE)</f>
        <v>1731.1</v>
      </c>
      <c r="L344" s="71">
        <f>VLOOKUP($A344,Import!$A:$J,9,FALSE)</f>
        <v>768.9</v>
      </c>
      <c r="M344" s="40"/>
      <c r="N344" s="41"/>
      <c r="O344" s="12"/>
      <c r="P344" s="13"/>
      <c r="Q344" s="13"/>
      <c r="R344" s="14"/>
      <c r="S344" s="13"/>
      <c r="T344" s="43"/>
    </row>
    <row r="345" spans="1:20" ht="31.5" customHeight="1" x14ac:dyDescent="0.2">
      <c r="A345" s="11" t="str">
        <f t="shared" si="5"/>
        <v>08 - 40 - 14075</v>
      </c>
      <c r="B345" s="56" t="s">
        <v>6</v>
      </c>
      <c r="C345" s="62">
        <v>14075</v>
      </c>
      <c r="D345" s="60"/>
      <c r="E345" s="4"/>
      <c r="F345" s="75">
        <v>40</v>
      </c>
      <c r="G345" s="19"/>
      <c r="H345" s="3"/>
      <c r="I345" s="58"/>
      <c r="J345" s="71">
        <f>VLOOKUP($A345,Import!$A:$J,7,FALSE)</f>
        <v>500</v>
      </c>
      <c r="K345" s="71">
        <f>VLOOKUP($A345,Import!$A:$J,8,FALSE)</f>
        <v>0</v>
      </c>
      <c r="L345" s="71">
        <f>VLOOKUP($A345,Import!$A:$J,9,FALSE)</f>
        <v>500</v>
      </c>
      <c r="M345" s="40"/>
      <c r="N345" s="41"/>
      <c r="O345" s="12"/>
      <c r="P345" s="13"/>
      <c r="Q345" s="13"/>
      <c r="R345" s="14"/>
      <c r="S345" s="13"/>
      <c r="T345" s="43"/>
    </row>
    <row r="346" spans="1:20" ht="31.5" customHeight="1" x14ac:dyDescent="0.2">
      <c r="A346" s="11" t="str">
        <f t="shared" si="5"/>
        <v>08 - 1828 - 14076</v>
      </c>
      <c r="B346" s="56" t="s">
        <v>6</v>
      </c>
      <c r="C346" s="62">
        <v>14076</v>
      </c>
      <c r="D346" s="60"/>
      <c r="E346" s="4"/>
      <c r="F346" s="75">
        <v>1828</v>
      </c>
      <c r="G346" s="14"/>
      <c r="H346" s="3"/>
      <c r="I346" s="58"/>
      <c r="J346" s="71">
        <f>VLOOKUP($A346,Import!$A:$J,7,FALSE)</f>
        <v>2000</v>
      </c>
      <c r="K346" s="71">
        <f>VLOOKUP($A346,Import!$A:$J,8,FALSE)</f>
        <v>0</v>
      </c>
      <c r="L346" s="71">
        <f>VLOOKUP($A346,Import!$A:$J,9,FALSE)</f>
        <v>2000</v>
      </c>
      <c r="M346" s="40"/>
      <c r="N346" s="41"/>
      <c r="O346" s="12"/>
      <c r="P346" s="7"/>
      <c r="Q346" s="13"/>
      <c r="R346" s="14"/>
      <c r="S346" s="7"/>
      <c r="T346" s="43"/>
    </row>
    <row r="347" spans="1:20" ht="31.5" customHeight="1" x14ac:dyDescent="0.2">
      <c r="A347" s="11" t="str">
        <f t="shared" si="5"/>
        <v>08 - 1333 - 14077</v>
      </c>
      <c r="B347" s="56" t="s">
        <v>6</v>
      </c>
      <c r="C347" s="62">
        <v>14077</v>
      </c>
      <c r="D347" s="60"/>
      <c r="E347" s="4"/>
      <c r="F347" s="75">
        <v>1333</v>
      </c>
      <c r="G347" s="14"/>
      <c r="H347" s="3"/>
      <c r="I347" s="58"/>
      <c r="J347" s="71">
        <f>VLOOKUP($A347,Import!$A:$J,7,FALSE)</f>
        <v>0</v>
      </c>
      <c r="K347" s="71">
        <f>VLOOKUP($A347,Import!$A:$J,8,FALSE)</f>
        <v>0</v>
      </c>
      <c r="L347" s="71">
        <f>VLOOKUP($A347,Import!$A:$J,9,FALSE)</f>
        <v>0</v>
      </c>
      <c r="M347" s="40"/>
      <c r="N347" s="41"/>
      <c r="O347" s="12"/>
      <c r="P347" s="7"/>
      <c r="Q347" s="13"/>
      <c r="R347" s="14"/>
      <c r="S347" s="7"/>
      <c r="T347" s="43"/>
    </row>
    <row r="348" spans="1:20" ht="31.5" customHeight="1" x14ac:dyDescent="0.2">
      <c r="A348" s="11" t="str">
        <f t="shared" si="5"/>
        <v>08 - 1078 - 16092</v>
      </c>
      <c r="B348" s="56" t="s">
        <v>6</v>
      </c>
      <c r="C348" s="62">
        <v>16092</v>
      </c>
      <c r="D348" s="60"/>
      <c r="E348" s="4"/>
      <c r="F348" s="75">
        <v>1078</v>
      </c>
      <c r="G348" s="14"/>
      <c r="H348" s="3"/>
      <c r="I348" s="58"/>
      <c r="J348" s="71">
        <f>VLOOKUP($A348,Import!$A:$J,7,FALSE)</f>
        <v>1800</v>
      </c>
      <c r="K348" s="71">
        <f>VLOOKUP($A348,Import!$A:$J,8,FALSE)</f>
        <v>2107.61</v>
      </c>
      <c r="L348" s="71">
        <f>VLOOKUP($A348,Import!$A:$J,9,FALSE)</f>
        <v>-307.61</v>
      </c>
      <c r="M348" s="40"/>
      <c r="N348" s="41"/>
      <c r="O348" s="12"/>
      <c r="P348" s="7"/>
      <c r="Q348" s="13"/>
      <c r="R348" s="14"/>
      <c r="S348" s="13"/>
      <c r="T348" s="43"/>
    </row>
    <row r="349" spans="1:20" ht="31.5" customHeight="1" x14ac:dyDescent="0.2">
      <c r="A349" s="11" t="str">
        <f t="shared" si="5"/>
        <v>08 - 1943 - 16093</v>
      </c>
      <c r="B349" s="56" t="s">
        <v>6</v>
      </c>
      <c r="C349" s="62">
        <v>16093</v>
      </c>
      <c r="D349" s="60"/>
      <c r="E349" s="4"/>
      <c r="F349" s="75">
        <v>1943</v>
      </c>
      <c r="G349" s="14"/>
      <c r="H349" s="3"/>
      <c r="I349" s="58"/>
      <c r="J349" s="71">
        <f>VLOOKUP($A349,Import!$A:$J,7,FALSE)</f>
        <v>1700</v>
      </c>
      <c r="K349" s="71">
        <f>VLOOKUP($A349,Import!$A:$J,8,FALSE)</f>
        <v>1300</v>
      </c>
      <c r="L349" s="71">
        <f>VLOOKUP($A349,Import!$A:$J,9,FALSE)</f>
        <v>400</v>
      </c>
      <c r="M349" s="40"/>
      <c r="N349" s="41"/>
      <c r="O349" s="12"/>
      <c r="P349" s="7"/>
      <c r="Q349" s="13"/>
      <c r="R349" s="14"/>
      <c r="S349" s="13"/>
      <c r="T349" s="43"/>
    </row>
    <row r="350" spans="1:20" ht="31.5" customHeight="1" x14ac:dyDescent="0.2">
      <c r="A350" s="11" t="str">
        <f t="shared" si="5"/>
        <v>08 - 1143 - 3894</v>
      </c>
      <c r="B350" s="56" t="s">
        <v>6</v>
      </c>
      <c r="C350" s="62">
        <v>3894</v>
      </c>
      <c r="D350" s="60"/>
      <c r="E350" s="4"/>
      <c r="F350" s="75">
        <v>1143</v>
      </c>
      <c r="G350" s="14"/>
      <c r="H350" s="3"/>
      <c r="I350" s="58"/>
      <c r="J350" s="71">
        <f>VLOOKUP($A350,Import!$A:$J,7,FALSE)</f>
        <v>300</v>
      </c>
      <c r="K350" s="71">
        <f>VLOOKUP($A350,Import!$A:$J,8,FALSE)</f>
        <v>0</v>
      </c>
      <c r="L350" s="71">
        <f>VLOOKUP($A350,Import!$A:$J,9,FALSE)</f>
        <v>300</v>
      </c>
      <c r="M350" s="40"/>
      <c r="N350" s="41"/>
      <c r="O350" s="12"/>
      <c r="P350" s="7"/>
      <c r="Q350" s="13"/>
      <c r="R350" s="14"/>
      <c r="S350" s="13"/>
      <c r="T350" s="43"/>
    </row>
    <row r="351" spans="1:20" ht="31.5" customHeight="1" x14ac:dyDescent="0.2">
      <c r="A351" s="11" t="str">
        <f t="shared" si="5"/>
        <v>08 - 1868 - 6940</v>
      </c>
      <c r="B351" s="56" t="s">
        <v>6</v>
      </c>
      <c r="C351" s="62">
        <v>6940</v>
      </c>
      <c r="D351" s="60"/>
      <c r="E351" s="4"/>
      <c r="F351" s="75">
        <v>1868</v>
      </c>
      <c r="G351" s="14"/>
      <c r="H351" s="3"/>
      <c r="I351" s="58"/>
      <c r="J351" s="71">
        <f>VLOOKUP($A351,Import!$A:$J,7,FALSE)</f>
        <v>0</v>
      </c>
      <c r="K351" s="71">
        <f>VLOOKUP($A351,Import!$A:$J,8,FALSE)</f>
        <v>0</v>
      </c>
      <c r="L351" s="71">
        <f>VLOOKUP($A351,Import!$A:$J,9,FALSE)</f>
        <v>0</v>
      </c>
      <c r="M351" s="40"/>
      <c r="N351" s="41"/>
      <c r="O351" s="12"/>
      <c r="P351" s="13"/>
      <c r="Q351" s="13"/>
      <c r="R351" s="14"/>
      <c r="S351" s="13"/>
      <c r="T351" s="43"/>
    </row>
    <row r="352" spans="1:20" ht="31.5" customHeight="1" x14ac:dyDescent="0.2">
      <c r="A352" s="11" t="str">
        <f t="shared" si="5"/>
        <v>08 - 2197 - 6929</v>
      </c>
      <c r="B352" s="56" t="s">
        <v>6</v>
      </c>
      <c r="C352" s="62">
        <v>6929</v>
      </c>
      <c r="D352" s="60"/>
      <c r="E352" s="4"/>
      <c r="F352" s="75">
        <v>2197</v>
      </c>
      <c r="G352" s="2"/>
      <c r="H352" s="3"/>
      <c r="I352" s="58"/>
      <c r="J352" s="71">
        <f>VLOOKUP($A352,Import!$A:$J,7,FALSE)</f>
        <v>0</v>
      </c>
      <c r="K352" s="71">
        <f>VLOOKUP($A352,Import!$A:$J,8,FALSE)</f>
        <v>0</v>
      </c>
      <c r="L352" s="71">
        <f>VLOOKUP($A352,Import!$A:$J,9,FALSE)</f>
        <v>0</v>
      </c>
      <c r="M352" s="40"/>
      <c r="N352" s="41"/>
      <c r="O352" s="12"/>
      <c r="P352" s="7"/>
      <c r="Q352" s="13"/>
      <c r="R352" s="14"/>
      <c r="S352" s="13"/>
      <c r="T352" s="43"/>
    </row>
    <row r="353" spans="1:20" ht="31.5" customHeight="1" x14ac:dyDescent="0.2">
      <c r="A353" s="11" t="str">
        <f t="shared" si="5"/>
        <v>08 - 1709 - 6943</v>
      </c>
      <c r="B353" s="56" t="s">
        <v>6</v>
      </c>
      <c r="C353" s="62">
        <v>6943</v>
      </c>
      <c r="D353" s="60"/>
      <c r="E353" s="4"/>
      <c r="F353" s="75">
        <v>1709</v>
      </c>
      <c r="G353" s="2"/>
      <c r="H353" s="3"/>
      <c r="I353" s="58"/>
      <c r="J353" s="71">
        <f>VLOOKUP($A353,Import!$A:$J,7,FALSE)</f>
        <v>4800</v>
      </c>
      <c r="K353" s="71">
        <f>VLOOKUP($A353,Import!$A:$J,8,FALSE)</f>
        <v>3550.6</v>
      </c>
      <c r="L353" s="71">
        <f>VLOOKUP($A353,Import!$A:$J,9,FALSE)</f>
        <v>1249.4000000000001</v>
      </c>
      <c r="M353" s="40"/>
      <c r="N353" s="41"/>
      <c r="O353" s="12"/>
      <c r="P353" s="7"/>
      <c r="Q353" s="13"/>
      <c r="R353" s="14"/>
      <c r="S353" s="13"/>
      <c r="T353" s="43"/>
    </row>
    <row r="354" spans="1:20" ht="31.5" customHeight="1" x14ac:dyDescent="0.2">
      <c r="A354" s="11" t="str">
        <f t="shared" si="5"/>
        <v>08 - 1414 - 13074</v>
      </c>
      <c r="B354" s="56" t="s">
        <v>6</v>
      </c>
      <c r="C354" s="62">
        <v>13074</v>
      </c>
      <c r="D354" s="60"/>
      <c r="E354" s="4"/>
      <c r="F354" s="75">
        <v>1414</v>
      </c>
      <c r="G354" s="2"/>
      <c r="H354" s="3"/>
      <c r="I354" s="58"/>
      <c r="J354" s="71">
        <f>VLOOKUP($A354,Import!$A:$J,7,FALSE)</f>
        <v>0</v>
      </c>
      <c r="K354" s="71">
        <f>VLOOKUP($A354,Import!$A:$J,8,FALSE)</f>
        <v>0</v>
      </c>
      <c r="L354" s="71">
        <f>VLOOKUP($A354,Import!$A:$J,9,FALSE)</f>
        <v>0</v>
      </c>
      <c r="M354" s="40"/>
      <c r="N354" s="41"/>
      <c r="O354" s="12"/>
      <c r="P354" s="7"/>
      <c r="Q354" s="13"/>
      <c r="R354" s="14"/>
      <c r="S354" s="13"/>
      <c r="T354" s="43"/>
    </row>
    <row r="355" spans="1:20" ht="31.5" customHeight="1" x14ac:dyDescent="0.2">
      <c r="A355" s="11" t="str">
        <f t="shared" si="5"/>
        <v>08 - 1691 - 36</v>
      </c>
      <c r="B355" s="56" t="s">
        <v>6</v>
      </c>
      <c r="C355" s="62">
        <v>36</v>
      </c>
      <c r="D355" s="60"/>
      <c r="E355" s="4"/>
      <c r="F355" s="75">
        <v>1691</v>
      </c>
      <c r="G355" s="2"/>
      <c r="H355" s="3"/>
      <c r="I355" s="58"/>
      <c r="J355" s="71">
        <f>VLOOKUP($A355,Import!$A:$J,7,FALSE)</f>
        <v>4500</v>
      </c>
      <c r="K355" s="71">
        <f>VLOOKUP($A355,Import!$A:$J,8,FALSE)</f>
        <v>3484.59</v>
      </c>
      <c r="L355" s="71">
        <f>VLOOKUP($A355,Import!$A:$J,9,FALSE)</f>
        <v>1015.41</v>
      </c>
      <c r="M355" s="40"/>
      <c r="N355" s="41"/>
      <c r="O355" s="12"/>
      <c r="P355" s="7"/>
      <c r="Q355" s="13"/>
      <c r="R355" s="14"/>
      <c r="S355" s="13"/>
      <c r="T355" s="43"/>
    </row>
    <row r="356" spans="1:20" ht="31.5" customHeight="1" x14ac:dyDescent="0.2">
      <c r="A356" s="11" t="str">
        <f t="shared" si="5"/>
        <v>08 - 220 - 6928</v>
      </c>
      <c r="B356" s="56" t="s">
        <v>6</v>
      </c>
      <c r="C356" s="62">
        <v>6928</v>
      </c>
      <c r="D356" s="60"/>
      <c r="E356" s="4"/>
      <c r="F356" s="75">
        <v>220</v>
      </c>
      <c r="G356" s="2"/>
      <c r="H356" s="3"/>
      <c r="I356" s="58"/>
      <c r="J356" s="71">
        <f>VLOOKUP($A356,Import!$A:$J,7,FALSE)</f>
        <v>0</v>
      </c>
      <c r="K356" s="71">
        <f>VLOOKUP($A356,Import!$A:$J,8,FALSE)</f>
        <v>0</v>
      </c>
      <c r="L356" s="71">
        <f>VLOOKUP($A356,Import!$A:$J,9,FALSE)</f>
        <v>0</v>
      </c>
      <c r="M356" s="40"/>
      <c r="N356" s="41"/>
      <c r="O356" s="12"/>
      <c r="P356" s="7"/>
      <c r="Q356" s="13"/>
      <c r="R356" s="14"/>
      <c r="S356" s="13"/>
      <c r="T356" s="43"/>
    </row>
    <row r="357" spans="1:20" ht="31.5" customHeight="1" x14ac:dyDescent="0.2">
      <c r="A357" s="11" t="str">
        <f t="shared" si="5"/>
        <v>08 - 1627 - 2870</v>
      </c>
      <c r="B357" s="56" t="s">
        <v>6</v>
      </c>
      <c r="C357" s="62">
        <v>2870</v>
      </c>
      <c r="D357" s="60"/>
      <c r="E357" s="4"/>
      <c r="F357" s="75">
        <v>1627</v>
      </c>
      <c r="G357" s="2"/>
      <c r="H357" s="3"/>
      <c r="I357" s="58"/>
      <c r="J357" s="71">
        <f>VLOOKUP($A357,Import!$A:$J,7,FALSE)</f>
        <v>2500</v>
      </c>
      <c r="K357" s="71">
        <f>VLOOKUP($A357,Import!$A:$J,8,FALSE)</f>
        <v>1050.46</v>
      </c>
      <c r="L357" s="71">
        <f>VLOOKUP($A357,Import!$A:$J,9,FALSE)</f>
        <v>1449.54</v>
      </c>
      <c r="M357" s="40"/>
      <c r="N357" s="41"/>
      <c r="O357" s="12"/>
      <c r="P357" s="7"/>
      <c r="Q357" s="13"/>
      <c r="R357" s="14"/>
      <c r="S357" s="13"/>
      <c r="T357" s="43"/>
    </row>
    <row r="358" spans="1:20" ht="31.5" customHeight="1" x14ac:dyDescent="0.2">
      <c r="A358" s="11" t="str">
        <f t="shared" si="5"/>
        <v>08 - 887 - 6930</v>
      </c>
      <c r="B358" s="56" t="s">
        <v>6</v>
      </c>
      <c r="C358" s="62">
        <v>6930</v>
      </c>
      <c r="D358" s="60"/>
      <c r="E358" s="4"/>
      <c r="F358" s="75">
        <v>887</v>
      </c>
      <c r="G358" s="2"/>
      <c r="H358" s="3"/>
      <c r="I358" s="58"/>
      <c r="J358" s="71">
        <f>VLOOKUP($A358,Import!$A:$J,7,FALSE)</f>
        <v>0</v>
      </c>
      <c r="K358" s="71">
        <f>VLOOKUP($A358,Import!$A:$J,8,FALSE)</f>
        <v>0</v>
      </c>
      <c r="L358" s="71">
        <f>VLOOKUP($A358,Import!$A:$J,9,FALSE)</f>
        <v>0</v>
      </c>
      <c r="M358" s="40"/>
      <c r="N358" s="41"/>
      <c r="O358" s="12"/>
      <c r="P358" s="7"/>
      <c r="Q358" s="13"/>
      <c r="R358" s="14"/>
      <c r="S358" s="13"/>
      <c r="T358" s="43"/>
    </row>
    <row r="359" spans="1:20" ht="31.5" customHeight="1" x14ac:dyDescent="0.2">
      <c r="A359" s="11" t="str">
        <f t="shared" si="5"/>
        <v>09 - 231 - 1145</v>
      </c>
      <c r="B359" s="56" t="s">
        <v>7</v>
      </c>
      <c r="C359" s="62">
        <v>1145</v>
      </c>
      <c r="D359" s="60"/>
      <c r="E359" s="4"/>
      <c r="F359" s="75">
        <v>231</v>
      </c>
      <c r="G359" s="2"/>
      <c r="H359" s="3"/>
      <c r="I359" s="58"/>
      <c r="J359" s="71">
        <f>VLOOKUP($A359,Import!$A:$J,7,FALSE)</f>
        <v>20000</v>
      </c>
      <c r="K359" s="71">
        <f>VLOOKUP($A359,Import!$A:$J,8,FALSE)</f>
        <v>0</v>
      </c>
      <c r="L359" s="71">
        <f>VLOOKUP($A359,Import!$A:$J,9,FALSE)</f>
        <v>20000</v>
      </c>
      <c r="M359" s="40"/>
      <c r="N359" s="41"/>
      <c r="O359" s="12"/>
      <c r="P359" s="7"/>
      <c r="Q359" s="13"/>
      <c r="R359" s="14"/>
      <c r="S359" s="13"/>
      <c r="T359" s="43"/>
    </row>
    <row r="360" spans="1:20" ht="31.5" customHeight="1" x14ac:dyDescent="0.2">
      <c r="A360" s="11" t="str">
        <f t="shared" si="5"/>
        <v>09 - 257 - 119</v>
      </c>
      <c r="B360" s="56" t="s">
        <v>7</v>
      </c>
      <c r="C360" s="62">
        <v>119</v>
      </c>
      <c r="D360" s="60"/>
      <c r="E360" s="4"/>
      <c r="F360" s="75">
        <v>257</v>
      </c>
      <c r="G360" s="2"/>
      <c r="H360" s="3"/>
      <c r="I360" s="58"/>
      <c r="J360" s="71">
        <f>VLOOKUP($A360,Import!$A:$J,7,FALSE)</f>
        <v>0</v>
      </c>
      <c r="K360" s="71">
        <f>VLOOKUP($A360,Import!$A:$J,8,FALSE)</f>
        <v>0</v>
      </c>
      <c r="L360" s="71">
        <f>VLOOKUP($A360,Import!$A:$J,9,FALSE)</f>
        <v>0</v>
      </c>
      <c r="M360" s="40"/>
      <c r="N360" s="41"/>
      <c r="O360" s="12"/>
      <c r="P360" s="7"/>
      <c r="Q360" s="13"/>
      <c r="R360" s="14"/>
      <c r="S360" s="13"/>
      <c r="T360" s="43"/>
    </row>
    <row r="361" spans="1:20" s="20" customFormat="1" ht="31.5" customHeight="1" x14ac:dyDescent="0.2">
      <c r="A361" s="11" t="str">
        <f t="shared" si="5"/>
        <v>09 - 1121 - 2152</v>
      </c>
      <c r="B361" s="56" t="s">
        <v>7</v>
      </c>
      <c r="C361" s="62">
        <v>2152</v>
      </c>
      <c r="D361" s="60"/>
      <c r="E361" s="4"/>
      <c r="F361" s="75">
        <v>1121</v>
      </c>
      <c r="G361" s="2"/>
      <c r="H361" s="3"/>
      <c r="I361" s="58"/>
      <c r="J361" s="71">
        <f>VLOOKUP($A361,Import!$A:$J,7,FALSE)</f>
        <v>54495.78</v>
      </c>
      <c r="K361" s="71">
        <f>VLOOKUP($A361,Import!$A:$J,8,FALSE)</f>
        <v>6269.89</v>
      </c>
      <c r="L361" s="71">
        <f>VLOOKUP($A361,Import!$A:$J,9,FALSE)</f>
        <v>48220.42</v>
      </c>
      <c r="M361" s="40"/>
      <c r="N361" s="45"/>
      <c r="O361" s="16"/>
      <c r="P361" s="18"/>
      <c r="Q361" s="13"/>
      <c r="R361" s="19"/>
      <c r="S361" s="15"/>
      <c r="T361" s="46"/>
    </row>
    <row r="362" spans="1:20" ht="31.5" customHeight="1" x14ac:dyDescent="0.2">
      <c r="A362" s="11" t="str">
        <f t="shared" si="5"/>
        <v>09 - 1616 - 9</v>
      </c>
      <c r="B362" s="56" t="s">
        <v>7</v>
      </c>
      <c r="C362" s="62">
        <v>9</v>
      </c>
      <c r="D362" s="60"/>
      <c r="E362" s="4"/>
      <c r="F362" s="75">
        <v>1616</v>
      </c>
      <c r="G362" s="14"/>
      <c r="H362" s="3"/>
      <c r="I362" s="58"/>
      <c r="J362" s="71">
        <f>VLOOKUP($A362,Import!$A:$J,7,FALSE)</f>
        <v>1000</v>
      </c>
      <c r="K362" s="71">
        <f>VLOOKUP($A362,Import!$A:$J,8,FALSE)</f>
        <v>1414.5</v>
      </c>
      <c r="L362" s="71">
        <f>VLOOKUP($A362,Import!$A:$J,9,FALSE)</f>
        <v>-414.5</v>
      </c>
      <c r="M362" s="40"/>
      <c r="N362" s="41"/>
      <c r="O362" s="12"/>
      <c r="P362" s="7"/>
      <c r="Q362" s="13"/>
      <c r="R362" s="14"/>
      <c r="S362" s="13"/>
      <c r="T362" s="43"/>
    </row>
    <row r="363" spans="1:20" ht="31.5" customHeight="1" x14ac:dyDescent="0.2">
      <c r="A363" s="11" t="str">
        <f t="shared" si="5"/>
        <v>09 - 907 - 3161</v>
      </c>
      <c r="B363" s="56" t="s">
        <v>7</v>
      </c>
      <c r="C363" s="62">
        <v>3161</v>
      </c>
      <c r="D363" s="60"/>
      <c r="E363" s="4"/>
      <c r="F363" s="75">
        <v>907</v>
      </c>
      <c r="G363" s="14"/>
      <c r="H363" s="3"/>
      <c r="I363" s="58"/>
      <c r="J363" s="71">
        <f>VLOOKUP($A363,Import!$A:$J,7,FALSE)</f>
        <v>300</v>
      </c>
      <c r="K363" s="71">
        <f>VLOOKUP($A363,Import!$A:$J,8,FALSE)</f>
        <v>175.2</v>
      </c>
      <c r="L363" s="71">
        <f>VLOOKUP($A363,Import!$A:$J,9,FALSE)</f>
        <v>124.8</v>
      </c>
      <c r="M363" s="40"/>
      <c r="N363" s="41"/>
      <c r="O363" s="12"/>
      <c r="P363" s="7"/>
      <c r="Q363" s="13"/>
      <c r="R363" s="14"/>
      <c r="S363" s="13"/>
      <c r="T363" s="43"/>
    </row>
    <row r="364" spans="1:20" ht="31.5" customHeight="1" x14ac:dyDescent="0.2">
      <c r="A364" s="11" t="str">
        <f t="shared" si="5"/>
        <v>09 - 284 - 11</v>
      </c>
      <c r="B364" s="56" t="s">
        <v>7</v>
      </c>
      <c r="C364" s="62">
        <v>11</v>
      </c>
      <c r="D364" s="60"/>
      <c r="E364" s="4"/>
      <c r="F364" s="75">
        <v>284</v>
      </c>
      <c r="G364" s="14"/>
      <c r="H364" s="3"/>
      <c r="I364" s="58"/>
      <c r="J364" s="71">
        <f>VLOOKUP($A364,Import!$A:$J,7,FALSE)</f>
        <v>1000</v>
      </c>
      <c r="K364" s="71">
        <f>VLOOKUP($A364,Import!$A:$J,8,FALSE)</f>
        <v>0</v>
      </c>
      <c r="L364" s="71">
        <f>VLOOKUP($A364,Import!$A:$J,9,FALSE)</f>
        <v>1000</v>
      </c>
      <c r="M364" s="40"/>
      <c r="N364" s="41"/>
      <c r="O364" s="12"/>
      <c r="P364" s="7"/>
      <c r="Q364" s="13"/>
      <c r="R364" s="14"/>
      <c r="S364" s="13"/>
      <c r="T364" s="43"/>
    </row>
    <row r="365" spans="1:20" ht="31.5" customHeight="1" x14ac:dyDescent="0.2">
      <c r="A365" s="11" t="str">
        <f t="shared" si="5"/>
        <v>09 - 2369 - 12</v>
      </c>
      <c r="B365" s="56" t="s">
        <v>7</v>
      </c>
      <c r="C365" s="62">
        <v>12</v>
      </c>
      <c r="D365" s="60"/>
      <c r="E365" s="4"/>
      <c r="F365" s="75">
        <v>2369</v>
      </c>
      <c r="G365" s="14"/>
      <c r="H365" s="3"/>
      <c r="I365" s="58"/>
      <c r="J365" s="71">
        <f>VLOOKUP($A365,Import!$A:$J,7,FALSE)</f>
        <v>1000</v>
      </c>
      <c r="K365" s="71">
        <f>VLOOKUP($A365,Import!$A:$J,8,FALSE)</f>
        <v>86.19</v>
      </c>
      <c r="L365" s="71">
        <f>VLOOKUP($A365,Import!$A:$J,9,FALSE)</f>
        <v>913.29</v>
      </c>
      <c r="M365" s="40"/>
      <c r="N365" s="41"/>
      <c r="O365" s="12"/>
      <c r="P365" s="7"/>
      <c r="Q365" s="13"/>
      <c r="R365" s="14"/>
      <c r="S365" s="13"/>
      <c r="T365" s="43"/>
    </row>
    <row r="366" spans="1:20" ht="31.5" customHeight="1" x14ac:dyDescent="0.2">
      <c r="A366" s="11" t="str">
        <f t="shared" si="5"/>
        <v>09 - 1538 - 14</v>
      </c>
      <c r="B366" s="56" t="s">
        <v>7</v>
      </c>
      <c r="C366" s="62">
        <v>14</v>
      </c>
      <c r="D366" s="60"/>
      <c r="E366" s="4"/>
      <c r="F366" s="75">
        <v>1538</v>
      </c>
      <c r="G366" s="14"/>
      <c r="H366" s="3"/>
      <c r="I366" s="58"/>
      <c r="J366" s="71">
        <f>VLOOKUP($A366,Import!$A:$J,7,FALSE)</f>
        <v>2400</v>
      </c>
      <c r="K366" s="71">
        <f>VLOOKUP($A366,Import!$A:$J,8,FALSE)</f>
        <v>2083.33</v>
      </c>
      <c r="L366" s="71">
        <f>VLOOKUP($A366,Import!$A:$J,9,FALSE)</f>
        <v>316.67</v>
      </c>
      <c r="M366" s="40"/>
      <c r="N366" s="41"/>
      <c r="O366" s="12"/>
      <c r="P366" s="7"/>
      <c r="Q366" s="13"/>
      <c r="R366" s="14"/>
      <c r="S366" s="13"/>
      <c r="T366" s="43"/>
    </row>
    <row r="367" spans="1:20" ht="31.5" customHeight="1" x14ac:dyDescent="0.2">
      <c r="A367" s="11" t="str">
        <f t="shared" si="5"/>
        <v>09 - 2327 - 11204</v>
      </c>
      <c r="B367" s="56" t="s">
        <v>7</v>
      </c>
      <c r="C367" s="62">
        <v>11204</v>
      </c>
      <c r="D367" s="60"/>
      <c r="E367" s="4"/>
      <c r="F367" s="75">
        <v>2327</v>
      </c>
      <c r="G367" s="14"/>
      <c r="H367" s="3"/>
      <c r="I367" s="58"/>
      <c r="J367" s="71">
        <f>VLOOKUP($A367,Import!$A:$J,7,FALSE)</f>
        <v>2000</v>
      </c>
      <c r="K367" s="71">
        <f>VLOOKUP($A367,Import!$A:$J,8,FALSE)</f>
        <v>823.9</v>
      </c>
      <c r="L367" s="71">
        <f>VLOOKUP($A367,Import!$A:$J,9,FALSE)</f>
        <v>1207.93</v>
      </c>
      <c r="M367" s="40"/>
      <c r="N367" s="41"/>
      <c r="O367" s="12"/>
      <c r="P367" s="13"/>
      <c r="Q367" s="13"/>
      <c r="R367" s="14"/>
      <c r="S367" s="13"/>
      <c r="T367" s="43"/>
    </row>
    <row r="368" spans="1:20" ht="31.5" customHeight="1" x14ac:dyDescent="0.2">
      <c r="A368" s="11" t="str">
        <f t="shared" si="5"/>
        <v>09 - 2021 - 12210</v>
      </c>
      <c r="B368" s="56" t="s">
        <v>7</v>
      </c>
      <c r="C368" s="62">
        <v>12210</v>
      </c>
      <c r="D368" s="60"/>
      <c r="E368" s="4"/>
      <c r="F368" s="75">
        <v>2021</v>
      </c>
      <c r="G368" s="14"/>
      <c r="H368" s="3"/>
      <c r="I368" s="58"/>
      <c r="J368" s="71">
        <f>VLOOKUP($A368,Import!$A:$J,7,FALSE)</f>
        <v>1000</v>
      </c>
      <c r="K368" s="71">
        <f>VLOOKUP($A368,Import!$A:$J,8,FALSE)</f>
        <v>213.71</v>
      </c>
      <c r="L368" s="71">
        <f>VLOOKUP($A368,Import!$A:$J,9,FALSE)</f>
        <v>789.74</v>
      </c>
      <c r="M368" s="40"/>
      <c r="N368" s="41"/>
      <c r="O368" s="12"/>
      <c r="P368" s="13"/>
      <c r="Q368" s="13"/>
      <c r="R368" s="14"/>
      <c r="S368" s="13"/>
      <c r="T368" s="43"/>
    </row>
    <row r="369" spans="1:20" s="20" customFormat="1" ht="31.5" customHeight="1" x14ac:dyDescent="0.2">
      <c r="A369" s="11" t="str">
        <f t="shared" si="5"/>
        <v>09 - 413 - 12212</v>
      </c>
      <c r="B369" s="56" t="s">
        <v>7</v>
      </c>
      <c r="C369" s="62">
        <v>12212</v>
      </c>
      <c r="D369" s="60"/>
      <c r="E369" s="4"/>
      <c r="F369" s="75">
        <v>413</v>
      </c>
      <c r="G369" s="14"/>
      <c r="H369" s="3"/>
      <c r="I369" s="58"/>
      <c r="J369" s="71">
        <f>VLOOKUP($A369,Import!$A:$J,7,FALSE)</f>
        <v>300</v>
      </c>
      <c r="K369" s="71">
        <f>VLOOKUP($A369,Import!$A:$J,8,FALSE)</f>
        <v>0</v>
      </c>
      <c r="L369" s="71">
        <f>VLOOKUP($A369,Import!$A:$J,9,FALSE)</f>
        <v>300</v>
      </c>
      <c r="M369" s="44"/>
      <c r="N369" s="45"/>
      <c r="O369" s="16"/>
      <c r="P369" s="18"/>
      <c r="Q369" s="13"/>
      <c r="R369" s="19"/>
      <c r="S369" s="15"/>
      <c r="T369" s="46"/>
    </row>
    <row r="370" spans="1:20" ht="31.5" customHeight="1" x14ac:dyDescent="0.2">
      <c r="A370" s="11" t="str">
        <f t="shared" si="5"/>
        <v>09 - 325 - 10201</v>
      </c>
      <c r="B370" s="56" t="s">
        <v>7</v>
      </c>
      <c r="C370" s="62">
        <v>10201</v>
      </c>
      <c r="D370" s="60"/>
      <c r="E370" s="4"/>
      <c r="F370" s="75">
        <v>325</v>
      </c>
      <c r="G370" s="14"/>
      <c r="H370" s="3"/>
      <c r="I370" s="58"/>
      <c r="J370" s="71">
        <f>VLOOKUP($A370,Import!$A:$J,7,FALSE)</f>
        <v>3000</v>
      </c>
      <c r="K370" s="71">
        <f>VLOOKUP($A370,Import!$A:$J,8,FALSE)</f>
        <v>0</v>
      </c>
      <c r="L370" s="71">
        <f>VLOOKUP($A370,Import!$A:$J,9,FALSE)</f>
        <v>3000</v>
      </c>
      <c r="M370" s="40"/>
      <c r="N370" s="41"/>
      <c r="O370" s="12"/>
      <c r="P370" s="13"/>
      <c r="Q370" s="13"/>
      <c r="R370" s="14"/>
      <c r="S370" s="13"/>
      <c r="T370" s="43"/>
    </row>
    <row r="371" spans="1:20" ht="31.5" customHeight="1" x14ac:dyDescent="0.2">
      <c r="A371" s="11" t="str">
        <f t="shared" si="5"/>
        <v>09 - 1889 - 14215</v>
      </c>
      <c r="B371" s="56" t="s">
        <v>7</v>
      </c>
      <c r="C371" s="62">
        <v>14215</v>
      </c>
      <c r="D371" s="60"/>
      <c r="E371" s="4"/>
      <c r="F371" s="75">
        <v>1889</v>
      </c>
      <c r="G371" s="14"/>
      <c r="H371" s="3"/>
      <c r="I371" s="58"/>
      <c r="J371" s="71">
        <f>VLOOKUP($A371,Import!$A:$J,7,FALSE)</f>
        <v>10000</v>
      </c>
      <c r="K371" s="71">
        <f>VLOOKUP($A371,Import!$A:$J,8,FALSE)</f>
        <v>1606.74</v>
      </c>
      <c r="L371" s="71">
        <f>VLOOKUP($A371,Import!$A:$J,9,FALSE)</f>
        <v>8405.5499999999993</v>
      </c>
      <c r="M371" s="40"/>
      <c r="N371" s="41"/>
      <c r="O371" s="12"/>
      <c r="P371" s="13"/>
      <c r="Q371" s="13"/>
      <c r="R371" s="14"/>
      <c r="S371" s="13"/>
      <c r="T371" s="43"/>
    </row>
    <row r="372" spans="1:20" ht="31.5" customHeight="1" x14ac:dyDescent="0.2">
      <c r="A372" s="11" t="str">
        <f t="shared" si="5"/>
        <v>09 - 916 - 24</v>
      </c>
      <c r="B372" s="56" t="s">
        <v>7</v>
      </c>
      <c r="C372" s="62">
        <v>24</v>
      </c>
      <c r="D372" s="60"/>
      <c r="E372" s="4"/>
      <c r="F372" s="75">
        <v>916</v>
      </c>
      <c r="G372" s="14"/>
      <c r="H372" s="3"/>
      <c r="I372" s="58"/>
      <c r="J372" s="71">
        <f>VLOOKUP($A372,Import!$A:$J,7,FALSE)</f>
        <v>2000</v>
      </c>
      <c r="K372" s="71">
        <f>VLOOKUP($A372,Import!$A:$J,8,FALSE)</f>
        <v>1360.33</v>
      </c>
      <c r="L372" s="71">
        <f>VLOOKUP($A372,Import!$A:$J,9,FALSE)</f>
        <v>634.09</v>
      </c>
      <c r="M372" s="40"/>
      <c r="N372" s="41"/>
      <c r="O372" s="12"/>
      <c r="P372" s="13"/>
      <c r="Q372" s="13"/>
      <c r="R372" s="14"/>
      <c r="S372" s="13"/>
      <c r="T372" s="43"/>
    </row>
    <row r="373" spans="1:20" ht="31.5" customHeight="1" x14ac:dyDescent="0.2">
      <c r="A373" s="11" t="str">
        <f t="shared" si="5"/>
        <v>09 - 1277 - 3165</v>
      </c>
      <c r="B373" s="56" t="s">
        <v>7</v>
      </c>
      <c r="C373" s="62">
        <v>3165</v>
      </c>
      <c r="D373" s="60"/>
      <c r="E373" s="4"/>
      <c r="F373" s="75">
        <v>1277</v>
      </c>
      <c r="G373" s="14"/>
      <c r="H373" s="3"/>
      <c r="I373" s="58"/>
      <c r="J373" s="71">
        <f>VLOOKUP($A373,Import!$A:$J,7,FALSE)</f>
        <v>500</v>
      </c>
      <c r="K373" s="71">
        <f>VLOOKUP($A373,Import!$A:$J,8,FALSE)</f>
        <v>408.4</v>
      </c>
      <c r="L373" s="71">
        <f>VLOOKUP($A373,Import!$A:$J,9,FALSE)</f>
        <v>98.87</v>
      </c>
      <c r="M373" s="40"/>
      <c r="N373" s="41"/>
      <c r="O373" s="12"/>
      <c r="P373" s="7"/>
      <c r="Q373" s="13"/>
      <c r="R373" s="14"/>
      <c r="S373" s="13"/>
      <c r="T373" s="43"/>
    </row>
    <row r="374" spans="1:20" ht="31.5" customHeight="1" x14ac:dyDescent="0.2">
      <c r="A374" s="11" t="str">
        <f t="shared" si="5"/>
        <v>09 - 1735 - 26</v>
      </c>
      <c r="B374" s="56" t="s">
        <v>7</v>
      </c>
      <c r="C374" s="62">
        <v>26</v>
      </c>
      <c r="D374" s="60"/>
      <c r="E374" s="4"/>
      <c r="F374" s="75">
        <v>1735</v>
      </c>
      <c r="G374" s="2"/>
      <c r="H374" s="3"/>
      <c r="I374" s="58"/>
      <c r="J374" s="71">
        <f>VLOOKUP($A374,Import!$A:$J,7,FALSE)</f>
        <v>2000</v>
      </c>
      <c r="K374" s="71">
        <f>VLOOKUP($A374,Import!$A:$J,8,FALSE)</f>
        <v>1877.22</v>
      </c>
      <c r="L374" s="71">
        <f>VLOOKUP($A374,Import!$A:$J,9,FALSE)</f>
        <v>157.21</v>
      </c>
      <c r="M374" s="40"/>
      <c r="N374" s="41"/>
      <c r="O374" s="12"/>
      <c r="P374" s="7"/>
      <c r="Q374" s="13"/>
      <c r="R374" s="14"/>
      <c r="S374" s="13"/>
      <c r="T374" s="43"/>
    </row>
    <row r="375" spans="1:20" ht="31.5" customHeight="1" x14ac:dyDescent="0.2">
      <c r="A375" s="11" t="str">
        <f t="shared" si="5"/>
        <v>09 - 621 - 7187</v>
      </c>
      <c r="B375" s="56" t="s">
        <v>7</v>
      </c>
      <c r="C375" s="62">
        <v>7187</v>
      </c>
      <c r="D375" s="60"/>
      <c r="E375" s="4"/>
      <c r="F375" s="75">
        <v>621</v>
      </c>
      <c r="G375" s="2"/>
      <c r="H375" s="3"/>
      <c r="I375" s="58"/>
      <c r="J375" s="71">
        <f>VLOOKUP($A375,Import!$A:$J,7,FALSE)</f>
        <v>0</v>
      </c>
      <c r="K375" s="71">
        <f>VLOOKUP($A375,Import!$A:$J,8,FALSE)</f>
        <v>0</v>
      </c>
      <c r="L375" s="71">
        <f>VLOOKUP($A375,Import!$A:$J,9,FALSE)</f>
        <v>0</v>
      </c>
      <c r="M375" s="40"/>
      <c r="N375" s="41"/>
      <c r="O375" s="12"/>
      <c r="P375" s="7"/>
      <c r="Q375" s="13"/>
      <c r="R375" s="14"/>
      <c r="S375" s="13"/>
      <c r="T375" s="43"/>
    </row>
    <row r="376" spans="1:20" s="20" customFormat="1" ht="31.5" customHeight="1" x14ac:dyDescent="0.2">
      <c r="A376" s="11" t="str">
        <f t="shared" si="5"/>
        <v>09 - 177 - 38</v>
      </c>
      <c r="B376" s="56" t="s">
        <v>7</v>
      </c>
      <c r="C376" s="62">
        <v>38</v>
      </c>
      <c r="D376" s="60"/>
      <c r="E376" s="4"/>
      <c r="F376" s="75">
        <v>177</v>
      </c>
      <c r="G376" s="2"/>
      <c r="H376" s="3"/>
      <c r="I376" s="58"/>
      <c r="J376" s="71">
        <f>VLOOKUP($A376,Import!$A:$J,7,FALSE)</f>
        <v>3500</v>
      </c>
      <c r="K376" s="71">
        <f>VLOOKUP($A376,Import!$A:$J,8,FALSE)</f>
        <v>688.47</v>
      </c>
      <c r="L376" s="71">
        <f>VLOOKUP($A376,Import!$A:$J,9,FALSE)</f>
        <v>2811.53</v>
      </c>
      <c r="M376" s="44"/>
      <c r="N376" s="47"/>
      <c r="O376" s="36"/>
      <c r="P376" s="33"/>
      <c r="Q376" s="13"/>
      <c r="R376" s="19"/>
      <c r="S376" s="15"/>
      <c r="T376" s="46"/>
    </row>
    <row r="377" spans="1:20" ht="31.5" customHeight="1" x14ac:dyDescent="0.2">
      <c r="A377" s="11" t="str">
        <f t="shared" si="5"/>
        <v>09 - 245 - 12211</v>
      </c>
      <c r="B377" s="56" t="s">
        <v>7</v>
      </c>
      <c r="C377" s="62">
        <v>12211</v>
      </c>
      <c r="D377" s="60"/>
      <c r="E377" s="4"/>
      <c r="F377" s="75">
        <v>245</v>
      </c>
      <c r="G377" s="2"/>
      <c r="H377" s="3"/>
      <c r="I377" s="58"/>
      <c r="J377" s="71">
        <f>VLOOKUP($A377,Import!$A:$J,7,FALSE)</f>
        <v>0</v>
      </c>
      <c r="K377" s="71">
        <f>VLOOKUP($A377,Import!$A:$J,8,FALSE)</f>
        <v>0</v>
      </c>
      <c r="L377" s="71">
        <f>VLOOKUP($A377,Import!$A:$J,9,FALSE)</f>
        <v>0</v>
      </c>
      <c r="M377" s="40"/>
      <c r="N377" s="41"/>
      <c r="O377" s="12"/>
      <c r="P377" s="13"/>
      <c r="Q377" s="13"/>
      <c r="R377" s="14"/>
      <c r="S377" s="13"/>
      <c r="T377" s="43"/>
    </row>
    <row r="378" spans="1:20" ht="31.5" customHeight="1" x14ac:dyDescent="0.2">
      <c r="A378" s="11" t="str">
        <f t="shared" si="5"/>
        <v>10 - 1697 - 3</v>
      </c>
      <c r="B378" s="56">
        <v>10</v>
      </c>
      <c r="C378" s="62">
        <v>3</v>
      </c>
      <c r="D378" s="60"/>
      <c r="E378" s="4"/>
      <c r="F378" s="75">
        <v>1697</v>
      </c>
      <c r="G378" s="14"/>
      <c r="H378" s="3"/>
      <c r="I378" s="58"/>
      <c r="J378" s="71">
        <f>VLOOKUP($A378,Import!$A:$J,7,FALSE)</f>
        <v>0</v>
      </c>
      <c r="K378" s="71">
        <f>VLOOKUP($A378,Import!$A:$J,8,FALSE)</f>
        <v>0</v>
      </c>
      <c r="L378" s="71">
        <f>VLOOKUP($A378,Import!$A:$J,9,FALSE)</f>
        <v>0</v>
      </c>
      <c r="M378" s="40"/>
      <c r="N378" s="41"/>
      <c r="O378" s="12"/>
      <c r="P378" s="13"/>
      <c r="Q378" s="13"/>
      <c r="R378" s="14"/>
      <c r="S378" s="13"/>
      <c r="T378" s="43"/>
    </row>
    <row r="379" spans="1:20" ht="31.5" customHeight="1" x14ac:dyDescent="0.2">
      <c r="A379" s="11" t="str">
        <f t="shared" si="5"/>
        <v>10 - 1104 - 12372</v>
      </c>
      <c r="B379" s="56">
        <v>10</v>
      </c>
      <c r="C379" s="62">
        <v>12372</v>
      </c>
      <c r="D379" s="60"/>
      <c r="E379" s="4"/>
      <c r="F379" s="75">
        <v>1104</v>
      </c>
      <c r="G379" s="14"/>
      <c r="H379" s="3"/>
      <c r="I379" s="58"/>
      <c r="J379" s="71">
        <f>VLOOKUP($A379,Import!$A:$J,7,FALSE)</f>
        <v>0</v>
      </c>
      <c r="K379" s="71">
        <f>VLOOKUP($A379,Import!$A:$J,8,FALSE)</f>
        <v>0</v>
      </c>
      <c r="L379" s="71">
        <f>VLOOKUP($A379,Import!$A:$J,9,FALSE)</f>
        <v>0</v>
      </c>
      <c r="M379" s="40"/>
      <c r="N379" s="41"/>
      <c r="O379" s="12"/>
      <c r="P379" s="13"/>
      <c r="Q379" s="13"/>
      <c r="R379" s="14"/>
      <c r="S379" s="13"/>
      <c r="T379" s="43"/>
    </row>
    <row r="380" spans="1:20" ht="31.5" customHeight="1" x14ac:dyDescent="0.2">
      <c r="A380" s="11" t="str">
        <f t="shared" si="5"/>
        <v>10 - 1504 - 10338</v>
      </c>
      <c r="B380" s="56">
        <v>10</v>
      </c>
      <c r="C380" s="62">
        <v>10338</v>
      </c>
      <c r="D380" s="60"/>
      <c r="E380" s="4"/>
      <c r="F380" s="75">
        <v>1504</v>
      </c>
      <c r="G380" s="14"/>
      <c r="H380" s="3"/>
      <c r="I380" s="58"/>
      <c r="J380" s="71">
        <f>VLOOKUP($A380,Import!$A:$J,7,FALSE)</f>
        <v>0</v>
      </c>
      <c r="K380" s="71">
        <f>VLOOKUP($A380,Import!$A:$J,8,FALSE)</f>
        <v>0</v>
      </c>
      <c r="L380" s="71">
        <f>VLOOKUP($A380,Import!$A:$J,9,FALSE)</f>
        <v>0</v>
      </c>
      <c r="M380" s="40"/>
      <c r="N380" s="41"/>
      <c r="O380" s="12"/>
      <c r="P380" s="7"/>
      <c r="Q380" s="13"/>
      <c r="R380" s="14"/>
      <c r="S380" s="13"/>
      <c r="T380" s="43"/>
    </row>
    <row r="381" spans="1:20" ht="31.5" customHeight="1" x14ac:dyDescent="0.2">
      <c r="A381" s="11" t="str">
        <f t="shared" si="5"/>
        <v>10 - 1759 - 14379</v>
      </c>
      <c r="B381" s="56">
        <v>10</v>
      </c>
      <c r="C381" s="62">
        <v>14379</v>
      </c>
      <c r="D381" s="60"/>
      <c r="E381" s="4"/>
      <c r="F381" s="75">
        <v>1759</v>
      </c>
      <c r="G381" s="14"/>
      <c r="H381" s="3"/>
      <c r="I381" s="58"/>
      <c r="J381" s="71">
        <f>VLOOKUP($A381,Import!$A:$J,7,FALSE)</f>
        <v>0</v>
      </c>
      <c r="K381" s="71">
        <f>VLOOKUP($A381,Import!$A:$J,8,FALSE)</f>
        <v>0</v>
      </c>
      <c r="L381" s="71">
        <f>VLOOKUP($A381,Import!$A:$J,9,FALSE)</f>
        <v>0</v>
      </c>
      <c r="M381" s="40"/>
      <c r="N381" s="41"/>
      <c r="O381" s="12"/>
      <c r="P381" s="7"/>
      <c r="Q381" s="13"/>
      <c r="R381" s="14"/>
      <c r="S381" s="13"/>
      <c r="T381" s="43"/>
    </row>
    <row r="382" spans="1:20" ht="31.5" customHeight="1" x14ac:dyDescent="0.2">
      <c r="A382" s="11" t="str">
        <f t="shared" si="5"/>
        <v>10 - 1711 - 2198</v>
      </c>
      <c r="B382" s="56">
        <v>10</v>
      </c>
      <c r="C382" s="62">
        <v>2198</v>
      </c>
      <c r="D382" s="60"/>
      <c r="E382" s="4"/>
      <c r="F382" s="75">
        <v>1711</v>
      </c>
      <c r="G382" s="2"/>
      <c r="H382" s="3"/>
      <c r="I382" s="58"/>
      <c r="J382" s="71">
        <f>VLOOKUP($A382,Import!$A:$J,7,FALSE)</f>
        <v>0</v>
      </c>
      <c r="K382" s="71">
        <f>VLOOKUP($A382,Import!$A:$J,8,FALSE)</f>
        <v>0</v>
      </c>
      <c r="L382" s="71">
        <f>VLOOKUP($A382,Import!$A:$J,9,FALSE)</f>
        <v>0</v>
      </c>
      <c r="M382" s="40"/>
      <c r="N382" s="41"/>
      <c r="O382" s="12"/>
      <c r="P382" s="7"/>
      <c r="Q382" s="13"/>
      <c r="R382" s="14"/>
      <c r="S382" s="13"/>
      <c r="T382" s="43"/>
    </row>
    <row r="383" spans="1:20" ht="31.5" customHeight="1" x14ac:dyDescent="0.2">
      <c r="A383" s="11" t="str">
        <f t="shared" si="5"/>
        <v>10 - 2169 - 27</v>
      </c>
      <c r="B383" s="56">
        <v>10</v>
      </c>
      <c r="C383" s="62">
        <v>27</v>
      </c>
      <c r="D383" s="60"/>
      <c r="E383" s="4"/>
      <c r="F383" s="75">
        <v>2169</v>
      </c>
      <c r="G383" s="2"/>
      <c r="H383" s="3"/>
      <c r="I383" s="58"/>
      <c r="J383" s="71">
        <f>VLOOKUP($A383,Import!$A:$J,7,FALSE)</f>
        <v>0</v>
      </c>
      <c r="K383" s="71">
        <f>VLOOKUP($A383,Import!$A:$J,8,FALSE)</f>
        <v>0</v>
      </c>
      <c r="L383" s="71">
        <f>VLOOKUP($A383,Import!$A:$J,9,FALSE)</f>
        <v>0</v>
      </c>
      <c r="M383" s="40"/>
      <c r="N383" s="41"/>
      <c r="O383" s="12"/>
      <c r="P383" s="7"/>
      <c r="Q383" s="13"/>
      <c r="R383" s="14"/>
      <c r="S383" s="13"/>
      <c r="T383" s="43"/>
    </row>
    <row r="384" spans="1:20" ht="31.5" customHeight="1" x14ac:dyDescent="0.2">
      <c r="A384" s="11" t="str">
        <f t="shared" si="5"/>
        <v>11 - 2202 - 57</v>
      </c>
      <c r="B384" s="56">
        <v>11</v>
      </c>
      <c r="C384" s="62">
        <v>57</v>
      </c>
      <c r="D384" s="60"/>
      <c r="E384" s="4"/>
      <c r="F384" s="75">
        <v>2202</v>
      </c>
      <c r="G384" s="14"/>
      <c r="H384" s="3"/>
      <c r="I384" s="58"/>
      <c r="J384" s="71">
        <f>VLOOKUP($A384,Import!$A:$J,7,FALSE)</f>
        <v>0</v>
      </c>
      <c r="K384" s="71">
        <f>VLOOKUP($A384,Import!$A:$J,8,FALSE)</f>
        <v>0</v>
      </c>
      <c r="L384" s="71">
        <f>VLOOKUP($A384,Import!$A:$J,9,FALSE)</f>
        <v>0</v>
      </c>
      <c r="M384" s="40"/>
      <c r="N384" s="41"/>
      <c r="O384" s="12"/>
      <c r="P384" s="7"/>
      <c r="Q384" s="13"/>
      <c r="R384" s="14"/>
      <c r="S384" s="13"/>
      <c r="T384" s="43"/>
    </row>
    <row r="385" spans="1:20" ht="31.5" customHeight="1" x14ac:dyDescent="0.2">
      <c r="A385" s="11" t="str">
        <f t="shared" si="5"/>
        <v>11 - 1795 - 89</v>
      </c>
      <c r="B385" s="56">
        <v>11</v>
      </c>
      <c r="C385" s="62">
        <v>89</v>
      </c>
      <c r="D385" s="60"/>
      <c r="E385" s="4"/>
      <c r="F385" s="75">
        <v>1795</v>
      </c>
      <c r="G385" s="14"/>
      <c r="H385" s="3"/>
      <c r="I385" s="58"/>
      <c r="J385" s="71">
        <f>VLOOKUP($A385,Import!$A:$J,7,FALSE)</f>
        <v>0</v>
      </c>
      <c r="K385" s="71">
        <f>VLOOKUP($A385,Import!$A:$J,8,FALSE)</f>
        <v>0</v>
      </c>
      <c r="L385" s="71">
        <f>VLOOKUP($A385,Import!$A:$J,9,FALSE)</f>
        <v>0</v>
      </c>
      <c r="M385" s="40"/>
      <c r="N385" s="41"/>
      <c r="O385" s="12"/>
      <c r="P385" s="7"/>
      <c r="Q385" s="13"/>
      <c r="R385" s="14"/>
      <c r="S385" s="13"/>
      <c r="T385" s="43"/>
    </row>
    <row r="386" spans="1:20" ht="31.5" customHeight="1" x14ac:dyDescent="0.2">
      <c r="A386" s="11" t="str">
        <f t="shared" si="5"/>
        <v>11 - 975 - 9481</v>
      </c>
      <c r="B386" s="56">
        <v>11</v>
      </c>
      <c r="C386" s="62">
        <v>9481</v>
      </c>
      <c r="D386" s="60"/>
      <c r="E386" s="4"/>
      <c r="F386" s="75">
        <v>975</v>
      </c>
      <c r="G386" s="19"/>
      <c r="H386" s="3"/>
      <c r="I386" s="58"/>
      <c r="J386" s="71">
        <f>VLOOKUP($A386,Import!$A:$J,7,FALSE)</f>
        <v>0</v>
      </c>
      <c r="K386" s="71">
        <f>VLOOKUP($A386,Import!$A:$J,8,FALSE)</f>
        <v>0</v>
      </c>
      <c r="L386" s="71">
        <f>VLOOKUP($A386,Import!$A:$J,9,FALSE)</f>
        <v>0</v>
      </c>
      <c r="M386" s="40"/>
      <c r="N386" s="41"/>
      <c r="O386" s="12"/>
      <c r="P386" s="7"/>
      <c r="Q386" s="13"/>
      <c r="R386" s="14"/>
      <c r="S386" s="13"/>
      <c r="T386" s="43"/>
    </row>
    <row r="387" spans="1:20" ht="31.5" customHeight="1" x14ac:dyDescent="0.2">
      <c r="A387" s="11" t="str">
        <f t="shared" ref="A387:A450" si="6">B387&amp;" - "&amp;F387&amp;" - "&amp;C387</f>
        <v>11 - 896 - 13532</v>
      </c>
      <c r="B387" s="56">
        <v>11</v>
      </c>
      <c r="C387" s="62">
        <v>13532</v>
      </c>
      <c r="D387" s="60"/>
      <c r="E387" s="4"/>
      <c r="F387" s="75">
        <v>896</v>
      </c>
      <c r="G387" s="14"/>
      <c r="H387" s="3"/>
      <c r="I387" s="58"/>
      <c r="J387" s="71">
        <f>VLOOKUP($A387,Import!$A:$J,7,FALSE)</f>
        <v>0</v>
      </c>
      <c r="K387" s="71">
        <f>VLOOKUP($A387,Import!$A:$J,8,FALSE)</f>
        <v>0</v>
      </c>
      <c r="L387" s="71">
        <f>VLOOKUP($A387,Import!$A:$J,9,FALSE)</f>
        <v>0</v>
      </c>
      <c r="M387" s="40"/>
      <c r="N387" s="41"/>
      <c r="O387" s="12"/>
      <c r="P387" s="7"/>
      <c r="Q387" s="13"/>
      <c r="R387" s="14"/>
      <c r="S387" s="13"/>
      <c r="T387" s="43"/>
    </row>
    <row r="388" spans="1:20" ht="31.5" customHeight="1" x14ac:dyDescent="0.2">
      <c r="A388" s="11" t="str">
        <f t="shared" si="6"/>
        <v>11 - 473 - 71</v>
      </c>
      <c r="B388" s="56">
        <v>11</v>
      </c>
      <c r="C388" s="62">
        <v>71</v>
      </c>
      <c r="D388" s="60"/>
      <c r="E388" s="4"/>
      <c r="F388" s="75">
        <v>473</v>
      </c>
      <c r="G388" s="2"/>
      <c r="H388" s="3"/>
      <c r="I388" s="58"/>
      <c r="J388" s="71">
        <f>VLOOKUP($A388,Import!$A:$J,7,FALSE)</f>
        <v>0</v>
      </c>
      <c r="K388" s="71">
        <f>VLOOKUP($A388,Import!$A:$J,8,FALSE)</f>
        <v>0</v>
      </c>
      <c r="L388" s="71">
        <f>VLOOKUP($A388,Import!$A:$J,9,FALSE)</f>
        <v>0</v>
      </c>
      <c r="M388" s="40"/>
      <c r="N388" s="41"/>
      <c r="O388" s="12"/>
      <c r="P388" s="7"/>
      <c r="Q388" s="13"/>
      <c r="R388" s="14"/>
      <c r="S388" s="7"/>
      <c r="T388" s="43"/>
    </row>
    <row r="389" spans="1:20" ht="31.5" customHeight="1" x14ac:dyDescent="0.2">
      <c r="A389" s="11" t="str">
        <f t="shared" si="6"/>
        <v>13 - 1813 - 3</v>
      </c>
      <c r="B389" s="56">
        <v>13</v>
      </c>
      <c r="C389" s="62">
        <v>3</v>
      </c>
      <c r="D389" s="60"/>
      <c r="E389" s="4"/>
      <c r="F389" s="75">
        <v>1813</v>
      </c>
      <c r="G389" s="2"/>
      <c r="H389" s="3"/>
      <c r="I389" s="58"/>
      <c r="J389" s="71">
        <f>VLOOKUP($A389,Import!$A:$J,7,FALSE)</f>
        <v>18000</v>
      </c>
      <c r="K389" s="71">
        <f>VLOOKUP($A389,Import!$A:$J,8,FALSE)</f>
        <v>0</v>
      </c>
      <c r="L389" s="71">
        <f>VLOOKUP($A389,Import!$A:$J,9,FALSE)</f>
        <v>18000</v>
      </c>
      <c r="M389" s="40"/>
      <c r="N389" s="41"/>
      <c r="O389" s="12"/>
      <c r="P389" s="7"/>
      <c r="Q389" s="13"/>
      <c r="R389" s="14"/>
      <c r="S389" s="13"/>
      <c r="T389" s="43"/>
    </row>
    <row r="390" spans="1:20" ht="31.5" customHeight="1" x14ac:dyDescent="0.2">
      <c r="A390" s="11" t="str">
        <f t="shared" si="6"/>
        <v>13 - 124 - 8</v>
      </c>
      <c r="B390" s="56">
        <v>13</v>
      </c>
      <c r="C390" s="62">
        <v>8</v>
      </c>
      <c r="D390" s="60"/>
      <c r="E390" s="4"/>
      <c r="F390" s="75">
        <v>124</v>
      </c>
      <c r="G390" s="2"/>
      <c r="H390" s="3"/>
      <c r="I390" s="58"/>
      <c r="J390" s="71">
        <f>VLOOKUP($A390,Import!$A:$J,7,FALSE)</f>
        <v>0</v>
      </c>
      <c r="K390" s="71">
        <f>VLOOKUP($A390,Import!$A:$J,8,FALSE)</f>
        <v>0</v>
      </c>
      <c r="L390" s="71">
        <f>VLOOKUP($A390,Import!$A:$J,9,FALSE)</f>
        <v>0</v>
      </c>
      <c r="M390" s="40"/>
      <c r="N390" s="41"/>
      <c r="O390" s="12"/>
      <c r="P390" s="7"/>
      <c r="Q390" s="13"/>
      <c r="R390" s="14"/>
      <c r="S390" s="13"/>
      <c r="T390" s="43"/>
    </row>
    <row r="391" spans="1:20" ht="31.5" customHeight="1" x14ac:dyDescent="0.2">
      <c r="A391" s="11" t="str">
        <f t="shared" si="6"/>
        <v>13 - 288 - 1133</v>
      </c>
      <c r="B391" s="56">
        <v>13</v>
      </c>
      <c r="C391" s="62">
        <v>1133</v>
      </c>
      <c r="D391" s="60"/>
      <c r="E391" s="4"/>
      <c r="F391" s="75">
        <v>288</v>
      </c>
      <c r="G391" s="14"/>
      <c r="H391" s="3"/>
      <c r="I391" s="58"/>
      <c r="J391" s="71">
        <f>VLOOKUP($A391,Import!$A:$J,7,FALSE)</f>
        <v>0</v>
      </c>
      <c r="K391" s="71">
        <f>VLOOKUP($A391,Import!$A:$J,8,FALSE)</f>
        <v>0</v>
      </c>
      <c r="L391" s="71">
        <f>VLOOKUP($A391,Import!$A:$J,9,FALSE)</f>
        <v>0</v>
      </c>
      <c r="M391" s="40"/>
      <c r="N391" s="41"/>
      <c r="O391" s="12"/>
      <c r="P391" s="7"/>
      <c r="Q391" s="13"/>
      <c r="R391" s="14"/>
      <c r="S391" s="13"/>
      <c r="T391" s="43"/>
    </row>
    <row r="392" spans="1:20" ht="31.5" customHeight="1" x14ac:dyDescent="0.2">
      <c r="A392" s="11" t="str">
        <f t="shared" si="6"/>
        <v>13 - 814 - 4179</v>
      </c>
      <c r="B392" s="56">
        <v>13</v>
      </c>
      <c r="C392" s="62">
        <v>4179</v>
      </c>
      <c r="D392" s="60"/>
      <c r="E392" s="4"/>
      <c r="F392" s="75">
        <v>814</v>
      </c>
      <c r="G392" s="14"/>
      <c r="H392" s="3"/>
      <c r="I392" s="58"/>
      <c r="J392" s="71">
        <f>VLOOKUP($A392,Import!$A:$J,7,FALSE)</f>
        <v>0</v>
      </c>
      <c r="K392" s="71">
        <f>VLOOKUP($A392,Import!$A:$J,8,FALSE)</f>
        <v>0</v>
      </c>
      <c r="L392" s="71">
        <f>VLOOKUP($A392,Import!$A:$J,9,FALSE)</f>
        <v>0</v>
      </c>
      <c r="M392" s="40"/>
      <c r="N392" s="41"/>
      <c r="O392" s="12"/>
      <c r="P392" s="7"/>
      <c r="Q392" s="13"/>
      <c r="R392" s="14"/>
      <c r="S392" s="13"/>
      <c r="T392" s="43"/>
    </row>
    <row r="393" spans="1:20" ht="31.5" customHeight="1" x14ac:dyDescent="0.2">
      <c r="A393" s="11" t="str">
        <f t="shared" si="6"/>
        <v>13 - 1344 - 34</v>
      </c>
      <c r="B393" s="56">
        <v>13</v>
      </c>
      <c r="C393" s="62">
        <v>34</v>
      </c>
      <c r="D393" s="60"/>
      <c r="E393" s="4"/>
      <c r="F393" s="75">
        <v>1344</v>
      </c>
      <c r="G393" s="14"/>
      <c r="H393" s="3"/>
      <c r="I393" s="58"/>
      <c r="J393" s="71">
        <f>VLOOKUP($A393,Import!$A:$J,7,FALSE)</f>
        <v>2000</v>
      </c>
      <c r="K393" s="71">
        <f>VLOOKUP($A393,Import!$A:$J,8,FALSE)</f>
        <v>2000</v>
      </c>
      <c r="L393" s="71">
        <f>VLOOKUP($A393,Import!$A:$J,9,FALSE)</f>
        <v>0</v>
      </c>
      <c r="M393" s="40"/>
      <c r="N393" s="41"/>
      <c r="O393" s="12"/>
      <c r="P393" s="7"/>
      <c r="Q393" s="13"/>
      <c r="R393" s="14"/>
      <c r="S393" s="13"/>
      <c r="T393" s="43"/>
    </row>
    <row r="394" spans="1:20" ht="31.5" customHeight="1" x14ac:dyDescent="0.2">
      <c r="A394" s="11" t="str">
        <f t="shared" si="6"/>
        <v>13 - 1255 - 8206</v>
      </c>
      <c r="B394" s="56">
        <v>13</v>
      </c>
      <c r="C394" s="62">
        <v>8206</v>
      </c>
      <c r="D394" s="60"/>
      <c r="E394" s="4"/>
      <c r="F394" s="75">
        <v>1255</v>
      </c>
      <c r="G394" s="14"/>
      <c r="H394" s="3"/>
      <c r="I394" s="58"/>
      <c r="J394" s="71">
        <f>VLOOKUP($A394,Import!$A:$J,7,FALSE)</f>
        <v>100</v>
      </c>
      <c r="K394" s="71">
        <f>VLOOKUP($A394,Import!$A:$J,8,FALSE)</f>
        <v>49.2</v>
      </c>
      <c r="L394" s="71">
        <f>VLOOKUP($A394,Import!$A:$J,9,FALSE)</f>
        <v>50.8</v>
      </c>
      <c r="M394" s="40"/>
      <c r="N394" s="41"/>
      <c r="O394" s="12"/>
      <c r="P394" s="7"/>
      <c r="Q394" s="13"/>
      <c r="R394" s="14"/>
      <c r="S394" s="7"/>
      <c r="T394" s="43"/>
    </row>
    <row r="395" spans="1:20" ht="31.5" customHeight="1" x14ac:dyDescent="0.2">
      <c r="A395" s="11" t="str">
        <f t="shared" si="6"/>
        <v>13 - 18 - 10213</v>
      </c>
      <c r="B395" s="56">
        <v>13</v>
      </c>
      <c r="C395" s="62">
        <v>10213</v>
      </c>
      <c r="D395" s="60"/>
      <c r="E395" s="4"/>
      <c r="F395" s="75">
        <v>18</v>
      </c>
      <c r="G395" s="14"/>
      <c r="H395" s="3"/>
      <c r="I395" s="58"/>
      <c r="J395" s="71">
        <f>VLOOKUP($A395,Import!$A:$J,7,FALSE)</f>
        <v>300</v>
      </c>
      <c r="K395" s="71">
        <f>VLOOKUP($A395,Import!$A:$J,8,FALSE)</f>
        <v>825.23</v>
      </c>
      <c r="L395" s="71">
        <f>VLOOKUP($A395,Import!$A:$J,9,FALSE)</f>
        <v>-525.23</v>
      </c>
      <c r="M395" s="40"/>
      <c r="N395" s="41"/>
      <c r="O395" s="12"/>
      <c r="P395" s="7"/>
      <c r="Q395" s="13"/>
      <c r="R395" s="14"/>
      <c r="S395" s="13"/>
      <c r="T395" s="43"/>
    </row>
    <row r="396" spans="1:20" ht="31.5" customHeight="1" x14ac:dyDescent="0.2">
      <c r="A396" s="11" t="str">
        <f t="shared" si="6"/>
        <v>13 - 443 - 108</v>
      </c>
      <c r="B396" s="56">
        <v>13</v>
      </c>
      <c r="C396" s="62">
        <v>108</v>
      </c>
      <c r="D396" s="60"/>
      <c r="E396" s="4"/>
      <c r="F396" s="75">
        <v>443</v>
      </c>
      <c r="G396" s="14"/>
      <c r="H396" s="3"/>
      <c r="I396" s="58"/>
      <c r="J396" s="71">
        <f>VLOOKUP($A396,Import!$A:$J,7,FALSE)</f>
        <v>3400</v>
      </c>
      <c r="K396" s="71">
        <f>VLOOKUP($A396,Import!$A:$J,8,FALSE)</f>
        <v>2468.71</v>
      </c>
      <c r="L396" s="71">
        <f>VLOOKUP($A396,Import!$A:$J,9,FALSE)</f>
        <v>931.29</v>
      </c>
      <c r="M396" s="40"/>
      <c r="N396" s="41"/>
      <c r="O396" s="12"/>
      <c r="P396" s="7"/>
      <c r="Q396" s="13"/>
      <c r="R396" s="14"/>
      <c r="S396" s="13"/>
      <c r="T396" s="43"/>
    </row>
    <row r="397" spans="1:20" ht="31.5" customHeight="1" x14ac:dyDescent="0.2">
      <c r="A397" s="11" t="str">
        <f t="shared" si="6"/>
        <v>13 - 956 - 36</v>
      </c>
      <c r="B397" s="56">
        <v>13</v>
      </c>
      <c r="C397" s="62">
        <v>36</v>
      </c>
      <c r="D397" s="60"/>
      <c r="E397" s="4"/>
      <c r="F397" s="75">
        <v>956</v>
      </c>
      <c r="G397" s="2"/>
      <c r="H397" s="3"/>
      <c r="I397" s="58"/>
      <c r="J397" s="71">
        <f>VLOOKUP($A397,Import!$A:$J,7,FALSE)</f>
        <v>37400</v>
      </c>
      <c r="K397" s="71">
        <f>VLOOKUP($A397,Import!$A:$J,8,FALSE)</f>
        <v>34336.720000000001</v>
      </c>
      <c r="L397" s="71">
        <f>VLOOKUP($A397,Import!$A:$J,9,FALSE)</f>
        <v>3063.28</v>
      </c>
      <c r="M397" s="40"/>
      <c r="N397" s="41"/>
      <c r="O397" s="12"/>
      <c r="P397" s="13"/>
      <c r="Q397" s="13"/>
      <c r="R397" s="14"/>
      <c r="S397" s="13"/>
      <c r="T397" s="43"/>
    </row>
    <row r="398" spans="1:20" ht="31.5" customHeight="1" x14ac:dyDescent="0.2">
      <c r="A398" s="11" t="str">
        <f t="shared" si="6"/>
        <v>13 - 791 - 131</v>
      </c>
      <c r="B398" s="56">
        <v>13</v>
      </c>
      <c r="C398" s="62">
        <v>131</v>
      </c>
      <c r="D398" s="60"/>
      <c r="E398" s="4"/>
      <c r="F398" s="75">
        <v>791</v>
      </c>
      <c r="G398" s="2"/>
      <c r="H398" s="3"/>
      <c r="I398" s="58"/>
      <c r="J398" s="71">
        <f>VLOOKUP($A398,Import!$A:$J,7,FALSE)</f>
        <v>100</v>
      </c>
      <c r="K398" s="71">
        <f>VLOOKUP($A398,Import!$A:$J,8,FALSE)</f>
        <v>0</v>
      </c>
      <c r="L398" s="71">
        <f>VLOOKUP($A398,Import!$A:$J,9,FALSE)</f>
        <v>100</v>
      </c>
      <c r="M398" s="40"/>
      <c r="N398" s="41"/>
      <c r="O398" s="12"/>
      <c r="P398" s="13"/>
      <c r="Q398" s="13"/>
      <c r="R398" s="14"/>
      <c r="S398" s="13"/>
      <c r="T398" s="43"/>
    </row>
    <row r="399" spans="1:20" ht="31.5" customHeight="1" x14ac:dyDescent="0.2">
      <c r="A399" s="11" t="str">
        <f t="shared" si="6"/>
        <v>14 - 1581 - 175</v>
      </c>
      <c r="B399" s="56">
        <v>14</v>
      </c>
      <c r="C399" s="62">
        <v>175</v>
      </c>
      <c r="D399" s="60"/>
      <c r="E399" s="4"/>
      <c r="F399" s="75">
        <v>1581</v>
      </c>
      <c r="G399" s="14"/>
      <c r="H399" s="3"/>
      <c r="I399" s="58"/>
      <c r="J399" s="71">
        <f>VLOOKUP($A399,Import!$A:$J,7,FALSE)</f>
        <v>0</v>
      </c>
      <c r="K399" s="71">
        <f>VLOOKUP($A399,Import!$A:$J,8,FALSE)</f>
        <v>0</v>
      </c>
      <c r="L399" s="71">
        <f>VLOOKUP($A399,Import!$A:$J,9,FALSE)</f>
        <v>0</v>
      </c>
      <c r="M399" s="40"/>
      <c r="N399" s="41"/>
      <c r="O399" s="12"/>
      <c r="P399" s="7"/>
      <c r="Q399" s="13"/>
      <c r="R399" s="14"/>
      <c r="S399" s="13"/>
      <c r="T399" s="43"/>
    </row>
    <row r="400" spans="1:20" ht="31.5" customHeight="1" x14ac:dyDescent="0.2">
      <c r="A400" s="11" t="str">
        <f t="shared" si="6"/>
        <v>14 - 1275 - 11311</v>
      </c>
      <c r="B400" s="56">
        <v>14</v>
      </c>
      <c r="C400" s="62">
        <v>11311</v>
      </c>
      <c r="D400" s="60"/>
      <c r="E400" s="4"/>
      <c r="F400" s="75">
        <v>1275</v>
      </c>
      <c r="G400" s="14"/>
      <c r="H400" s="3"/>
      <c r="I400" s="58"/>
      <c r="J400" s="71">
        <f>VLOOKUP($A400,Import!$A:$J,7,FALSE)</f>
        <v>0</v>
      </c>
      <c r="K400" s="71">
        <f>VLOOKUP($A400,Import!$A:$J,8,FALSE)</f>
        <v>0</v>
      </c>
      <c r="L400" s="71">
        <f>VLOOKUP($A400,Import!$A:$J,9,FALSE)</f>
        <v>0</v>
      </c>
      <c r="M400" s="40"/>
      <c r="N400" s="41"/>
      <c r="O400" s="12"/>
      <c r="P400" s="13"/>
      <c r="Q400" s="13"/>
      <c r="R400" s="14"/>
      <c r="S400" s="13"/>
      <c r="T400" s="43"/>
    </row>
    <row r="401" spans="1:20" ht="31.5" customHeight="1" x14ac:dyDescent="0.2">
      <c r="A401" s="11" t="str">
        <f t="shared" si="6"/>
        <v>14 - 199 - 10307</v>
      </c>
      <c r="B401" s="56">
        <v>14</v>
      </c>
      <c r="C401" s="62">
        <v>10307</v>
      </c>
      <c r="D401" s="60"/>
      <c r="E401" s="4"/>
      <c r="F401" s="75">
        <v>199</v>
      </c>
      <c r="G401" s="14"/>
      <c r="H401" s="3"/>
      <c r="I401" s="58"/>
      <c r="J401" s="71">
        <f>VLOOKUP($A401,Import!$A:$J,7,FALSE)</f>
        <v>0</v>
      </c>
      <c r="K401" s="71">
        <f>VLOOKUP($A401,Import!$A:$J,8,FALSE)</f>
        <v>0</v>
      </c>
      <c r="L401" s="71">
        <f>VLOOKUP($A401,Import!$A:$J,9,FALSE)</f>
        <v>0</v>
      </c>
      <c r="M401" s="40"/>
      <c r="N401" s="41"/>
      <c r="O401" s="12"/>
      <c r="P401" s="7"/>
      <c r="Q401" s="13"/>
      <c r="R401" s="14"/>
      <c r="S401" s="13"/>
      <c r="T401" s="43"/>
    </row>
    <row r="402" spans="1:20" ht="31.5" customHeight="1" x14ac:dyDescent="0.2">
      <c r="A402" s="11" t="str">
        <f t="shared" si="6"/>
        <v>14 - 489 - 14343</v>
      </c>
      <c r="B402" s="56">
        <v>14</v>
      </c>
      <c r="C402" s="62">
        <v>14343</v>
      </c>
      <c r="D402" s="60"/>
      <c r="E402" s="4"/>
      <c r="F402" s="75">
        <v>489</v>
      </c>
      <c r="G402" s="14"/>
      <c r="H402" s="3"/>
      <c r="I402" s="58"/>
      <c r="J402" s="71">
        <f>VLOOKUP($A402,Import!$A:$J,7,FALSE)</f>
        <v>0</v>
      </c>
      <c r="K402" s="71">
        <f>VLOOKUP($A402,Import!$A:$J,8,FALSE)</f>
        <v>0</v>
      </c>
      <c r="L402" s="71">
        <f>VLOOKUP($A402,Import!$A:$J,9,FALSE)</f>
        <v>0</v>
      </c>
      <c r="M402" s="40"/>
      <c r="N402" s="41"/>
      <c r="O402" s="12"/>
      <c r="P402" s="7"/>
      <c r="Q402" s="13"/>
      <c r="R402" s="14"/>
      <c r="S402" s="13"/>
      <c r="T402" s="43"/>
    </row>
    <row r="403" spans="1:20" ht="31.5" customHeight="1" x14ac:dyDescent="0.2">
      <c r="A403" s="11" t="str">
        <f t="shared" si="6"/>
        <v>14 - 2 - 17</v>
      </c>
      <c r="B403" s="56">
        <v>14</v>
      </c>
      <c r="C403" s="62">
        <v>17</v>
      </c>
      <c r="D403" s="60"/>
      <c r="E403" s="4"/>
      <c r="F403" s="75">
        <v>2</v>
      </c>
      <c r="G403" s="2"/>
      <c r="H403" s="3"/>
      <c r="I403" s="58"/>
      <c r="J403" s="71">
        <f>VLOOKUP($A403,Import!$A:$J,7,FALSE)</f>
        <v>0</v>
      </c>
      <c r="K403" s="71">
        <f>VLOOKUP($A403,Import!$A:$J,8,FALSE)</f>
        <v>0</v>
      </c>
      <c r="L403" s="71">
        <f>VLOOKUP($A403,Import!$A:$J,9,FALSE)</f>
        <v>0</v>
      </c>
      <c r="M403" s="40"/>
      <c r="N403" s="41"/>
      <c r="O403" s="12"/>
      <c r="P403" s="13"/>
      <c r="Q403" s="13"/>
      <c r="R403" s="14"/>
      <c r="S403" s="13"/>
      <c r="T403" s="43"/>
    </row>
    <row r="404" spans="1:20" ht="31.5" customHeight="1" x14ac:dyDescent="0.2">
      <c r="A404" s="11" t="str">
        <f t="shared" si="6"/>
        <v>15 - 2056 - 64</v>
      </c>
      <c r="B404" s="56">
        <v>15</v>
      </c>
      <c r="C404" s="62">
        <v>64</v>
      </c>
      <c r="D404" s="60"/>
      <c r="E404" s="4"/>
      <c r="F404" s="75">
        <v>2056</v>
      </c>
      <c r="G404" s="14"/>
      <c r="H404" s="3"/>
      <c r="I404" s="58"/>
      <c r="J404" s="71">
        <f>VLOOKUP($A404,Import!$A:$J,7,FALSE)</f>
        <v>220</v>
      </c>
      <c r="K404" s="71">
        <f>VLOOKUP($A404,Import!$A:$J,8,FALSE)</f>
        <v>0</v>
      </c>
      <c r="L404" s="71">
        <f>VLOOKUP($A404,Import!$A:$J,9,FALSE)</f>
        <v>220</v>
      </c>
      <c r="M404" s="40"/>
      <c r="N404" s="41"/>
      <c r="O404" s="12"/>
      <c r="P404" s="13"/>
      <c r="Q404" s="13"/>
      <c r="R404" s="14"/>
      <c r="S404" s="13"/>
      <c r="T404" s="43"/>
    </row>
    <row r="405" spans="1:20" ht="31.5" customHeight="1" x14ac:dyDescent="0.2">
      <c r="A405" s="11" t="str">
        <f t="shared" si="6"/>
        <v>15 - 1514 - 3237</v>
      </c>
      <c r="B405" s="56">
        <v>15</v>
      </c>
      <c r="C405" s="62">
        <v>3237</v>
      </c>
      <c r="D405" s="60"/>
      <c r="E405" s="4"/>
      <c r="F405" s="75">
        <v>1514</v>
      </c>
      <c r="G405" s="14"/>
      <c r="H405" s="3"/>
      <c r="I405" s="58"/>
      <c r="J405" s="71">
        <f>VLOOKUP($A405,Import!$A:$J,7,FALSE)</f>
        <v>20</v>
      </c>
      <c r="K405" s="71">
        <f>VLOOKUP($A405,Import!$A:$J,8,FALSE)</f>
        <v>0</v>
      </c>
      <c r="L405" s="71">
        <f>VLOOKUP($A405,Import!$A:$J,9,FALSE)</f>
        <v>20</v>
      </c>
      <c r="M405" s="40"/>
      <c r="N405" s="41"/>
      <c r="O405" s="12"/>
      <c r="P405" s="7"/>
      <c r="Q405" s="13"/>
      <c r="R405" s="14"/>
      <c r="S405" s="13"/>
      <c r="T405" s="43"/>
    </row>
    <row r="406" spans="1:20" ht="31.5" customHeight="1" x14ac:dyDescent="0.2">
      <c r="A406" s="11" t="str">
        <f t="shared" si="6"/>
        <v>15 - 795 - 67</v>
      </c>
      <c r="B406" s="56">
        <v>15</v>
      </c>
      <c r="C406" s="62">
        <v>67</v>
      </c>
      <c r="D406" s="60"/>
      <c r="E406" s="4"/>
      <c r="F406" s="75">
        <v>795</v>
      </c>
      <c r="G406" s="14"/>
      <c r="H406" s="3"/>
      <c r="I406" s="58"/>
      <c r="J406" s="71">
        <f>VLOOKUP($A406,Import!$A:$J,7,FALSE)</f>
        <v>1000</v>
      </c>
      <c r="K406" s="71">
        <f>VLOOKUP($A406,Import!$A:$J,8,FALSE)</f>
        <v>0</v>
      </c>
      <c r="L406" s="71">
        <f>VLOOKUP($A406,Import!$A:$J,9,FALSE)</f>
        <v>1000</v>
      </c>
      <c r="M406" s="40"/>
      <c r="N406" s="41"/>
      <c r="O406" s="12"/>
      <c r="P406" s="7"/>
      <c r="Q406" s="13"/>
      <c r="R406" s="14"/>
      <c r="S406" s="13"/>
      <c r="T406" s="43"/>
    </row>
    <row r="407" spans="1:20" ht="31.5" customHeight="1" x14ac:dyDescent="0.2">
      <c r="A407" s="11" t="str">
        <f t="shared" si="6"/>
        <v>15 - 1110 - 3238</v>
      </c>
      <c r="B407" s="56">
        <v>15</v>
      </c>
      <c r="C407" s="62">
        <v>3238</v>
      </c>
      <c r="D407" s="60"/>
      <c r="E407" s="4"/>
      <c r="F407" s="75">
        <v>1110</v>
      </c>
      <c r="G407" s="14"/>
      <c r="H407" s="3"/>
      <c r="I407" s="58"/>
      <c r="J407" s="71">
        <f>VLOOKUP($A407,Import!$A:$J,7,FALSE)</f>
        <v>300</v>
      </c>
      <c r="K407" s="71">
        <f>VLOOKUP($A407,Import!$A:$J,8,FALSE)</f>
        <v>0</v>
      </c>
      <c r="L407" s="71">
        <f>VLOOKUP($A407,Import!$A:$J,9,FALSE)</f>
        <v>300</v>
      </c>
      <c r="M407" s="40"/>
      <c r="N407" s="41"/>
      <c r="O407" s="12"/>
      <c r="P407" s="13"/>
      <c r="Q407" s="13"/>
      <c r="R407" s="14"/>
      <c r="S407" s="13"/>
      <c r="T407" s="43"/>
    </row>
    <row r="408" spans="1:20" ht="31.5" customHeight="1" x14ac:dyDescent="0.2">
      <c r="A408" s="11" t="str">
        <f t="shared" si="6"/>
        <v>15 - 531 - 70</v>
      </c>
      <c r="B408" s="56">
        <v>15</v>
      </c>
      <c r="C408" s="62">
        <v>70</v>
      </c>
      <c r="D408" s="60"/>
      <c r="E408" s="4"/>
      <c r="F408" s="75">
        <v>531</v>
      </c>
      <c r="G408" s="14"/>
      <c r="H408" s="3"/>
      <c r="I408" s="58"/>
      <c r="J408" s="71">
        <f>VLOOKUP($A408,Import!$A:$J,7,FALSE)</f>
        <v>500</v>
      </c>
      <c r="K408" s="71">
        <f>VLOOKUP($A408,Import!$A:$J,8,FALSE)</f>
        <v>400</v>
      </c>
      <c r="L408" s="71">
        <f>VLOOKUP($A408,Import!$A:$J,9,FALSE)</f>
        <v>100</v>
      </c>
      <c r="M408" s="40"/>
      <c r="N408" s="41"/>
      <c r="O408" s="12"/>
      <c r="P408" s="7"/>
      <c r="Q408" s="13"/>
      <c r="R408" s="14"/>
      <c r="S408" s="13"/>
      <c r="T408" s="43"/>
    </row>
    <row r="409" spans="1:20" ht="31.5" customHeight="1" x14ac:dyDescent="0.2">
      <c r="A409" s="11" t="str">
        <f t="shared" si="6"/>
        <v>15 - 2181 - 3239</v>
      </c>
      <c r="B409" s="56">
        <v>15</v>
      </c>
      <c r="C409" s="62">
        <v>3239</v>
      </c>
      <c r="D409" s="60"/>
      <c r="E409" s="4"/>
      <c r="F409" s="75">
        <v>2181</v>
      </c>
      <c r="G409" s="14"/>
      <c r="H409" s="3"/>
      <c r="I409" s="58"/>
      <c r="J409" s="71">
        <f>VLOOKUP($A409,Import!$A:$J,7,FALSE)</f>
        <v>200</v>
      </c>
      <c r="K409" s="71">
        <f>VLOOKUP($A409,Import!$A:$J,8,FALSE)</f>
        <v>0</v>
      </c>
      <c r="L409" s="71">
        <f>VLOOKUP($A409,Import!$A:$J,9,FALSE)</f>
        <v>200</v>
      </c>
      <c r="M409" s="40"/>
      <c r="N409" s="41"/>
      <c r="O409" s="12"/>
      <c r="P409" s="13"/>
      <c r="Q409" s="13"/>
      <c r="R409" s="14"/>
      <c r="S409" s="13"/>
      <c r="T409" s="43"/>
    </row>
    <row r="410" spans="1:20" ht="31.5" customHeight="1" x14ac:dyDescent="0.2">
      <c r="A410" s="11" t="str">
        <f t="shared" si="6"/>
        <v>15 - 474 - 3242</v>
      </c>
      <c r="B410" s="56">
        <v>15</v>
      </c>
      <c r="C410" s="62">
        <v>3242</v>
      </c>
      <c r="D410" s="60"/>
      <c r="E410" s="4"/>
      <c r="F410" s="75">
        <v>474</v>
      </c>
      <c r="G410" s="14"/>
      <c r="H410" s="3"/>
      <c r="I410" s="58"/>
      <c r="J410" s="71">
        <f>VLOOKUP($A410,Import!$A:$J,7,FALSE)</f>
        <v>200</v>
      </c>
      <c r="K410" s="71">
        <f>VLOOKUP($A410,Import!$A:$J,8,FALSE)</f>
        <v>26.7</v>
      </c>
      <c r="L410" s="71">
        <f>VLOOKUP($A410,Import!$A:$J,9,FALSE)</f>
        <v>173.3</v>
      </c>
      <c r="M410" s="40"/>
      <c r="N410" s="41"/>
      <c r="O410" s="12"/>
      <c r="P410" s="7"/>
      <c r="Q410" s="13"/>
      <c r="R410" s="14"/>
      <c r="S410" s="13"/>
      <c r="T410" s="43"/>
    </row>
    <row r="411" spans="1:20" ht="31.5" customHeight="1" x14ac:dyDescent="0.2">
      <c r="A411" s="11" t="str">
        <f t="shared" si="6"/>
        <v>15 - 673 - 8307</v>
      </c>
      <c r="B411" s="56">
        <v>15</v>
      </c>
      <c r="C411" s="62">
        <v>8307</v>
      </c>
      <c r="D411" s="60"/>
      <c r="E411" s="4"/>
      <c r="F411" s="75">
        <v>673</v>
      </c>
      <c r="G411" s="14"/>
      <c r="H411" s="3"/>
      <c r="I411" s="58"/>
      <c r="J411" s="71">
        <f>VLOOKUP($A411,Import!$A:$J,7,FALSE)</f>
        <v>0</v>
      </c>
      <c r="K411" s="71">
        <f>VLOOKUP($A411,Import!$A:$J,8,FALSE)</f>
        <v>0</v>
      </c>
      <c r="L411" s="71">
        <f>VLOOKUP($A411,Import!$A:$J,9,FALSE)</f>
        <v>0</v>
      </c>
      <c r="M411" s="40"/>
      <c r="N411" s="41"/>
      <c r="O411" s="12"/>
      <c r="P411" s="7"/>
      <c r="Q411" s="13"/>
      <c r="R411" s="14"/>
      <c r="S411" s="13"/>
      <c r="T411" s="43"/>
    </row>
    <row r="412" spans="1:20" ht="31.5" customHeight="1" x14ac:dyDescent="0.2">
      <c r="A412" s="11" t="str">
        <f t="shared" si="6"/>
        <v>15 - 2316 - 8308</v>
      </c>
      <c r="B412" s="56">
        <v>15</v>
      </c>
      <c r="C412" s="62">
        <v>8308</v>
      </c>
      <c r="D412" s="60"/>
      <c r="E412" s="4"/>
      <c r="F412" s="75">
        <v>2316</v>
      </c>
      <c r="G412" s="14"/>
      <c r="H412" s="3"/>
      <c r="I412" s="58"/>
      <c r="J412" s="71">
        <f>VLOOKUP($A412,Import!$A:$J,7,FALSE)</f>
        <v>0</v>
      </c>
      <c r="K412" s="71">
        <f>VLOOKUP($A412,Import!$A:$J,8,FALSE)</f>
        <v>0</v>
      </c>
      <c r="L412" s="71">
        <f>VLOOKUP($A412,Import!$A:$J,9,FALSE)</f>
        <v>0</v>
      </c>
      <c r="M412" s="40"/>
      <c r="N412" s="41"/>
      <c r="O412" s="12"/>
      <c r="P412" s="7"/>
      <c r="Q412" s="13"/>
      <c r="R412" s="14"/>
      <c r="S412" s="13"/>
      <c r="T412" s="43"/>
    </row>
    <row r="413" spans="1:20" ht="31.5" customHeight="1" x14ac:dyDescent="0.2">
      <c r="A413" s="11" t="str">
        <f t="shared" si="6"/>
        <v>15 - 2281 - 8309</v>
      </c>
      <c r="B413" s="56">
        <v>15</v>
      </c>
      <c r="C413" s="62">
        <v>8309</v>
      </c>
      <c r="D413" s="60"/>
      <c r="E413" s="4"/>
      <c r="F413" s="75">
        <v>2281</v>
      </c>
      <c r="G413" s="14"/>
      <c r="H413" s="3"/>
      <c r="I413" s="58"/>
      <c r="J413" s="71">
        <f>VLOOKUP($A413,Import!$A:$J,7,FALSE)</f>
        <v>0</v>
      </c>
      <c r="K413" s="71">
        <f>VLOOKUP($A413,Import!$A:$J,8,FALSE)</f>
        <v>0</v>
      </c>
      <c r="L413" s="71">
        <f>VLOOKUP($A413,Import!$A:$J,9,FALSE)</f>
        <v>0</v>
      </c>
      <c r="M413" s="40"/>
      <c r="N413" s="41"/>
      <c r="O413" s="12"/>
      <c r="P413" s="7"/>
      <c r="Q413" s="13"/>
      <c r="R413" s="14"/>
      <c r="S413" s="13"/>
      <c r="T413" s="43"/>
    </row>
    <row r="414" spans="1:20" ht="31.5" customHeight="1" x14ac:dyDescent="0.2">
      <c r="A414" s="11" t="str">
        <f t="shared" si="6"/>
        <v>15 - 2143 - 8310</v>
      </c>
      <c r="B414" s="56">
        <v>15</v>
      </c>
      <c r="C414" s="62">
        <v>8310</v>
      </c>
      <c r="D414" s="60"/>
      <c r="E414" s="4"/>
      <c r="F414" s="75">
        <v>2143</v>
      </c>
      <c r="G414" s="14"/>
      <c r="H414" s="3"/>
      <c r="I414" s="58"/>
      <c r="J414" s="71">
        <f>VLOOKUP($A414,Import!$A:$J,7,FALSE)</f>
        <v>0</v>
      </c>
      <c r="K414" s="71">
        <f>VLOOKUP($A414,Import!$A:$J,8,FALSE)</f>
        <v>0</v>
      </c>
      <c r="L414" s="71">
        <f>VLOOKUP($A414,Import!$A:$J,9,FALSE)</f>
        <v>0</v>
      </c>
      <c r="M414" s="40"/>
      <c r="N414" s="41"/>
      <c r="O414" s="12"/>
      <c r="P414" s="7"/>
      <c r="Q414" s="13"/>
      <c r="R414" s="14"/>
      <c r="S414" s="13"/>
      <c r="T414" s="43"/>
    </row>
    <row r="415" spans="1:20" ht="31.5" customHeight="1" x14ac:dyDescent="0.2">
      <c r="A415" s="11" t="str">
        <f t="shared" si="6"/>
        <v>15 - 437 - 10326</v>
      </c>
      <c r="B415" s="56">
        <v>15</v>
      </c>
      <c r="C415" s="62">
        <v>10326</v>
      </c>
      <c r="D415" s="60"/>
      <c r="E415" s="4"/>
      <c r="F415" s="75">
        <v>437</v>
      </c>
      <c r="G415" s="14"/>
      <c r="H415" s="3"/>
      <c r="I415" s="58"/>
      <c r="J415" s="71">
        <f>VLOOKUP($A415,Import!$A:$J,7,FALSE)</f>
        <v>0</v>
      </c>
      <c r="K415" s="71">
        <f>VLOOKUP($A415,Import!$A:$J,8,FALSE)</f>
        <v>0</v>
      </c>
      <c r="L415" s="71">
        <f>VLOOKUP($A415,Import!$A:$J,9,FALSE)</f>
        <v>0</v>
      </c>
      <c r="M415" s="40"/>
      <c r="N415" s="41"/>
      <c r="O415" s="12"/>
      <c r="P415" s="7"/>
      <c r="Q415" s="13"/>
      <c r="R415" s="14"/>
      <c r="S415" s="13"/>
      <c r="T415" s="43"/>
    </row>
    <row r="416" spans="1:20" ht="31.5" customHeight="1" x14ac:dyDescent="0.2">
      <c r="A416" s="11" t="str">
        <f t="shared" si="6"/>
        <v>15 - 2348 - 186</v>
      </c>
      <c r="B416" s="56">
        <v>15</v>
      </c>
      <c r="C416" s="62">
        <v>186</v>
      </c>
      <c r="D416" s="60"/>
      <c r="E416" s="4"/>
      <c r="F416" s="75">
        <v>2348</v>
      </c>
      <c r="G416" s="14"/>
      <c r="H416" s="3"/>
      <c r="I416" s="58"/>
      <c r="J416" s="71">
        <f>VLOOKUP($A416,Import!$A:$J,7,FALSE)</f>
        <v>500</v>
      </c>
      <c r="K416" s="71">
        <f>VLOOKUP($A416,Import!$A:$J,8,FALSE)</f>
        <v>0</v>
      </c>
      <c r="L416" s="71">
        <f>VLOOKUP($A416,Import!$A:$J,9,FALSE)</f>
        <v>500</v>
      </c>
      <c r="M416" s="40"/>
      <c r="N416" s="41"/>
      <c r="O416" s="12"/>
      <c r="P416" s="7"/>
      <c r="Q416" s="13"/>
      <c r="R416" s="14"/>
      <c r="S416" s="13"/>
      <c r="T416" s="43"/>
    </row>
    <row r="417" spans="1:20" ht="31.5" customHeight="1" x14ac:dyDescent="0.2">
      <c r="A417" s="11" t="str">
        <f t="shared" si="6"/>
        <v>15 - 96 - 3250</v>
      </c>
      <c r="B417" s="56">
        <v>15</v>
      </c>
      <c r="C417" s="62">
        <v>3250</v>
      </c>
      <c r="D417" s="60"/>
      <c r="E417" s="4"/>
      <c r="F417" s="75">
        <v>96</v>
      </c>
      <c r="G417" s="14"/>
      <c r="H417" s="3"/>
      <c r="I417" s="58"/>
      <c r="J417" s="71">
        <f>VLOOKUP($A417,Import!$A:$J,7,FALSE)</f>
        <v>0</v>
      </c>
      <c r="K417" s="71">
        <f>VLOOKUP($A417,Import!$A:$J,8,FALSE)</f>
        <v>0</v>
      </c>
      <c r="L417" s="71">
        <f>VLOOKUP($A417,Import!$A:$J,9,FALSE)</f>
        <v>0</v>
      </c>
      <c r="M417" s="40"/>
      <c r="N417" s="41"/>
      <c r="O417" s="12"/>
      <c r="P417" s="7"/>
      <c r="Q417" s="13"/>
      <c r="R417" s="14"/>
      <c r="S417" s="13"/>
      <c r="T417" s="43"/>
    </row>
    <row r="418" spans="1:20" ht="31.5" customHeight="1" x14ac:dyDescent="0.2">
      <c r="A418" s="11" t="str">
        <f t="shared" si="6"/>
        <v>15 - 135 - 3251</v>
      </c>
      <c r="B418" s="56">
        <v>15</v>
      </c>
      <c r="C418" s="62">
        <v>3251</v>
      </c>
      <c r="D418" s="60"/>
      <c r="E418" s="4"/>
      <c r="F418" s="75">
        <v>135</v>
      </c>
      <c r="G418" s="2"/>
      <c r="H418" s="3"/>
      <c r="I418" s="58"/>
      <c r="J418" s="71">
        <f>VLOOKUP($A418,Import!$A:$J,7,FALSE)</f>
        <v>300</v>
      </c>
      <c r="K418" s="71">
        <f>VLOOKUP($A418,Import!$A:$J,8,FALSE)</f>
        <v>0</v>
      </c>
      <c r="L418" s="71">
        <f>VLOOKUP($A418,Import!$A:$J,9,FALSE)</f>
        <v>300</v>
      </c>
      <c r="M418" s="40"/>
      <c r="N418" s="41"/>
      <c r="O418" s="12"/>
      <c r="P418" s="7"/>
      <c r="Q418" s="13"/>
      <c r="R418" s="14"/>
      <c r="S418" s="7"/>
      <c r="T418" s="43"/>
    </row>
    <row r="419" spans="1:20" ht="31.5" customHeight="1" x14ac:dyDescent="0.2">
      <c r="A419" s="11" t="str">
        <f t="shared" si="6"/>
        <v>15 - 97 - 10328</v>
      </c>
      <c r="B419" s="56">
        <v>15</v>
      </c>
      <c r="C419" s="62">
        <v>10328</v>
      </c>
      <c r="D419" s="60"/>
      <c r="E419" s="4"/>
      <c r="F419" s="75">
        <v>97</v>
      </c>
      <c r="G419" s="2"/>
      <c r="H419" s="3"/>
      <c r="I419" s="58"/>
      <c r="J419" s="71">
        <f>VLOOKUP($A419,Import!$A:$J,7,FALSE)</f>
        <v>0</v>
      </c>
      <c r="K419" s="71">
        <f>VLOOKUP($A419,Import!$A:$J,8,FALSE)</f>
        <v>0</v>
      </c>
      <c r="L419" s="71">
        <f>VLOOKUP($A419,Import!$A:$J,9,FALSE)</f>
        <v>0</v>
      </c>
      <c r="M419" s="40"/>
      <c r="N419" s="41"/>
      <c r="O419" s="12"/>
      <c r="P419" s="7"/>
      <c r="Q419" s="13"/>
      <c r="R419" s="14"/>
      <c r="S419" s="13"/>
      <c r="T419" s="43"/>
    </row>
    <row r="420" spans="1:20" ht="31.5" customHeight="1" x14ac:dyDescent="0.2">
      <c r="A420" s="11" t="str">
        <f t="shared" si="6"/>
        <v>15 - 1248 - 91</v>
      </c>
      <c r="B420" s="56">
        <v>15</v>
      </c>
      <c r="C420" s="62">
        <v>91</v>
      </c>
      <c r="D420" s="60"/>
      <c r="E420" s="4"/>
      <c r="F420" s="75">
        <v>1248</v>
      </c>
      <c r="G420" s="2"/>
      <c r="H420" s="3"/>
      <c r="I420" s="58"/>
      <c r="J420" s="71">
        <f>VLOOKUP($A420,Import!$A:$J,7,FALSE)</f>
        <v>2500</v>
      </c>
      <c r="K420" s="71">
        <f>VLOOKUP($A420,Import!$A:$J,8,FALSE)</f>
        <v>0</v>
      </c>
      <c r="L420" s="71">
        <f>VLOOKUP($A420,Import!$A:$J,9,FALSE)</f>
        <v>2500</v>
      </c>
      <c r="M420" s="40"/>
      <c r="N420" s="41"/>
      <c r="O420" s="12"/>
      <c r="P420" s="7"/>
      <c r="Q420" s="13"/>
      <c r="R420" s="14"/>
      <c r="S420" s="13"/>
      <c r="T420" s="43"/>
    </row>
    <row r="421" spans="1:20" ht="31.5" customHeight="1" x14ac:dyDescent="0.2">
      <c r="A421" s="11" t="str">
        <f t="shared" si="6"/>
        <v>15 - 392 - 92</v>
      </c>
      <c r="B421" s="56">
        <v>15</v>
      </c>
      <c r="C421" s="62">
        <v>92</v>
      </c>
      <c r="D421" s="60"/>
      <c r="E421" s="4"/>
      <c r="F421" s="75">
        <v>392</v>
      </c>
      <c r="G421" s="2"/>
      <c r="H421" s="3"/>
      <c r="I421" s="58"/>
      <c r="J421" s="71">
        <f>VLOOKUP($A421,Import!$A:$J,7,FALSE)</f>
        <v>300</v>
      </c>
      <c r="K421" s="71">
        <f>VLOOKUP($A421,Import!$A:$J,8,FALSE)</f>
        <v>0</v>
      </c>
      <c r="L421" s="71">
        <f>VLOOKUP($A421,Import!$A:$J,9,FALSE)</f>
        <v>300</v>
      </c>
      <c r="M421" s="40"/>
      <c r="N421" s="41"/>
      <c r="O421" s="12"/>
      <c r="P421" s="7"/>
      <c r="Q421" s="13"/>
      <c r="R421" s="14"/>
      <c r="S421" s="13"/>
      <c r="T421" s="43"/>
    </row>
    <row r="422" spans="1:20" ht="31.5" customHeight="1" x14ac:dyDescent="0.2">
      <c r="A422" s="11" t="str">
        <f t="shared" si="6"/>
        <v>15 - 2115 - 97</v>
      </c>
      <c r="B422" s="56">
        <v>15</v>
      </c>
      <c r="C422" s="62">
        <v>97</v>
      </c>
      <c r="D422" s="60"/>
      <c r="E422" s="4"/>
      <c r="F422" s="75">
        <v>2115</v>
      </c>
      <c r="G422" s="2"/>
      <c r="H422" s="3"/>
      <c r="I422" s="58"/>
      <c r="J422" s="71">
        <f>VLOOKUP($A422,Import!$A:$J,7,FALSE)</f>
        <v>0</v>
      </c>
      <c r="K422" s="71">
        <f>VLOOKUP($A422,Import!$A:$J,8,FALSE)</f>
        <v>0</v>
      </c>
      <c r="L422" s="71">
        <f>VLOOKUP($A422,Import!$A:$J,9,FALSE)</f>
        <v>0</v>
      </c>
      <c r="M422" s="40"/>
      <c r="N422" s="41"/>
      <c r="O422" s="12"/>
      <c r="P422" s="7"/>
      <c r="Q422" s="13"/>
      <c r="R422" s="14"/>
      <c r="S422" s="13"/>
      <c r="T422" s="43"/>
    </row>
    <row r="423" spans="1:20" ht="31.5" customHeight="1" x14ac:dyDescent="0.2">
      <c r="A423" s="11" t="str">
        <f t="shared" si="6"/>
        <v>15 - 1579 - 3246</v>
      </c>
      <c r="B423" s="56">
        <v>15</v>
      </c>
      <c r="C423" s="62">
        <v>3246</v>
      </c>
      <c r="D423" s="60"/>
      <c r="E423" s="4"/>
      <c r="F423" s="75">
        <v>1579</v>
      </c>
      <c r="G423" s="2"/>
      <c r="H423" s="3"/>
      <c r="I423" s="58"/>
      <c r="J423" s="71">
        <f>VLOOKUP($A423,Import!$A:$J,7,FALSE)</f>
        <v>100</v>
      </c>
      <c r="K423" s="71">
        <f>VLOOKUP($A423,Import!$A:$J,8,FALSE)</f>
        <v>0</v>
      </c>
      <c r="L423" s="71">
        <f>VLOOKUP($A423,Import!$A:$J,9,FALSE)</f>
        <v>100</v>
      </c>
      <c r="M423" s="40"/>
      <c r="N423" s="41"/>
      <c r="O423" s="12"/>
      <c r="P423" s="7"/>
      <c r="Q423" s="13"/>
      <c r="R423" s="14"/>
      <c r="S423" s="13"/>
      <c r="T423" s="43"/>
    </row>
    <row r="424" spans="1:20" ht="31.5" customHeight="1" x14ac:dyDescent="0.2">
      <c r="A424" s="11" t="str">
        <f t="shared" si="6"/>
        <v>16 - 885 - 126</v>
      </c>
      <c r="B424" s="56">
        <v>16</v>
      </c>
      <c r="C424" s="62">
        <v>126</v>
      </c>
      <c r="D424" s="60"/>
      <c r="E424" s="4"/>
      <c r="F424" s="75">
        <v>885</v>
      </c>
      <c r="G424" s="14"/>
      <c r="H424" s="3"/>
      <c r="I424" s="58"/>
      <c r="J424" s="71">
        <f>VLOOKUP($A424,Import!$A:$J,7,FALSE)</f>
        <v>0</v>
      </c>
      <c r="K424" s="71">
        <f>VLOOKUP($A424,Import!$A:$J,8,FALSE)</f>
        <v>0</v>
      </c>
      <c r="L424" s="71">
        <f>VLOOKUP($A424,Import!$A:$J,9,FALSE)</f>
        <v>0</v>
      </c>
      <c r="M424" s="40"/>
      <c r="N424" s="41"/>
      <c r="O424" s="12"/>
      <c r="P424" s="7"/>
      <c r="Q424" s="13"/>
      <c r="R424" s="14"/>
      <c r="S424" s="13"/>
      <c r="T424" s="43"/>
    </row>
    <row r="425" spans="1:20" ht="31.5" customHeight="1" x14ac:dyDescent="0.2">
      <c r="A425" s="11" t="str">
        <f t="shared" si="6"/>
        <v>16 - 1593 - 4493</v>
      </c>
      <c r="B425" s="56">
        <v>16</v>
      </c>
      <c r="C425" s="62">
        <v>4493</v>
      </c>
      <c r="D425" s="60"/>
      <c r="E425" s="4"/>
      <c r="F425" s="75">
        <v>1593</v>
      </c>
      <c r="G425" s="14"/>
      <c r="H425" s="3"/>
      <c r="I425" s="58"/>
      <c r="J425" s="71">
        <f>VLOOKUP($A425,Import!$A:$J,7,FALSE)</f>
        <v>0</v>
      </c>
      <c r="K425" s="71">
        <f>VLOOKUP($A425,Import!$A:$J,8,FALSE)</f>
        <v>0</v>
      </c>
      <c r="L425" s="71">
        <f>VLOOKUP($A425,Import!$A:$J,9,FALSE)</f>
        <v>0</v>
      </c>
      <c r="M425" s="40"/>
      <c r="N425" s="41"/>
      <c r="O425" s="12"/>
      <c r="P425" s="7"/>
      <c r="Q425" s="13"/>
      <c r="R425" s="14"/>
      <c r="S425" s="13"/>
      <c r="T425" s="43"/>
    </row>
    <row r="426" spans="1:20" ht="31.5" customHeight="1" x14ac:dyDescent="0.2">
      <c r="A426" s="11" t="str">
        <f t="shared" si="6"/>
        <v>16 - 737 - 8599</v>
      </c>
      <c r="B426" s="56">
        <v>16</v>
      </c>
      <c r="C426" s="62">
        <v>8599</v>
      </c>
      <c r="D426" s="60"/>
      <c r="E426" s="4"/>
      <c r="F426" s="75">
        <v>737</v>
      </c>
      <c r="G426" s="14"/>
      <c r="H426" s="3"/>
      <c r="I426" s="58"/>
      <c r="J426" s="71">
        <f>VLOOKUP($A426,Import!$A:$J,7,FALSE)</f>
        <v>0</v>
      </c>
      <c r="K426" s="71">
        <f>VLOOKUP($A426,Import!$A:$J,8,FALSE)</f>
        <v>0</v>
      </c>
      <c r="L426" s="71">
        <f>VLOOKUP($A426,Import!$A:$J,9,FALSE)</f>
        <v>0</v>
      </c>
      <c r="M426" s="40"/>
      <c r="N426" s="41"/>
      <c r="O426" s="12"/>
      <c r="P426" s="7"/>
      <c r="Q426" s="13"/>
      <c r="R426" s="14"/>
      <c r="S426" s="13"/>
      <c r="T426" s="43"/>
    </row>
    <row r="427" spans="1:20" ht="31.5" customHeight="1" x14ac:dyDescent="0.2">
      <c r="A427" s="11" t="str">
        <f t="shared" si="6"/>
        <v>16 - 1689 - 8601</v>
      </c>
      <c r="B427" s="56">
        <v>16</v>
      </c>
      <c r="C427" s="62">
        <v>8601</v>
      </c>
      <c r="D427" s="60"/>
      <c r="E427" s="4"/>
      <c r="F427" s="75">
        <v>1689</v>
      </c>
      <c r="G427" s="14"/>
      <c r="H427" s="3"/>
      <c r="I427" s="58"/>
      <c r="J427" s="71">
        <f>VLOOKUP($A427,Import!$A:$J,7,FALSE)</f>
        <v>0</v>
      </c>
      <c r="K427" s="71">
        <f>VLOOKUP($A427,Import!$A:$J,8,FALSE)</f>
        <v>0</v>
      </c>
      <c r="L427" s="71">
        <f>VLOOKUP($A427,Import!$A:$J,9,FALSE)</f>
        <v>0</v>
      </c>
      <c r="M427" s="40"/>
      <c r="N427" s="41"/>
      <c r="O427" s="12"/>
      <c r="P427" s="7"/>
      <c r="Q427" s="13"/>
      <c r="R427" s="14"/>
      <c r="S427" s="7"/>
      <c r="T427" s="43"/>
    </row>
    <row r="428" spans="1:20" ht="31.5" customHeight="1" x14ac:dyDescent="0.2">
      <c r="A428" s="11" t="str">
        <f t="shared" si="6"/>
        <v>17 - 1003 - 34</v>
      </c>
      <c r="B428" s="56">
        <v>17</v>
      </c>
      <c r="C428" s="62">
        <v>34</v>
      </c>
      <c r="D428" s="60"/>
      <c r="E428" s="4"/>
      <c r="F428" s="75">
        <v>1003</v>
      </c>
      <c r="G428" s="14"/>
      <c r="H428" s="3"/>
      <c r="I428" s="58"/>
      <c r="J428" s="71">
        <f>VLOOKUP($A428,Import!$A:$J,7,FALSE)</f>
        <v>0</v>
      </c>
      <c r="K428" s="71">
        <f>VLOOKUP($A428,Import!$A:$J,8,FALSE)</f>
        <v>0</v>
      </c>
      <c r="L428" s="71">
        <f>VLOOKUP($A428,Import!$A:$J,9,FALSE)</f>
        <v>0</v>
      </c>
      <c r="M428" s="40"/>
      <c r="N428" s="41"/>
      <c r="O428" s="12"/>
      <c r="P428" s="7"/>
      <c r="Q428" s="13"/>
      <c r="R428" s="14"/>
      <c r="S428" s="13"/>
      <c r="T428" s="43"/>
    </row>
    <row r="429" spans="1:20" ht="31.5" customHeight="1" x14ac:dyDescent="0.2">
      <c r="A429" s="11" t="str">
        <f t="shared" si="6"/>
        <v>17 - 632 - 2361</v>
      </c>
      <c r="B429" s="56">
        <v>17</v>
      </c>
      <c r="C429" s="62">
        <v>2361</v>
      </c>
      <c r="D429" s="60"/>
      <c r="E429" s="4"/>
      <c r="F429" s="75">
        <v>632</v>
      </c>
      <c r="G429" s="14"/>
      <c r="H429" s="3"/>
      <c r="I429" s="58"/>
      <c r="J429" s="71">
        <f>VLOOKUP($A429,Import!$A:$J,7,FALSE)</f>
        <v>0</v>
      </c>
      <c r="K429" s="71">
        <f>VLOOKUP($A429,Import!$A:$J,8,FALSE)</f>
        <v>0</v>
      </c>
      <c r="L429" s="71">
        <f>VLOOKUP($A429,Import!$A:$J,9,FALSE)</f>
        <v>0</v>
      </c>
      <c r="M429" s="40"/>
      <c r="N429" s="41"/>
      <c r="O429" s="12"/>
      <c r="P429" s="7"/>
      <c r="Q429" s="13"/>
      <c r="R429" s="14"/>
      <c r="S429" s="13"/>
      <c r="T429" s="43"/>
    </row>
    <row r="430" spans="1:20" ht="31.5" customHeight="1" x14ac:dyDescent="0.2">
      <c r="A430" s="11" t="str">
        <f t="shared" si="6"/>
        <v>17 - 1819 - 6430</v>
      </c>
      <c r="B430" s="56">
        <v>17</v>
      </c>
      <c r="C430" s="62">
        <v>6430</v>
      </c>
      <c r="D430" s="60"/>
      <c r="E430" s="4"/>
      <c r="F430" s="75">
        <v>1819</v>
      </c>
      <c r="G430" s="14"/>
      <c r="H430" s="3"/>
      <c r="I430" s="58"/>
      <c r="J430" s="71">
        <f>VLOOKUP($A430,Import!$A:$J,7,FALSE)</f>
        <v>0</v>
      </c>
      <c r="K430" s="71">
        <f>VLOOKUP($A430,Import!$A:$J,8,FALSE)</f>
        <v>0</v>
      </c>
      <c r="L430" s="71">
        <f>VLOOKUP($A430,Import!$A:$J,9,FALSE)</f>
        <v>0</v>
      </c>
      <c r="M430" s="40"/>
      <c r="N430" s="41"/>
      <c r="O430" s="12"/>
      <c r="P430" s="7"/>
      <c r="Q430" s="13"/>
      <c r="R430" s="14"/>
      <c r="S430" s="13"/>
      <c r="T430" s="43"/>
    </row>
    <row r="431" spans="1:20" ht="31.5" customHeight="1" x14ac:dyDescent="0.2">
      <c r="A431" s="11" t="str">
        <f t="shared" si="6"/>
        <v>18 - 508 - 46</v>
      </c>
      <c r="B431" s="56">
        <v>18</v>
      </c>
      <c r="C431" s="62">
        <v>46</v>
      </c>
      <c r="D431" s="60"/>
      <c r="E431" s="4"/>
      <c r="F431" s="75">
        <v>508</v>
      </c>
      <c r="G431" s="2"/>
      <c r="H431" s="3"/>
      <c r="I431" s="58"/>
      <c r="J431" s="71">
        <f>VLOOKUP($A431,Import!$A:$J,7,FALSE)</f>
        <v>328800</v>
      </c>
      <c r="K431" s="71">
        <f>VLOOKUP($A431,Import!$A:$J,8,FALSE)</f>
        <v>1468.8</v>
      </c>
      <c r="L431" s="71">
        <f>VLOOKUP($A431,Import!$A:$J,9,FALSE)</f>
        <v>327331.20000000001</v>
      </c>
      <c r="M431" s="40"/>
      <c r="N431" s="41"/>
      <c r="O431" s="12"/>
      <c r="P431" s="7"/>
      <c r="Q431" s="13"/>
      <c r="R431" s="14"/>
      <c r="S431" s="13"/>
      <c r="T431" s="43"/>
    </row>
    <row r="432" spans="1:20" ht="31.5" customHeight="1" x14ac:dyDescent="0.2">
      <c r="A432" s="11" t="str">
        <f t="shared" si="6"/>
        <v>18 - 953 - 1</v>
      </c>
      <c r="B432" s="56">
        <v>18</v>
      </c>
      <c r="C432" s="62">
        <v>1</v>
      </c>
      <c r="D432" s="60"/>
      <c r="E432" s="4"/>
      <c r="F432" s="75">
        <v>953</v>
      </c>
      <c r="G432" s="19"/>
      <c r="H432" s="3"/>
      <c r="I432" s="58"/>
      <c r="J432" s="71">
        <f>VLOOKUP($A432,Import!$A:$J,7,FALSE)</f>
        <v>1110</v>
      </c>
      <c r="K432" s="71">
        <f>VLOOKUP($A432,Import!$A:$J,8,FALSE)</f>
        <v>0</v>
      </c>
      <c r="L432" s="71">
        <f>VLOOKUP($A432,Import!$A:$J,9,FALSE)</f>
        <v>1110</v>
      </c>
      <c r="M432" s="40"/>
      <c r="N432" s="41"/>
      <c r="O432" s="12"/>
      <c r="P432" s="7"/>
      <c r="Q432" s="13"/>
      <c r="R432" s="14"/>
      <c r="S432" s="13"/>
      <c r="T432" s="43"/>
    </row>
    <row r="433" spans="1:20" ht="31.5" customHeight="1" x14ac:dyDescent="0.2">
      <c r="A433" s="11" t="str">
        <f t="shared" si="6"/>
        <v>18 - 320 - 2</v>
      </c>
      <c r="B433" s="56">
        <v>18</v>
      </c>
      <c r="C433" s="62">
        <v>2</v>
      </c>
      <c r="D433" s="60"/>
      <c r="E433" s="4"/>
      <c r="F433" s="75">
        <v>320</v>
      </c>
      <c r="G433" s="14"/>
      <c r="H433" s="3"/>
      <c r="I433" s="58"/>
      <c r="J433" s="71">
        <f>VLOOKUP($A433,Import!$A:$J,7,FALSE)</f>
        <v>2780</v>
      </c>
      <c r="K433" s="71">
        <f>VLOOKUP($A433,Import!$A:$J,8,FALSE)</f>
        <v>0</v>
      </c>
      <c r="L433" s="71">
        <f>VLOOKUP($A433,Import!$A:$J,9,FALSE)</f>
        <v>2780</v>
      </c>
      <c r="M433" s="40"/>
      <c r="N433" s="41"/>
      <c r="O433" s="12"/>
      <c r="P433" s="7"/>
      <c r="Q433" s="13"/>
      <c r="R433" s="14"/>
      <c r="S433" s="13"/>
      <c r="T433" s="43"/>
    </row>
    <row r="434" spans="1:20" ht="31.5" customHeight="1" x14ac:dyDescent="0.2">
      <c r="A434" s="11" t="str">
        <f t="shared" si="6"/>
        <v>18 - 1742 - 3</v>
      </c>
      <c r="B434" s="56">
        <v>18</v>
      </c>
      <c r="C434" s="62">
        <v>3</v>
      </c>
      <c r="D434" s="60"/>
      <c r="E434" s="4"/>
      <c r="F434" s="75">
        <v>1742</v>
      </c>
      <c r="G434" s="14"/>
      <c r="H434" s="3"/>
      <c r="I434" s="58"/>
      <c r="J434" s="71">
        <f>VLOOKUP($A434,Import!$A:$J,7,FALSE)</f>
        <v>140</v>
      </c>
      <c r="K434" s="71">
        <f>VLOOKUP($A434,Import!$A:$J,8,FALSE)</f>
        <v>0</v>
      </c>
      <c r="L434" s="71">
        <f>VLOOKUP($A434,Import!$A:$J,9,FALSE)</f>
        <v>140</v>
      </c>
      <c r="M434" s="40"/>
      <c r="N434" s="41"/>
      <c r="O434" s="12"/>
      <c r="P434" s="7"/>
      <c r="Q434" s="13"/>
      <c r="R434" s="14"/>
      <c r="S434" s="13"/>
      <c r="T434" s="43"/>
    </row>
    <row r="435" spans="1:20" ht="31.5" customHeight="1" x14ac:dyDescent="0.2">
      <c r="A435" s="11" t="str">
        <f t="shared" si="6"/>
        <v>18 - 488 - 31</v>
      </c>
      <c r="B435" s="56">
        <v>18</v>
      </c>
      <c r="C435" s="62">
        <v>31</v>
      </c>
      <c r="D435" s="60"/>
      <c r="E435" s="4"/>
      <c r="F435" s="75">
        <v>488</v>
      </c>
      <c r="G435" s="14"/>
      <c r="H435" s="3"/>
      <c r="I435" s="58"/>
      <c r="J435" s="71">
        <f>VLOOKUP($A435,Import!$A:$J,7,FALSE)</f>
        <v>1670</v>
      </c>
      <c r="K435" s="71">
        <f>VLOOKUP($A435,Import!$A:$J,8,FALSE)</f>
        <v>6564.31</v>
      </c>
      <c r="L435" s="71">
        <f>VLOOKUP($A435,Import!$A:$J,9,FALSE)</f>
        <v>-4894.3100000000004</v>
      </c>
      <c r="M435" s="40"/>
      <c r="N435" s="41"/>
      <c r="O435" s="12"/>
      <c r="P435" s="7"/>
      <c r="Q435" s="13"/>
      <c r="R435" s="14"/>
      <c r="S435" s="13"/>
      <c r="T435" s="43"/>
    </row>
    <row r="436" spans="1:20" ht="31.5" customHeight="1" x14ac:dyDescent="0.2">
      <c r="A436" s="11" t="str">
        <f t="shared" si="6"/>
        <v>18 - 684 - 32</v>
      </c>
      <c r="B436" s="56">
        <v>18</v>
      </c>
      <c r="C436" s="62">
        <v>32</v>
      </c>
      <c r="D436" s="60"/>
      <c r="E436" s="4"/>
      <c r="F436" s="75">
        <v>684</v>
      </c>
      <c r="G436" s="14"/>
      <c r="H436" s="3"/>
      <c r="I436" s="58"/>
      <c r="J436" s="71">
        <f>VLOOKUP($A436,Import!$A:$J,7,FALSE)</f>
        <v>460</v>
      </c>
      <c r="K436" s="71">
        <f>VLOOKUP($A436,Import!$A:$J,8,FALSE)</f>
        <v>0</v>
      </c>
      <c r="L436" s="71">
        <f>VLOOKUP($A436,Import!$A:$J,9,FALSE)</f>
        <v>460</v>
      </c>
      <c r="M436" s="40"/>
      <c r="N436" s="41"/>
      <c r="O436" s="12"/>
      <c r="P436" s="7"/>
      <c r="Q436" s="13"/>
      <c r="R436" s="14"/>
      <c r="S436" s="7"/>
      <c r="T436" s="43"/>
    </row>
    <row r="437" spans="1:20" ht="31.5" customHeight="1" x14ac:dyDescent="0.2">
      <c r="A437" s="11" t="str">
        <f t="shared" si="6"/>
        <v>18 - 864 - 34</v>
      </c>
      <c r="B437" s="56">
        <v>18</v>
      </c>
      <c r="C437" s="62">
        <v>34</v>
      </c>
      <c r="D437" s="60"/>
      <c r="E437" s="4"/>
      <c r="F437" s="75">
        <v>864</v>
      </c>
      <c r="G437" s="2"/>
      <c r="H437" s="3"/>
      <c r="I437" s="58"/>
      <c r="J437" s="71">
        <f>VLOOKUP($A437,Import!$A:$J,7,FALSE)</f>
        <v>780</v>
      </c>
      <c r="K437" s="71">
        <f>VLOOKUP($A437,Import!$A:$J,8,FALSE)</f>
        <v>0</v>
      </c>
      <c r="L437" s="71">
        <f>VLOOKUP($A437,Import!$A:$J,9,FALSE)</f>
        <v>780</v>
      </c>
      <c r="M437" s="40"/>
      <c r="N437" s="41"/>
      <c r="O437" s="12"/>
      <c r="P437" s="7"/>
      <c r="Q437" s="13"/>
      <c r="R437" s="14"/>
      <c r="S437" s="13"/>
      <c r="T437" s="43"/>
    </row>
    <row r="438" spans="1:20" ht="31.5" customHeight="1" x14ac:dyDescent="0.2">
      <c r="A438" s="11" t="str">
        <f t="shared" si="6"/>
        <v>18 - 1570 - 11</v>
      </c>
      <c r="B438" s="56">
        <v>18</v>
      </c>
      <c r="C438" s="62">
        <v>11</v>
      </c>
      <c r="D438" s="60"/>
      <c r="E438" s="4"/>
      <c r="F438" s="75">
        <v>1570</v>
      </c>
      <c r="G438" s="2"/>
      <c r="H438" s="3"/>
      <c r="I438" s="58"/>
      <c r="J438" s="71">
        <f>VLOOKUP($A438,Import!$A:$J,7,FALSE)</f>
        <v>220</v>
      </c>
      <c r="K438" s="71">
        <f>VLOOKUP($A438,Import!$A:$J,8,FALSE)</f>
        <v>0</v>
      </c>
      <c r="L438" s="71">
        <f>VLOOKUP($A438,Import!$A:$J,9,FALSE)</f>
        <v>220</v>
      </c>
      <c r="M438" s="40"/>
      <c r="N438" s="41"/>
      <c r="O438" s="12"/>
      <c r="P438" s="7"/>
      <c r="Q438" s="13"/>
      <c r="R438" s="14"/>
      <c r="S438" s="13"/>
      <c r="T438" s="43"/>
    </row>
    <row r="439" spans="1:20" ht="31.5" customHeight="1" x14ac:dyDescent="0.2">
      <c r="A439" s="11" t="str">
        <f t="shared" si="6"/>
        <v>19 - 338 - 3</v>
      </c>
      <c r="B439" s="56">
        <v>19</v>
      </c>
      <c r="C439" s="62">
        <v>3</v>
      </c>
      <c r="D439" s="60"/>
      <c r="E439" s="4"/>
      <c r="F439" s="75">
        <v>338</v>
      </c>
      <c r="G439" s="14"/>
      <c r="H439" s="3"/>
      <c r="I439" s="58"/>
      <c r="J439" s="71">
        <f>VLOOKUP($A439,Import!$A:$J,7,FALSE)</f>
        <v>3000</v>
      </c>
      <c r="K439" s="71">
        <f>VLOOKUP($A439,Import!$A:$J,8,FALSE)</f>
        <v>0</v>
      </c>
      <c r="L439" s="71">
        <f>VLOOKUP($A439,Import!$A:$J,9,FALSE)</f>
        <v>3000</v>
      </c>
      <c r="M439" s="40"/>
      <c r="N439" s="41"/>
      <c r="O439" s="12"/>
      <c r="P439" s="7"/>
      <c r="Q439" s="13"/>
      <c r="R439" s="14"/>
      <c r="S439" s="13"/>
      <c r="T439" s="43"/>
    </row>
    <row r="440" spans="1:20" ht="31.5" customHeight="1" x14ac:dyDescent="0.2">
      <c r="A440" s="11" t="str">
        <f t="shared" si="6"/>
        <v>19 - 2092 - 21</v>
      </c>
      <c r="B440" s="56">
        <v>19</v>
      </c>
      <c r="C440" s="62">
        <v>21</v>
      </c>
      <c r="D440" s="60"/>
      <c r="E440" s="4"/>
      <c r="F440" s="75">
        <v>2092</v>
      </c>
      <c r="G440" s="14"/>
      <c r="H440" s="3"/>
      <c r="I440" s="58"/>
      <c r="J440" s="71">
        <f>VLOOKUP($A440,Import!$A:$J,7,FALSE)</f>
        <v>500</v>
      </c>
      <c r="K440" s="71">
        <f>VLOOKUP($A440,Import!$A:$J,8,FALSE)</f>
        <v>0</v>
      </c>
      <c r="L440" s="71">
        <f>VLOOKUP($A440,Import!$A:$J,9,FALSE)</f>
        <v>500</v>
      </c>
      <c r="M440" s="40"/>
      <c r="N440" s="41"/>
      <c r="O440" s="12"/>
      <c r="P440" s="7"/>
      <c r="Q440" s="13"/>
      <c r="R440" s="14"/>
      <c r="S440" s="13"/>
      <c r="T440" s="43"/>
    </row>
    <row r="441" spans="1:20" ht="31.5" customHeight="1" x14ac:dyDescent="0.2">
      <c r="A441" s="11" t="str">
        <f t="shared" si="6"/>
        <v>19 - 363 - 22</v>
      </c>
      <c r="B441" s="56">
        <v>19</v>
      </c>
      <c r="C441" s="62">
        <v>22</v>
      </c>
      <c r="D441" s="60"/>
      <c r="E441" s="4"/>
      <c r="F441" s="75">
        <v>363</v>
      </c>
      <c r="G441" s="14"/>
      <c r="H441" s="3"/>
      <c r="I441" s="58"/>
      <c r="J441" s="71">
        <f>VLOOKUP($A441,Import!$A:$J,7,FALSE)</f>
        <v>500</v>
      </c>
      <c r="K441" s="71">
        <f>VLOOKUP($A441,Import!$A:$J,8,FALSE)</f>
        <v>0</v>
      </c>
      <c r="L441" s="71">
        <f>VLOOKUP($A441,Import!$A:$J,9,FALSE)</f>
        <v>500</v>
      </c>
      <c r="M441" s="40"/>
      <c r="N441" s="41"/>
      <c r="O441" s="12"/>
      <c r="P441" s="7"/>
      <c r="Q441" s="13"/>
      <c r="R441" s="14"/>
      <c r="S441" s="13"/>
      <c r="T441" s="43"/>
    </row>
    <row r="442" spans="1:20" ht="31.5" customHeight="1" x14ac:dyDescent="0.2">
      <c r="A442" s="11" t="str">
        <f t="shared" si="6"/>
        <v>19 - 557 - 8</v>
      </c>
      <c r="B442" s="56">
        <v>19</v>
      </c>
      <c r="C442" s="62">
        <v>8</v>
      </c>
      <c r="D442" s="60"/>
      <c r="E442" s="4"/>
      <c r="F442" s="75">
        <v>557</v>
      </c>
      <c r="G442" s="2"/>
      <c r="H442" s="3"/>
      <c r="I442" s="58"/>
      <c r="J442" s="71">
        <f>VLOOKUP($A442,Import!$A:$J,7,FALSE)</f>
        <v>1000</v>
      </c>
      <c r="K442" s="71">
        <f>VLOOKUP($A442,Import!$A:$J,8,FALSE)</f>
        <v>0</v>
      </c>
      <c r="L442" s="71">
        <f>VLOOKUP($A442,Import!$A:$J,9,FALSE)</f>
        <v>1000</v>
      </c>
      <c r="M442" s="40"/>
      <c r="N442" s="41"/>
      <c r="O442" s="12"/>
      <c r="P442" s="7"/>
      <c r="Q442" s="13"/>
      <c r="R442" s="14"/>
      <c r="S442" s="13"/>
      <c r="T442" s="43"/>
    </row>
    <row r="443" spans="1:20" ht="31.5" customHeight="1" x14ac:dyDescent="0.2">
      <c r="A443" s="11" t="str">
        <f t="shared" si="6"/>
        <v>20 - 6547 - 251</v>
      </c>
      <c r="B443" s="56" t="s">
        <v>18</v>
      </c>
      <c r="C443" s="62">
        <v>251</v>
      </c>
      <c r="D443" s="60"/>
      <c r="E443" s="4"/>
      <c r="F443" s="75" t="s">
        <v>19</v>
      </c>
      <c r="G443" s="2"/>
      <c r="H443" s="3"/>
      <c r="I443" s="58"/>
      <c r="J443" s="71" t="e">
        <f>VLOOKUP($A443,Import!$A:$J,7,FALSE)</f>
        <v>#N/A</v>
      </c>
      <c r="K443" s="71" t="e">
        <f>VLOOKUP($A443,Import!$A:$J,8,FALSE)</f>
        <v>#N/A</v>
      </c>
      <c r="L443" s="71" t="e">
        <f>VLOOKUP($A443,Import!$A:$J,9,FALSE)</f>
        <v>#N/A</v>
      </c>
      <c r="M443" s="40"/>
      <c r="N443" s="41"/>
      <c r="O443" s="12"/>
      <c r="P443" s="7"/>
      <c r="Q443" s="13"/>
      <c r="R443" s="14"/>
      <c r="S443" s="13"/>
      <c r="T443" s="43"/>
    </row>
    <row r="444" spans="1:20" ht="31.5" customHeight="1" x14ac:dyDescent="0.2">
      <c r="A444" s="11" t="str">
        <f t="shared" si="6"/>
        <v>20 - 2012 - 160</v>
      </c>
      <c r="B444" s="56">
        <v>20</v>
      </c>
      <c r="C444" s="62">
        <v>160</v>
      </c>
      <c r="D444" s="60"/>
      <c r="E444" s="4"/>
      <c r="F444" s="75">
        <v>2012</v>
      </c>
      <c r="G444" s="2"/>
      <c r="H444" s="3"/>
      <c r="I444" s="58"/>
      <c r="J444" s="71">
        <f>VLOOKUP($A444,Import!$A:$J,7,FALSE)</f>
        <v>0</v>
      </c>
      <c r="K444" s="71">
        <f>VLOOKUP($A444,Import!$A:$J,8,FALSE)</f>
        <v>0</v>
      </c>
      <c r="L444" s="71">
        <f>VLOOKUP($A444,Import!$A:$J,9,FALSE)</f>
        <v>0</v>
      </c>
      <c r="M444" s="40"/>
      <c r="N444" s="41"/>
      <c r="O444" s="12"/>
      <c r="P444" s="7"/>
      <c r="Q444" s="13"/>
      <c r="R444" s="14"/>
      <c r="S444" s="7"/>
      <c r="T444" s="43"/>
    </row>
    <row r="445" spans="1:20" ht="31.5" customHeight="1" x14ac:dyDescent="0.2">
      <c r="A445" s="11" t="str">
        <f t="shared" si="6"/>
        <v>20 - 475 - 415</v>
      </c>
      <c r="B445" s="56">
        <v>20</v>
      </c>
      <c r="C445" s="62">
        <v>415</v>
      </c>
      <c r="D445" s="60"/>
      <c r="E445" s="4"/>
      <c r="F445" s="75">
        <v>475</v>
      </c>
      <c r="G445" s="2"/>
      <c r="H445" s="3"/>
      <c r="I445" s="58"/>
      <c r="J445" s="71">
        <f>VLOOKUP($A445,Import!$A:$J,7,FALSE)</f>
        <v>7000</v>
      </c>
      <c r="K445" s="71">
        <f>VLOOKUP($A445,Import!$A:$J,8,FALSE)</f>
        <v>0</v>
      </c>
      <c r="L445" s="71">
        <f>VLOOKUP($A445,Import!$A:$J,9,FALSE)</f>
        <v>7000</v>
      </c>
      <c r="M445" s="40"/>
      <c r="N445" s="41"/>
      <c r="O445" s="12"/>
      <c r="P445" s="7"/>
      <c r="Q445" s="13"/>
      <c r="R445" s="14"/>
      <c r="S445" s="13"/>
      <c r="T445" s="43"/>
    </row>
    <row r="446" spans="1:20" ht="31.5" customHeight="1" x14ac:dyDescent="0.2">
      <c r="A446" s="11" t="str">
        <f t="shared" si="6"/>
        <v>20 - 722 - 818</v>
      </c>
      <c r="B446" s="56">
        <v>20</v>
      </c>
      <c r="C446" s="62">
        <v>818</v>
      </c>
      <c r="D446" s="60"/>
      <c r="E446" s="4"/>
      <c r="F446" s="75">
        <v>722</v>
      </c>
      <c r="G446" s="2"/>
      <c r="H446" s="3"/>
      <c r="I446" s="58"/>
      <c r="J446" s="71">
        <f>VLOOKUP($A446,Import!$A:$J,7,FALSE)</f>
        <v>7000</v>
      </c>
      <c r="K446" s="71">
        <f>VLOOKUP($A446,Import!$A:$J,8,FALSE)</f>
        <v>0</v>
      </c>
      <c r="L446" s="71">
        <f>VLOOKUP($A446,Import!$A:$J,9,FALSE)</f>
        <v>7000</v>
      </c>
      <c r="M446" s="40"/>
      <c r="N446" s="41"/>
      <c r="O446" s="12"/>
      <c r="P446" s="7"/>
      <c r="Q446" s="13"/>
      <c r="R446" s="14"/>
      <c r="S446" s="13"/>
      <c r="T446" s="43"/>
    </row>
    <row r="447" spans="1:20" ht="31.5" customHeight="1" x14ac:dyDescent="0.2">
      <c r="A447" s="11" t="str">
        <f t="shared" si="6"/>
        <v>20 - 55 - 1391</v>
      </c>
      <c r="B447" s="56">
        <v>20</v>
      </c>
      <c r="C447" s="62">
        <v>1391</v>
      </c>
      <c r="D447" s="60"/>
      <c r="E447" s="4"/>
      <c r="F447" s="75">
        <v>55</v>
      </c>
      <c r="G447" s="2"/>
      <c r="H447" s="3"/>
      <c r="I447" s="58"/>
      <c r="J447" s="71">
        <f>VLOOKUP($A447,Import!$A:$J,7,FALSE)</f>
        <v>7000</v>
      </c>
      <c r="K447" s="71">
        <f>VLOOKUP($A447,Import!$A:$J,8,FALSE)</f>
        <v>0</v>
      </c>
      <c r="L447" s="71">
        <f>VLOOKUP($A447,Import!$A:$J,9,FALSE)</f>
        <v>7000</v>
      </c>
      <c r="M447" s="40"/>
      <c r="N447" s="41"/>
      <c r="O447" s="12"/>
      <c r="P447" s="7"/>
      <c r="Q447" s="13"/>
      <c r="R447" s="14"/>
      <c r="S447" s="13"/>
      <c r="T447" s="43"/>
    </row>
    <row r="448" spans="1:20" ht="31.5" customHeight="1" x14ac:dyDescent="0.2">
      <c r="A448" s="11" t="str">
        <f t="shared" si="6"/>
        <v>20 - 224 - 1392</v>
      </c>
      <c r="B448" s="56">
        <v>20</v>
      </c>
      <c r="C448" s="62">
        <v>1392</v>
      </c>
      <c r="D448" s="60"/>
      <c r="E448" s="4"/>
      <c r="F448" s="75">
        <v>224</v>
      </c>
      <c r="G448" s="2"/>
      <c r="H448" s="3"/>
      <c r="I448" s="58"/>
      <c r="J448" s="71">
        <f>VLOOKUP($A448,Import!$A:$J,7,FALSE)</f>
        <v>7000</v>
      </c>
      <c r="K448" s="71">
        <f>VLOOKUP($A448,Import!$A:$J,8,FALSE)</f>
        <v>0</v>
      </c>
      <c r="L448" s="71">
        <f>VLOOKUP($A448,Import!$A:$J,9,FALSE)</f>
        <v>7000</v>
      </c>
      <c r="M448" s="40"/>
      <c r="N448" s="41"/>
      <c r="O448" s="12"/>
      <c r="P448" s="39"/>
      <c r="Q448" s="13"/>
      <c r="R448" s="14"/>
      <c r="S448" s="13"/>
      <c r="T448" s="43"/>
    </row>
    <row r="449" spans="1:20" ht="31.5" customHeight="1" x14ac:dyDescent="0.2">
      <c r="A449" s="11" t="str">
        <f t="shared" si="6"/>
        <v>20 - 134 - 1604</v>
      </c>
      <c r="B449" s="56">
        <v>20</v>
      </c>
      <c r="C449" s="62">
        <v>1604</v>
      </c>
      <c r="D449" s="60"/>
      <c r="E449" s="4"/>
      <c r="F449" s="75">
        <v>134</v>
      </c>
      <c r="G449" s="2"/>
      <c r="H449" s="3"/>
      <c r="I449" s="58"/>
      <c r="J449" s="71">
        <f>VLOOKUP($A449,Import!$A:$J,7,FALSE)</f>
        <v>7000</v>
      </c>
      <c r="K449" s="71">
        <f>VLOOKUP($A449,Import!$A:$J,8,FALSE)</f>
        <v>0</v>
      </c>
      <c r="L449" s="71">
        <f>VLOOKUP($A449,Import!$A:$J,9,FALSE)</f>
        <v>7000</v>
      </c>
      <c r="M449" s="40"/>
      <c r="N449" s="41"/>
      <c r="O449" s="12"/>
      <c r="P449" s="13"/>
      <c r="Q449" s="13"/>
      <c r="R449" s="14"/>
      <c r="S449" s="13"/>
      <c r="T449" s="43"/>
    </row>
    <row r="450" spans="1:20" ht="31.5" customHeight="1" x14ac:dyDescent="0.2">
      <c r="A450" s="11" t="str">
        <f t="shared" si="6"/>
        <v>20 - 635 - 1843</v>
      </c>
      <c r="B450" s="56">
        <v>20</v>
      </c>
      <c r="C450" s="62">
        <v>1843</v>
      </c>
      <c r="D450" s="60"/>
      <c r="E450" s="4"/>
      <c r="F450" s="75">
        <v>635</v>
      </c>
      <c r="G450" s="2"/>
      <c r="H450" s="3"/>
      <c r="I450" s="58"/>
      <c r="J450" s="71">
        <f>VLOOKUP($A450,Import!$A:$J,7,FALSE)</f>
        <v>7000</v>
      </c>
      <c r="K450" s="71">
        <f>VLOOKUP($A450,Import!$A:$J,8,FALSE)</f>
        <v>0</v>
      </c>
      <c r="L450" s="71">
        <f>VLOOKUP($A450,Import!$A:$J,9,FALSE)</f>
        <v>7000</v>
      </c>
      <c r="M450" s="40"/>
      <c r="N450" s="41"/>
      <c r="O450" s="12"/>
      <c r="P450" s="13"/>
      <c r="Q450" s="13"/>
      <c r="R450" s="14"/>
      <c r="S450" s="13"/>
      <c r="T450" s="43"/>
    </row>
    <row r="451" spans="1:20" ht="31.5" customHeight="1" x14ac:dyDescent="0.2">
      <c r="A451" s="11" t="str">
        <f t="shared" ref="A451:A514" si="7">B451&amp;" - "&amp;F451&amp;" - "&amp;C451</f>
        <v>20 - 585 - 2206</v>
      </c>
      <c r="B451" s="56">
        <v>20</v>
      </c>
      <c r="C451" s="62">
        <v>2206</v>
      </c>
      <c r="D451" s="60"/>
      <c r="E451" s="4"/>
      <c r="F451" s="75">
        <v>585</v>
      </c>
      <c r="G451" s="2"/>
      <c r="H451" s="3"/>
      <c r="I451" s="58"/>
      <c r="J451" s="71">
        <f>VLOOKUP($A451,Import!$A:$J,7,FALSE)</f>
        <v>7000</v>
      </c>
      <c r="K451" s="71">
        <f>VLOOKUP($A451,Import!$A:$J,8,FALSE)</f>
        <v>0</v>
      </c>
      <c r="L451" s="71">
        <f>VLOOKUP($A451,Import!$A:$J,9,FALSE)</f>
        <v>7000</v>
      </c>
      <c r="M451" s="40"/>
      <c r="N451" s="41"/>
      <c r="O451" s="12"/>
      <c r="P451" s="13"/>
      <c r="Q451" s="13"/>
      <c r="R451" s="14"/>
      <c r="S451" s="13"/>
      <c r="T451" s="43"/>
    </row>
    <row r="452" spans="1:20" ht="31.5" customHeight="1" x14ac:dyDescent="0.2">
      <c r="A452" s="11" t="str">
        <f t="shared" si="7"/>
        <v>20 - 309 - 1450</v>
      </c>
      <c r="B452" s="56">
        <v>20</v>
      </c>
      <c r="C452" s="62">
        <v>1450</v>
      </c>
      <c r="D452" s="60"/>
      <c r="E452" s="4"/>
      <c r="F452" s="75">
        <v>309</v>
      </c>
      <c r="G452" s="2"/>
      <c r="H452" s="3"/>
      <c r="I452" s="58"/>
      <c r="J452" s="71">
        <f>VLOOKUP($A452,Import!$A:$J,7,FALSE)</f>
        <v>0</v>
      </c>
      <c r="K452" s="71">
        <f>VLOOKUP($A452,Import!$A:$J,8,FALSE)</f>
        <v>0</v>
      </c>
      <c r="L452" s="71">
        <f>VLOOKUP($A452,Import!$A:$J,9,FALSE)</f>
        <v>0</v>
      </c>
      <c r="M452" s="40"/>
      <c r="N452" s="41"/>
      <c r="O452" s="12"/>
      <c r="P452" s="13"/>
      <c r="Q452" s="13"/>
      <c r="R452" s="14"/>
      <c r="S452" s="13"/>
      <c r="T452" s="43"/>
    </row>
    <row r="453" spans="1:20" ht="31.5" customHeight="1" x14ac:dyDescent="0.2">
      <c r="A453" s="11" t="str">
        <f t="shared" si="7"/>
        <v>20 - 2392 - 1451</v>
      </c>
      <c r="B453" s="56">
        <v>20</v>
      </c>
      <c r="C453" s="62">
        <v>1451</v>
      </c>
      <c r="D453" s="60"/>
      <c r="E453" s="4"/>
      <c r="F453" s="75">
        <v>2392</v>
      </c>
      <c r="G453" s="2"/>
      <c r="H453" s="3"/>
      <c r="I453" s="58"/>
      <c r="J453" s="71">
        <f>VLOOKUP($A453,Import!$A:$J,7,FALSE)</f>
        <v>0</v>
      </c>
      <c r="K453" s="71">
        <f>VLOOKUP($A453,Import!$A:$J,8,FALSE)</f>
        <v>0</v>
      </c>
      <c r="L453" s="71">
        <f>VLOOKUP($A453,Import!$A:$J,9,FALSE)</f>
        <v>0</v>
      </c>
      <c r="M453" s="40"/>
      <c r="N453" s="41"/>
      <c r="O453" s="12"/>
      <c r="P453" s="13"/>
      <c r="Q453" s="13"/>
      <c r="R453" s="14"/>
      <c r="S453" s="13"/>
      <c r="T453" s="43"/>
    </row>
    <row r="454" spans="1:20" ht="31.5" customHeight="1" x14ac:dyDescent="0.2">
      <c r="A454" s="11" t="str">
        <f t="shared" si="7"/>
        <v>20 - 1045 - 161</v>
      </c>
      <c r="B454" s="56">
        <v>20</v>
      </c>
      <c r="C454" s="62">
        <v>161</v>
      </c>
      <c r="D454" s="60"/>
      <c r="E454" s="4"/>
      <c r="F454" s="75">
        <v>1045</v>
      </c>
      <c r="G454" s="2"/>
      <c r="H454" s="3"/>
      <c r="I454" s="58"/>
      <c r="J454" s="71">
        <f>VLOOKUP($A454,Import!$A:$J,7,FALSE)</f>
        <v>0</v>
      </c>
      <c r="K454" s="71">
        <f>VLOOKUP($A454,Import!$A:$J,8,FALSE)</f>
        <v>0</v>
      </c>
      <c r="L454" s="71">
        <f>VLOOKUP($A454,Import!$A:$J,9,FALSE)</f>
        <v>0</v>
      </c>
      <c r="M454" s="40"/>
      <c r="N454" s="41"/>
      <c r="O454" s="12"/>
      <c r="P454" s="13"/>
      <c r="Q454" s="13"/>
      <c r="R454" s="14"/>
      <c r="S454" s="13"/>
      <c r="T454" s="43"/>
    </row>
    <row r="455" spans="1:20" ht="31.5" customHeight="1" x14ac:dyDescent="0.2">
      <c r="A455" s="11" t="str">
        <f t="shared" si="7"/>
        <v>20 - 331 - 2290</v>
      </c>
      <c r="B455" s="56">
        <v>20</v>
      </c>
      <c r="C455" s="62">
        <v>2290</v>
      </c>
      <c r="D455" s="60"/>
      <c r="E455" s="4"/>
      <c r="F455" s="75">
        <v>331</v>
      </c>
      <c r="G455" s="2"/>
      <c r="H455" s="3"/>
      <c r="I455" s="58"/>
      <c r="J455" s="71">
        <f>VLOOKUP($A455,Import!$A:$J,7,FALSE)</f>
        <v>0</v>
      </c>
      <c r="K455" s="71">
        <f>VLOOKUP($A455,Import!$A:$J,8,FALSE)</f>
        <v>536.4</v>
      </c>
      <c r="L455" s="71">
        <f>VLOOKUP($A455,Import!$A:$J,9,FALSE)</f>
        <v>-536.4</v>
      </c>
      <c r="M455" s="40"/>
      <c r="N455" s="41"/>
      <c r="O455" s="16"/>
      <c r="P455" s="38"/>
      <c r="Q455" s="13"/>
      <c r="R455" s="14"/>
      <c r="S455" s="13"/>
      <c r="T455" s="43"/>
    </row>
    <row r="456" spans="1:20" ht="31.5" customHeight="1" x14ac:dyDescent="0.2">
      <c r="A456" s="11" t="str">
        <f t="shared" si="7"/>
        <v>20 - 1454 - 2291</v>
      </c>
      <c r="B456" s="56">
        <v>20</v>
      </c>
      <c r="C456" s="62">
        <v>2291</v>
      </c>
      <c r="D456" s="60"/>
      <c r="E456" s="4"/>
      <c r="F456" s="75">
        <v>1454</v>
      </c>
      <c r="G456" s="2"/>
      <c r="H456" s="3"/>
      <c r="I456" s="58"/>
      <c r="J456" s="71">
        <f>VLOOKUP($A456,Import!$A:$J,7,FALSE)</f>
        <v>0</v>
      </c>
      <c r="K456" s="71">
        <f>VLOOKUP($A456,Import!$A:$J,8,FALSE)</f>
        <v>0</v>
      </c>
      <c r="L456" s="71">
        <f>VLOOKUP($A456,Import!$A:$J,9,FALSE)</f>
        <v>0</v>
      </c>
      <c r="M456" s="40"/>
      <c r="N456" s="41"/>
      <c r="O456" s="12"/>
      <c r="P456" s="13"/>
      <c r="Q456" s="13"/>
      <c r="R456" s="14"/>
      <c r="S456" s="13"/>
      <c r="T456" s="43"/>
    </row>
    <row r="457" spans="1:20" ht="31.5" customHeight="1" x14ac:dyDescent="0.2">
      <c r="A457" s="11" t="str">
        <f t="shared" si="7"/>
        <v>20 - 2380 - 2292</v>
      </c>
      <c r="B457" s="56">
        <v>20</v>
      </c>
      <c r="C457" s="62">
        <v>2292</v>
      </c>
      <c r="D457" s="60"/>
      <c r="E457" s="4"/>
      <c r="F457" s="75">
        <v>2380</v>
      </c>
      <c r="G457" s="2"/>
      <c r="H457" s="3"/>
      <c r="I457" s="58"/>
      <c r="J457" s="71">
        <f>VLOOKUP($A457,Import!$A:$J,7,FALSE)</f>
        <v>0</v>
      </c>
      <c r="K457" s="71">
        <f>VLOOKUP($A457,Import!$A:$J,8,FALSE)</f>
        <v>0</v>
      </c>
      <c r="L457" s="71">
        <f>VLOOKUP($A457,Import!$A:$J,9,FALSE)</f>
        <v>0</v>
      </c>
      <c r="M457" s="40"/>
      <c r="N457" s="41"/>
      <c r="O457" s="12"/>
      <c r="P457" s="13"/>
      <c r="Q457" s="13"/>
      <c r="R457" s="14"/>
      <c r="S457" s="13"/>
      <c r="T457" s="43"/>
    </row>
    <row r="458" spans="1:20" ht="31.5" customHeight="1" x14ac:dyDescent="0.2">
      <c r="A458" s="11" t="str">
        <f t="shared" si="7"/>
        <v>20 - 786 - 2293</v>
      </c>
      <c r="B458" s="56">
        <v>20</v>
      </c>
      <c r="C458" s="62">
        <v>2293</v>
      </c>
      <c r="D458" s="60"/>
      <c r="E458" s="4"/>
      <c r="F458" s="75">
        <v>786</v>
      </c>
      <c r="G458" s="2"/>
      <c r="H458" s="3"/>
      <c r="I458" s="58"/>
      <c r="J458" s="71">
        <f>VLOOKUP($A458,Import!$A:$J,7,FALSE)</f>
        <v>0</v>
      </c>
      <c r="K458" s="71">
        <f>VLOOKUP($A458,Import!$A:$J,8,FALSE)</f>
        <v>0</v>
      </c>
      <c r="L458" s="71">
        <f>VLOOKUP($A458,Import!$A:$J,9,FALSE)</f>
        <v>0</v>
      </c>
      <c r="M458" s="40"/>
      <c r="N458" s="41"/>
      <c r="O458" s="12"/>
      <c r="P458" s="7"/>
      <c r="Q458" s="13"/>
      <c r="R458" s="14"/>
      <c r="S458" s="13"/>
      <c r="T458" s="43"/>
    </row>
    <row r="459" spans="1:20" ht="31.5" customHeight="1" x14ac:dyDescent="0.2">
      <c r="A459" s="11" t="str">
        <f t="shared" si="7"/>
        <v>20 - 1796 - 2294</v>
      </c>
      <c r="B459" s="56">
        <v>20</v>
      </c>
      <c r="C459" s="62">
        <v>2294</v>
      </c>
      <c r="D459" s="60"/>
      <c r="E459" s="4"/>
      <c r="F459" s="75">
        <v>1796</v>
      </c>
      <c r="G459" s="2"/>
      <c r="H459" s="3"/>
      <c r="I459" s="58"/>
      <c r="J459" s="71">
        <f>VLOOKUP($A459,Import!$A:$J,7,FALSE)</f>
        <v>0</v>
      </c>
      <c r="K459" s="71">
        <f>VLOOKUP($A459,Import!$A:$J,8,FALSE)</f>
        <v>0</v>
      </c>
      <c r="L459" s="71">
        <f>VLOOKUP($A459,Import!$A:$J,9,FALSE)</f>
        <v>0</v>
      </c>
      <c r="M459" s="40"/>
      <c r="N459" s="41"/>
      <c r="O459" s="12"/>
      <c r="P459" s="7"/>
      <c r="Q459" s="13"/>
      <c r="R459" s="14"/>
      <c r="S459" s="13"/>
      <c r="T459" s="43"/>
    </row>
    <row r="460" spans="1:20" ht="31.5" customHeight="1" x14ac:dyDescent="0.2">
      <c r="A460" s="11" t="str">
        <f t="shared" si="7"/>
        <v>20 - 1251 - 2295</v>
      </c>
      <c r="B460" s="56">
        <v>20</v>
      </c>
      <c r="C460" s="62">
        <v>2295</v>
      </c>
      <c r="D460" s="60"/>
      <c r="E460" s="4"/>
      <c r="F460" s="75">
        <v>1251</v>
      </c>
      <c r="G460" s="2"/>
      <c r="H460" s="3"/>
      <c r="I460" s="58"/>
      <c r="J460" s="71">
        <f>VLOOKUP($A460,Import!$A:$J,7,FALSE)</f>
        <v>0</v>
      </c>
      <c r="K460" s="71">
        <f>VLOOKUP($A460,Import!$A:$J,8,FALSE)</f>
        <v>0</v>
      </c>
      <c r="L460" s="71">
        <f>VLOOKUP($A460,Import!$A:$J,9,FALSE)</f>
        <v>0</v>
      </c>
      <c r="M460" s="40"/>
      <c r="N460" s="41"/>
      <c r="O460" s="12"/>
      <c r="P460" s="7"/>
      <c r="Q460" s="13"/>
      <c r="R460" s="14"/>
      <c r="S460" s="13"/>
      <c r="T460" s="43"/>
    </row>
    <row r="461" spans="1:20" ht="31.5" customHeight="1" x14ac:dyDescent="0.2">
      <c r="A461" s="11" t="str">
        <f t="shared" si="7"/>
        <v>20 - 1411 - 2296</v>
      </c>
      <c r="B461" s="56">
        <v>20</v>
      </c>
      <c r="C461" s="62">
        <v>2296</v>
      </c>
      <c r="D461" s="60"/>
      <c r="E461" s="4"/>
      <c r="F461" s="75">
        <v>1411</v>
      </c>
      <c r="G461" s="2"/>
      <c r="H461" s="3"/>
      <c r="I461" s="58"/>
      <c r="J461" s="71">
        <f>VLOOKUP($A461,Import!$A:$J,7,FALSE)</f>
        <v>0</v>
      </c>
      <c r="K461" s="71">
        <f>VLOOKUP($A461,Import!$A:$J,8,FALSE)</f>
        <v>0</v>
      </c>
      <c r="L461" s="71">
        <f>VLOOKUP($A461,Import!$A:$J,9,FALSE)</f>
        <v>0</v>
      </c>
      <c r="M461" s="40"/>
      <c r="N461" s="41"/>
      <c r="O461" s="12"/>
      <c r="P461" s="38"/>
      <c r="Q461" s="13"/>
      <c r="R461" s="14"/>
      <c r="S461" s="13"/>
      <c r="T461" s="43"/>
    </row>
    <row r="462" spans="1:20" ht="31.5" customHeight="1" x14ac:dyDescent="0.2">
      <c r="A462" s="11" t="str">
        <f t="shared" si="7"/>
        <v>20 - 1642 - 2297</v>
      </c>
      <c r="B462" s="56">
        <v>20</v>
      </c>
      <c r="C462" s="62">
        <v>2297</v>
      </c>
      <c r="D462" s="60"/>
      <c r="E462" s="4"/>
      <c r="F462" s="75">
        <v>1642</v>
      </c>
      <c r="G462" s="2"/>
      <c r="H462" s="3"/>
      <c r="I462" s="58"/>
      <c r="J462" s="71">
        <f>VLOOKUP($A462,Import!$A:$J,7,FALSE)</f>
        <v>0</v>
      </c>
      <c r="K462" s="71">
        <f>VLOOKUP($A462,Import!$A:$J,8,FALSE)</f>
        <v>0</v>
      </c>
      <c r="L462" s="71">
        <f>VLOOKUP($A462,Import!$A:$J,9,FALSE)</f>
        <v>0</v>
      </c>
      <c r="M462" s="40"/>
      <c r="N462" s="41"/>
      <c r="O462" s="12"/>
      <c r="P462" s="7"/>
      <c r="Q462" s="13"/>
      <c r="R462" s="14"/>
      <c r="S462" s="13"/>
      <c r="T462" s="43"/>
    </row>
    <row r="463" spans="1:20" ht="31.5" customHeight="1" x14ac:dyDescent="0.2">
      <c r="A463" s="11" t="str">
        <f t="shared" si="7"/>
        <v>20 - 1684 - 2252</v>
      </c>
      <c r="B463" s="56">
        <v>20</v>
      </c>
      <c r="C463" s="62">
        <v>2252</v>
      </c>
      <c r="D463" s="60"/>
      <c r="E463" s="4"/>
      <c r="F463" s="75">
        <v>1684</v>
      </c>
      <c r="G463" s="2"/>
      <c r="H463" s="3"/>
      <c r="I463" s="58"/>
      <c r="J463" s="71">
        <f>VLOOKUP($A463,Import!$A:$J,7,FALSE)</f>
        <v>20000</v>
      </c>
      <c r="K463" s="71">
        <f>VLOOKUP($A463,Import!$A:$J,8,FALSE)</f>
        <v>23506.240000000002</v>
      </c>
      <c r="L463" s="71">
        <f>VLOOKUP($A463,Import!$A:$J,9,FALSE)</f>
        <v>-3506.24</v>
      </c>
      <c r="M463" s="40"/>
      <c r="N463" s="41"/>
      <c r="O463" s="12"/>
      <c r="P463" s="38"/>
      <c r="Q463" s="13"/>
      <c r="R463" s="14"/>
      <c r="S463" s="13"/>
      <c r="T463" s="43"/>
    </row>
    <row r="464" spans="1:20" ht="31.5" customHeight="1" x14ac:dyDescent="0.2">
      <c r="A464" s="11" t="str">
        <f t="shared" si="7"/>
        <v>20 - 1856 - 1396</v>
      </c>
      <c r="B464" s="56">
        <v>20</v>
      </c>
      <c r="C464" s="62">
        <v>1396</v>
      </c>
      <c r="D464" s="60"/>
      <c r="E464" s="4"/>
      <c r="F464" s="75">
        <v>1856</v>
      </c>
      <c r="G464" s="2"/>
      <c r="H464" s="3"/>
      <c r="I464" s="58"/>
      <c r="J464" s="71">
        <f>VLOOKUP($A464,Import!$A:$J,7,FALSE)</f>
        <v>0</v>
      </c>
      <c r="K464" s="71">
        <f>VLOOKUP($A464,Import!$A:$J,8,FALSE)</f>
        <v>0</v>
      </c>
      <c r="L464" s="71">
        <f>VLOOKUP($A464,Import!$A:$J,9,FALSE)</f>
        <v>0</v>
      </c>
      <c r="M464" s="40"/>
      <c r="N464" s="41"/>
      <c r="O464" s="12"/>
      <c r="P464" s="7"/>
      <c r="Q464" s="13"/>
      <c r="R464" s="14"/>
      <c r="S464" s="13"/>
      <c r="T464" s="43"/>
    </row>
    <row r="465" spans="1:20" ht="31.5" customHeight="1" x14ac:dyDescent="0.2">
      <c r="A465" s="11" t="str">
        <f t="shared" si="7"/>
        <v>20 - 1861 - 412</v>
      </c>
      <c r="B465" s="56">
        <v>20</v>
      </c>
      <c r="C465" s="62">
        <v>412</v>
      </c>
      <c r="D465" s="60"/>
      <c r="E465" s="4"/>
      <c r="F465" s="75">
        <v>1861</v>
      </c>
      <c r="G465" s="2"/>
      <c r="H465" s="3"/>
      <c r="I465" s="58"/>
      <c r="J465" s="71">
        <f>VLOOKUP($A465,Import!$A:$J,7,FALSE)</f>
        <v>0</v>
      </c>
      <c r="K465" s="71">
        <f>VLOOKUP($A465,Import!$A:$J,8,FALSE)</f>
        <v>7401.42</v>
      </c>
      <c r="L465" s="71">
        <f>VLOOKUP($A465,Import!$A:$J,9,FALSE)</f>
        <v>-7401.42</v>
      </c>
      <c r="M465" s="40"/>
      <c r="N465" s="41"/>
      <c r="O465" s="12"/>
      <c r="P465" s="7"/>
      <c r="Q465" s="13"/>
      <c r="R465" s="14"/>
      <c r="S465" s="13"/>
      <c r="T465" s="43"/>
    </row>
    <row r="466" spans="1:20" ht="31.5" customHeight="1" x14ac:dyDescent="0.2">
      <c r="A466" s="11" t="str">
        <f t="shared" si="7"/>
        <v>20 - 401 - 1397</v>
      </c>
      <c r="B466" s="56">
        <v>20</v>
      </c>
      <c r="C466" s="62">
        <v>1397</v>
      </c>
      <c r="D466" s="60"/>
      <c r="E466" s="4"/>
      <c r="F466" s="75">
        <v>401</v>
      </c>
      <c r="G466" s="2"/>
      <c r="H466" s="3"/>
      <c r="I466" s="58"/>
      <c r="J466" s="71">
        <f>VLOOKUP($A466,Import!$A:$J,7,FALSE)</f>
        <v>0</v>
      </c>
      <c r="K466" s="71">
        <f>VLOOKUP($A466,Import!$A:$J,8,FALSE)</f>
        <v>0</v>
      </c>
      <c r="L466" s="71">
        <f>VLOOKUP($A466,Import!$A:$J,9,FALSE)</f>
        <v>0</v>
      </c>
      <c r="M466" s="40"/>
      <c r="N466" s="41"/>
      <c r="O466" s="12"/>
      <c r="P466" s="7"/>
      <c r="Q466" s="13"/>
      <c r="R466" s="14"/>
      <c r="S466" s="13"/>
      <c r="T466" s="43"/>
    </row>
    <row r="467" spans="1:20" ht="31.5" customHeight="1" x14ac:dyDescent="0.2">
      <c r="A467" s="11" t="str">
        <f t="shared" si="7"/>
        <v>20 - 359 - 1398</v>
      </c>
      <c r="B467" s="56">
        <v>20</v>
      </c>
      <c r="C467" s="62">
        <v>1398</v>
      </c>
      <c r="D467" s="60"/>
      <c r="E467" s="4"/>
      <c r="F467" s="75">
        <v>359</v>
      </c>
      <c r="G467" s="2"/>
      <c r="H467" s="3"/>
      <c r="I467" s="58"/>
      <c r="J467" s="71">
        <f>VLOOKUP($A467,Import!$A:$J,7,FALSE)</f>
        <v>0</v>
      </c>
      <c r="K467" s="71">
        <f>VLOOKUP($A467,Import!$A:$J,8,FALSE)</f>
        <v>0</v>
      </c>
      <c r="L467" s="71">
        <f>VLOOKUP($A467,Import!$A:$J,9,FALSE)</f>
        <v>0</v>
      </c>
      <c r="M467" s="40"/>
      <c r="N467" s="41"/>
      <c r="O467" s="12"/>
      <c r="P467" s="7"/>
      <c r="Q467" s="13"/>
      <c r="R467" s="14"/>
      <c r="S467" s="13"/>
      <c r="T467" s="43"/>
    </row>
    <row r="468" spans="1:20" ht="31.5" customHeight="1" x14ac:dyDescent="0.2">
      <c r="A468" s="11" t="str">
        <f t="shared" si="7"/>
        <v>20 - 1436 - 1848</v>
      </c>
      <c r="B468" s="56">
        <v>20</v>
      </c>
      <c r="C468" s="62">
        <v>1848</v>
      </c>
      <c r="D468" s="60"/>
      <c r="E468" s="4"/>
      <c r="F468" s="75">
        <v>1436</v>
      </c>
      <c r="G468" s="2"/>
      <c r="H468" s="3"/>
      <c r="I468" s="58"/>
      <c r="J468" s="71">
        <f>VLOOKUP($A468,Import!$A:$J,7,FALSE)</f>
        <v>4516.75</v>
      </c>
      <c r="K468" s="71">
        <f>VLOOKUP($A468,Import!$A:$J,8,FALSE)</f>
        <v>4975.62</v>
      </c>
      <c r="L468" s="71">
        <f>VLOOKUP($A468,Import!$A:$J,9,FALSE)</f>
        <v>-458.87</v>
      </c>
      <c r="M468" s="40"/>
      <c r="N468" s="41"/>
      <c r="O468" s="12"/>
      <c r="P468" s="7"/>
      <c r="Q468" s="13"/>
      <c r="R468" s="14"/>
      <c r="S468" s="13"/>
      <c r="T468" s="43"/>
    </row>
    <row r="469" spans="1:20" ht="31.5" customHeight="1" x14ac:dyDescent="0.2">
      <c r="A469" s="11" t="str">
        <f t="shared" si="7"/>
        <v>20 - 770 - 2284</v>
      </c>
      <c r="B469" s="56">
        <v>20</v>
      </c>
      <c r="C469" s="62">
        <v>2284</v>
      </c>
      <c r="D469" s="60"/>
      <c r="E469" s="4"/>
      <c r="F469" s="75">
        <v>770</v>
      </c>
      <c r="G469" s="2"/>
      <c r="H469" s="3"/>
      <c r="I469" s="58"/>
      <c r="J469" s="71">
        <f>VLOOKUP($A469,Import!$A:$J,7,FALSE)</f>
        <v>0</v>
      </c>
      <c r="K469" s="71">
        <f>VLOOKUP($A469,Import!$A:$J,8,FALSE)</f>
        <v>0</v>
      </c>
      <c r="L469" s="71">
        <f>VLOOKUP($A469,Import!$A:$J,9,FALSE)</f>
        <v>0</v>
      </c>
      <c r="M469" s="40"/>
      <c r="N469" s="41"/>
      <c r="O469" s="12"/>
      <c r="P469" s="7"/>
      <c r="Q469" s="13"/>
      <c r="R469" s="14"/>
      <c r="S469" s="7"/>
      <c r="T469" s="43"/>
    </row>
    <row r="470" spans="1:20" ht="31.5" customHeight="1" x14ac:dyDescent="0.2">
      <c r="A470" s="11" t="str">
        <f t="shared" si="7"/>
        <v>20 - 2058 - 2303</v>
      </c>
      <c r="B470" s="56">
        <v>20</v>
      </c>
      <c r="C470" s="62">
        <v>2303</v>
      </c>
      <c r="D470" s="60"/>
      <c r="E470" s="4"/>
      <c r="F470" s="75">
        <v>2058</v>
      </c>
      <c r="G470" s="2"/>
      <c r="H470" s="3"/>
      <c r="I470" s="58"/>
      <c r="J470" s="71">
        <f>VLOOKUP($A470,Import!$A:$J,7,FALSE)</f>
        <v>0</v>
      </c>
      <c r="K470" s="71">
        <f>VLOOKUP($A470,Import!$A:$J,8,FALSE)</f>
        <v>0</v>
      </c>
      <c r="L470" s="71">
        <f>VLOOKUP($A470,Import!$A:$J,9,FALSE)</f>
        <v>0</v>
      </c>
      <c r="M470" s="40"/>
      <c r="N470" s="41"/>
      <c r="O470" s="12"/>
      <c r="P470" s="7"/>
      <c r="Q470" s="13"/>
      <c r="R470" s="14"/>
      <c r="S470" s="13"/>
      <c r="T470" s="43"/>
    </row>
    <row r="471" spans="1:20" ht="31.5" customHeight="1" x14ac:dyDescent="0.2">
      <c r="A471" s="11" t="str">
        <f t="shared" si="7"/>
        <v>20 - 2394 - 165</v>
      </c>
      <c r="B471" s="56">
        <v>20</v>
      </c>
      <c r="C471" s="62">
        <v>165</v>
      </c>
      <c r="D471" s="60"/>
      <c r="E471" s="4"/>
      <c r="F471" s="75">
        <v>2394</v>
      </c>
      <c r="G471" s="2"/>
      <c r="H471" s="3"/>
      <c r="I471" s="58"/>
      <c r="J471" s="71">
        <f>VLOOKUP($A471,Import!$A:$J,7,FALSE)</f>
        <v>1799747</v>
      </c>
      <c r="K471" s="71">
        <f>VLOOKUP($A471,Import!$A:$J,8,FALSE)</f>
        <v>1770298.59</v>
      </c>
      <c r="L471" s="71">
        <f>VLOOKUP($A471,Import!$A:$J,9,FALSE)</f>
        <v>29448.41</v>
      </c>
      <c r="M471" s="40"/>
      <c r="N471" s="41"/>
      <c r="O471" s="12"/>
      <c r="P471" s="7"/>
      <c r="Q471" s="13"/>
      <c r="R471" s="14"/>
      <c r="S471" s="13"/>
      <c r="T471" s="43"/>
    </row>
    <row r="472" spans="1:20" ht="31.5" customHeight="1" x14ac:dyDescent="0.2">
      <c r="A472" s="11" t="str">
        <f t="shared" si="7"/>
        <v>20 - 835 - 409</v>
      </c>
      <c r="B472" s="56">
        <v>20</v>
      </c>
      <c r="C472" s="62">
        <v>409</v>
      </c>
      <c r="D472" s="60"/>
      <c r="E472" s="4"/>
      <c r="F472" s="75">
        <v>835</v>
      </c>
      <c r="G472" s="2"/>
      <c r="H472" s="3"/>
      <c r="I472" s="58"/>
      <c r="J472" s="71">
        <f>VLOOKUP($A472,Import!$A:$J,7,FALSE)</f>
        <v>117797.33</v>
      </c>
      <c r="K472" s="71">
        <f>VLOOKUP($A472,Import!$A:$J,8,FALSE)</f>
        <v>127554.45</v>
      </c>
      <c r="L472" s="71">
        <f>VLOOKUP($A472,Import!$A:$J,9,FALSE)</f>
        <v>-9757.1200000000008</v>
      </c>
      <c r="M472" s="40"/>
      <c r="N472" s="41"/>
      <c r="O472" s="12"/>
      <c r="P472" s="7"/>
      <c r="Q472" s="13"/>
      <c r="R472" s="14"/>
      <c r="S472" s="13"/>
      <c r="T472" s="43"/>
    </row>
    <row r="473" spans="1:20" ht="31.5" customHeight="1" x14ac:dyDescent="0.2">
      <c r="A473" s="11" t="str">
        <f t="shared" si="7"/>
        <v>20 - 539 - 782</v>
      </c>
      <c r="B473" s="56">
        <v>20</v>
      </c>
      <c r="C473" s="62">
        <v>782</v>
      </c>
      <c r="D473" s="60"/>
      <c r="E473" s="4"/>
      <c r="F473" s="75">
        <v>539</v>
      </c>
      <c r="G473" s="2"/>
      <c r="H473" s="3"/>
      <c r="I473" s="58"/>
      <c r="J473" s="71">
        <f>VLOOKUP($A473,Import!$A:$J,7,FALSE)</f>
        <v>71863.91</v>
      </c>
      <c r="K473" s="71">
        <f>VLOOKUP($A473,Import!$A:$J,8,FALSE)</f>
        <v>69875.66</v>
      </c>
      <c r="L473" s="71">
        <f>VLOOKUP($A473,Import!$A:$J,9,FALSE)</f>
        <v>1988.25</v>
      </c>
      <c r="M473" s="40"/>
      <c r="N473" s="41"/>
      <c r="O473" s="12"/>
      <c r="P473" s="7"/>
      <c r="Q473" s="13"/>
      <c r="R473" s="14"/>
      <c r="S473" s="13"/>
      <c r="T473" s="43"/>
    </row>
    <row r="474" spans="1:20" ht="31.5" customHeight="1" x14ac:dyDescent="0.2">
      <c r="A474" s="11" t="str">
        <f t="shared" si="7"/>
        <v>20 - 704 - 804</v>
      </c>
      <c r="B474" s="56">
        <v>20</v>
      </c>
      <c r="C474" s="62">
        <v>804</v>
      </c>
      <c r="D474" s="60"/>
      <c r="E474" s="4"/>
      <c r="F474" s="75">
        <v>704</v>
      </c>
      <c r="G474" s="2"/>
      <c r="H474" s="3"/>
      <c r="I474" s="58"/>
      <c r="J474" s="71">
        <f>VLOOKUP($A474,Import!$A:$J,7,FALSE)</f>
        <v>0</v>
      </c>
      <c r="K474" s="71">
        <f>VLOOKUP($A474,Import!$A:$J,8,FALSE)</f>
        <v>0</v>
      </c>
      <c r="L474" s="71">
        <f>VLOOKUP($A474,Import!$A:$J,9,FALSE)</f>
        <v>0</v>
      </c>
      <c r="M474" s="40"/>
      <c r="N474" s="41"/>
      <c r="O474" s="12"/>
      <c r="P474" s="7"/>
      <c r="Q474" s="13"/>
      <c r="R474" s="14"/>
      <c r="S474" s="13"/>
      <c r="T474" s="43"/>
    </row>
    <row r="475" spans="1:20" ht="31.5" customHeight="1" x14ac:dyDescent="0.2">
      <c r="A475" s="11" t="str">
        <f t="shared" si="7"/>
        <v>20 - 1953 - 1385</v>
      </c>
      <c r="B475" s="56">
        <v>20</v>
      </c>
      <c r="C475" s="62">
        <v>1385</v>
      </c>
      <c r="D475" s="60"/>
      <c r="E475" s="4"/>
      <c r="F475" s="75">
        <v>1953</v>
      </c>
      <c r="G475" s="2"/>
      <c r="H475" s="3"/>
      <c r="I475" s="58"/>
      <c r="J475" s="71">
        <f>VLOOKUP($A475,Import!$A:$J,7,FALSE)</f>
        <v>155503.49</v>
      </c>
      <c r="K475" s="71">
        <f>VLOOKUP($A475,Import!$A:$J,8,FALSE)</f>
        <v>102655.9</v>
      </c>
      <c r="L475" s="71">
        <f>VLOOKUP($A475,Import!$A:$J,9,FALSE)</f>
        <v>52847.59</v>
      </c>
      <c r="M475" s="40"/>
      <c r="N475" s="41"/>
      <c r="O475" s="12"/>
      <c r="P475" s="7"/>
      <c r="Q475" s="13"/>
      <c r="R475" s="14"/>
      <c r="S475" s="13"/>
      <c r="T475" s="43"/>
    </row>
    <row r="476" spans="1:20" ht="31.5" customHeight="1" x14ac:dyDescent="0.2">
      <c r="A476" s="11" t="str">
        <f t="shared" si="7"/>
        <v>20 - 124 - 1387</v>
      </c>
      <c r="B476" s="56">
        <v>20</v>
      </c>
      <c r="C476" s="62">
        <v>1387</v>
      </c>
      <c r="D476" s="60"/>
      <c r="E476" s="4"/>
      <c r="F476" s="75">
        <v>124</v>
      </c>
      <c r="G476" s="2"/>
      <c r="H476" s="3"/>
      <c r="I476" s="58"/>
      <c r="J476" s="71">
        <f>VLOOKUP($A476,Import!$A:$J,7,FALSE)</f>
        <v>301197.53000000003</v>
      </c>
      <c r="K476" s="71">
        <f>VLOOKUP($A476,Import!$A:$J,8,FALSE)</f>
        <v>125192.66</v>
      </c>
      <c r="L476" s="71">
        <f>VLOOKUP($A476,Import!$A:$J,9,FALSE)</f>
        <v>176004.87</v>
      </c>
      <c r="M476" s="40"/>
      <c r="N476" s="41"/>
      <c r="O476" s="12"/>
      <c r="P476" s="7"/>
      <c r="Q476" s="13"/>
      <c r="R476" s="14"/>
      <c r="S476" s="13"/>
      <c r="T476" s="43"/>
    </row>
    <row r="477" spans="1:20" ht="31.5" customHeight="1" x14ac:dyDescent="0.2">
      <c r="A477" s="11" t="str">
        <f t="shared" si="7"/>
        <v>20 - 731 - 1592</v>
      </c>
      <c r="B477" s="56">
        <v>20</v>
      </c>
      <c r="C477" s="62">
        <v>1592</v>
      </c>
      <c r="D477" s="60"/>
      <c r="E477" s="4"/>
      <c r="F477" s="75">
        <v>731</v>
      </c>
      <c r="G477" s="2"/>
      <c r="H477" s="3"/>
      <c r="I477" s="58"/>
      <c r="J477" s="71">
        <f>VLOOKUP($A477,Import!$A:$J,7,FALSE)</f>
        <v>129411.78</v>
      </c>
      <c r="K477" s="71">
        <f>VLOOKUP($A477,Import!$A:$J,8,FALSE)</f>
        <v>72922.12</v>
      </c>
      <c r="L477" s="71">
        <f>VLOOKUP($A477,Import!$A:$J,9,FALSE)</f>
        <v>56489.66</v>
      </c>
      <c r="M477" s="40"/>
      <c r="N477" s="41"/>
      <c r="O477" s="12"/>
      <c r="P477" s="7"/>
      <c r="Q477" s="13"/>
      <c r="R477" s="14"/>
      <c r="S477" s="7"/>
      <c r="T477" s="43"/>
    </row>
    <row r="478" spans="1:20" ht="31.5" customHeight="1" x14ac:dyDescent="0.2">
      <c r="A478" s="11" t="str">
        <f t="shared" si="7"/>
        <v>20 - 58 - 1833</v>
      </c>
      <c r="B478" s="56">
        <v>20</v>
      </c>
      <c r="C478" s="62">
        <v>1833</v>
      </c>
      <c r="D478" s="60"/>
      <c r="E478" s="4"/>
      <c r="F478" s="75">
        <v>58</v>
      </c>
      <c r="G478" s="2"/>
      <c r="H478" s="3"/>
      <c r="I478" s="58"/>
      <c r="J478" s="71">
        <f>VLOOKUP($A478,Import!$A:$J,7,FALSE)</f>
        <v>311950.96000000002</v>
      </c>
      <c r="K478" s="71">
        <f>VLOOKUP($A478,Import!$A:$J,8,FALSE)</f>
        <v>146050.82999999999</v>
      </c>
      <c r="L478" s="71">
        <f>VLOOKUP($A478,Import!$A:$J,9,FALSE)</f>
        <v>165900.13</v>
      </c>
      <c r="M478" s="40"/>
      <c r="N478" s="41"/>
      <c r="O478" s="12"/>
      <c r="P478" s="7"/>
      <c r="Q478" s="13"/>
      <c r="R478" s="14"/>
      <c r="S478" s="13"/>
      <c r="T478" s="43"/>
    </row>
    <row r="479" spans="1:20" ht="31.5" customHeight="1" x14ac:dyDescent="0.2">
      <c r="A479" s="11" t="str">
        <f t="shared" si="7"/>
        <v>20 - 1990 - 2184</v>
      </c>
      <c r="B479" s="56">
        <v>20</v>
      </c>
      <c r="C479" s="62">
        <v>2184</v>
      </c>
      <c r="D479" s="60"/>
      <c r="E479" s="4"/>
      <c r="F479" s="75">
        <v>1990</v>
      </c>
      <c r="G479" s="2"/>
      <c r="H479" s="3"/>
      <c r="I479" s="58"/>
      <c r="J479" s="71">
        <f>VLOOKUP($A479,Import!$A:$J,7,FALSE)</f>
        <v>192937.5</v>
      </c>
      <c r="K479" s="71">
        <f>VLOOKUP($A479,Import!$A:$J,8,FALSE)</f>
        <v>141771.32</v>
      </c>
      <c r="L479" s="71">
        <f>VLOOKUP($A479,Import!$A:$J,9,FALSE)</f>
        <v>51166.18</v>
      </c>
      <c r="M479" s="40"/>
      <c r="N479" s="41"/>
      <c r="O479" s="12"/>
      <c r="P479" s="7"/>
      <c r="Q479" s="13"/>
      <c r="R479" s="14"/>
      <c r="S479" s="13"/>
      <c r="T479" s="43"/>
    </row>
    <row r="480" spans="1:20" ht="31.5" customHeight="1" x14ac:dyDescent="0.2">
      <c r="A480" s="11" t="str">
        <f t="shared" si="7"/>
        <v>20 - 1844 - 2196</v>
      </c>
      <c r="B480" s="56">
        <v>20</v>
      </c>
      <c r="C480" s="62">
        <v>2196</v>
      </c>
      <c r="D480" s="60"/>
      <c r="E480" s="4"/>
      <c r="F480" s="75">
        <v>1844</v>
      </c>
      <c r="G480" s="2"/>
      <c r="H480" s="3"/>
      <c r="I480" s="58"/>
      <c r="J480" s="71">
        <f>VLOOKUP($A480,Import!$A:$J,7,FALSE)</f>
        <v>0</v>
      </c>
      <c r="K480" s="71">
        <f>VLOOKUP($A480,Import!$A:$J,8,FALSE)</f>
        <v>0</v>
      </c>
      <c r="L480" s="71">
        <f>VLOOKUP($A480,Import!$A:$J,9,FALSE)</f>
        <v>0</v>
      </c>
      <c r="M480" s="40"/>
      <c r="N480" s="41"/>
      <c r="O480" s="12"/>
      <c r="P480" s="7"/>
      <c r="Q480" s="13"/>
      <c r="R480" s="14"/>
      <c r="S480" s="13"/>
      <c r="T480" s="43"/>
    </row>
    <row r="481" spans="1:20" ht="31.5" customHeight="1" x14ac:dyDescent="0.2">
      <c r="A481" s="11" t="str">
        <f t="shared" si="7"/>
        <v>20 - 2394 - 463</v>
      </c>
      <c r="B481" s="56">
        <v>20</v>
      </c>
      <c r="C481" s="62">
        <v>463</v>
      </c>
      <c r="D481" s="60"/>
      <c r="E481" s="4"/>
      <c r="F481" s="75">
        <v>2394</v>
      </c>
      <c r="G481" s="2"/>
      <c r="H481" s="3"/>
      <c r="I481" s="58"/>
      <c r="J481" s="71">
        <f>VLOOKUP($A481,Import!$A:$J,7,FALSE)</f>
        <v>0</v>
      </c>
      <c r="K481" s="71">
        <f>VLOOKUP($A481,Import!$A:$J,8,FALSE)</f>
        <v>0</v>
      </c>
      <c r="L481" s="71">
        <f>VLOOKUP($A481,Import!$A:$J,9,FALSE)</f>
        <v>0</v>
      </c>
      <c r="M481" s="40"/>
      <c r="N481" s="41"/>
      <c r="O481" s="12"/>
      <c r="P481" s="7"/>
      <c r="Q481" s="13"/>
      <c r="R481" s="14"/>
      <c r="S481" s="13"/>
      <c r="T481" s="43"/>
    </row>
    <row r="482" spans="1:20" ht="31.5" customHeight="1" x14ac:dyDescent="0.2">
      <c r="A482" s="11" t="str">
        <f t="shared" si="7"/>
        <v>20 - 1712 - 1382</v>
      </c>
      <c r="B482" s="56">
        <v>20</v>
      </c>
      <c r="C482" s="62">
        <v>1382</v>
      </c>
      <c r="D482" s="60"/>
      <c r="E482" s="4"/>
      <c r="F482" s="75">
        <v>1712</v>
      </c>
      <c r="G482" s="2"/>
      <c r="H482" s="3"/>
      <c r="I482" s="58"/>
      <c r="J482" s="71">
        <f>VLOOKUP($A482,Import!$A:$J,7,FALSE)</f>
        <v>0</v>
      </c>
      <c r="K482" s="71">
        <f>VLOOKUP($A482,Import!$A:$J,8,FALSE)</f>
        <v>0</v>
      </c>
      <c r="L482" s="71">
        <f>VLOOKUP($A482,Import!$A:$J,9,FALSE)</f>
        <v>0</v>
      </c>
      <c r="M482" s="40"/>
      <c r="N482" s="41"/>
      <c r="O482" s="12"/>
      <c r="P482" s="7"/>
      <c r="Q482" s="13"/>
      <c r="R482" s="14"/>
      <c r="S482" s="13"/>
      <c r="T482" s="43"/>
    </row>
    <row r="483" spans="1:20" ht="31.5" customHeight="1" x14ac:dyDescent="0.2">
      <c r="A483" s="11" t="str">
        <f t="shared" si="7"/>
        <v>20 - 2054 - 1836</v>
      </c>
      <c r="B483" s="56">
        <v>20</v>
      </c>
      <c r="C483" s="62">
        <v>1836</v>
      </c>
      <c r="D483" s="60"/>
      <c r="E483" s="4"/>
      <c r="F483" s="75">
        <v>2054</v>
      </c>
      <c r="G483" s="2"/>
      <c r="H483" s="3"/>
      <c r="I483" s="58"/>
      <c r="J483" s="71">
        <f>VLOOKUP($A483,Import!$A:$J,7,FALSE)</f>
        <v>215932.16</v>
      </c>
      <c r="K483" s="71">
        <f>VLOOKUP($A483,Import!$A:$J,8,FALSE)</f>
        <v>215932.16</v>
      </c>
      <c r="L483" s="71">
        <f>VLOOKUP($A483,Import!$A:$J,9,FALSE)</f>
        <v>0</v>
      </c>
      <c r="M483" s="40"/>
      <c r="N483" s="41"/>
      <c r="O483" s="12"/>
      <c r="P483" s="7"/>
      <c r="Q483" s="13"/>
      <c r="R483" s="14"/>
      <c r="S483" s="13"/>
      <c r="T483" s="43"/>
    </row>
    <row r="484" spans="1:20" ht="31.5" customHeight="1" x14ac:dyDescent="0.2">
      <c r="A484" s="11" t="str">
        <f t="shared" si="7"/>
        <v>20 - 1551 - 1</v>
      </c>
      <c r="B484" s="56">
        <v>20</v>
      </c>
      <c r="C484" s="62">
        <v>1</v>
      </c>
      <c r="D484" s="60"/>
      <c r="E484" s="4"/>
      <c r="F484" s="75">
        <v>1551</v>
      </c>
      <c r="G484" s="19"/>
      <c r="H484" s="3"/>
      <c r="I484" s="58"/>
      <c r="J484" s="71">
        <f>VLOOKUP($A484,Import!$A:$J,7,FALSE)</f>
        <v>8500</v>
      </c>
      <c r="K484" s="71">
        <f>VLOOKUP($A484,Import!$A:$J,8,FALSE)</f>
        <v>9142.1200000000008</v>
      </c>
      <c r="L484" s="71">
        <f>VLOOKUP($A484,Import!$A:$J,9,FALSE)</f>
        <v>-642.12</v>
      </c>
      <c r="M484" s="40"/>
      <c r="N484" s="41"/>
      <c r="O484" s="12"/>
      <c r="P484" s="7"/>
      <c r="Q484" s="13"/>
      <c r="R484" s="14"/>
      <c r="S484" s="13"/>
      <c r="T484" s="43"/>
    </row>
    <row r="485" spans="1:20" ht="31.5" customHeight="1" x14ac:dyDescent="0.2">
      <c r="A485" s="11" t="str">
        <f t="shared" si="7"/>
        <v>20 - 2367 - 192</v>
      </c>
      <c r="B485" s="56">
        <v>20</v>
      </c>
      <c r="C485" s="62">
        <v>192</v>
      </c>
      <c r="D485" s="60"/>
      <c r="E485" s="4"/>
      <c r="F485" s="75">
        <v>2367</v>
      </c>
      <c r="G485" s="19"/>
      <c r="H485" s="3"/>
      <c r="I485" s="58"/>
      <c r="J485" s="71">
        <f>VLOOKUP($A485,Import!$A:$J,7,FALSE)</f>
        <v>14000</v>
      </c>
      <c r="K485" s="71">
        <f>VLOOKUP($A485,Import!$A:$J,8,FALSE)</f>
        <v>9791.81</v>
      </c>
      <c r="L485" s="71">
        <f>VLOOKUP($A485,Import!$A:$J,9,FALSE)</f>
        <v>4208.1899999999996</v>
      </c>
      <c r="M485" s="40"/>
      <c r="N485" s="41"/>
      <c r="O485" s="12"/>
      <c r="P485" s="7"/>
      <c r="Q485" s="13"/>
      <c r="R485" s="14"/>
      <c r="S485" s="13"/>
      <c r="T485" s="43"/>
    </row>
    <row r="486" spans="1:20" ht="31.5" customHeight="1" x14ac:dyDescent="0.2">
      <c r="A486" s="11" t="str">
        <f t="shared" si="7"/>
        <v>20 - 453 - 514</v>
      </c>
      <c r="B486" s="56">
        <v>20</v>
      </c>
      <c r="C486" s="62">
        <v>514</v>
      </c>
      <c r="D486" s="60"/>
      <c r="E486" s="4"/>
      <c r="F486" s="75">
        <v>453</v>
      </c>
      <c r="G486" s="19"/>
      <c r="H486" s="3"/>
      <c r="I486" s="58"/>
      <c r="J486" s="71">
        <f>VLOOKUP($A486,Import!$A:$J,7,FALSE)</f>
        <v>6000</v>
      </c>
      <c r="K486" s="71">
        <f>VLOOKUP($A486,Import!$A:$J,8,FALSE)</f>
        <v>3876.1</v>
      </c>
      <c r="L486" s="71">
        <f>VLOOKUP($A486,Import!$A:$J,9,FALSE)</f>
        <v>2123.9</v>
      </c>
      <c r="M486" s="40"/>
      <c r="N486" s="48"/>
      <c r="O486" s="26"/>
      <c r="P486" s="7"/>
      <c r="Q486" s="13"/>
      <c r="R486" s="14"/>
      <c r="S486" s="13"/>
      <c r="T486" s="43"/>
    </row>
    <row r="487" spans="1:20" ht="31.5" customHeight="1" x14ac:dyDescent="0.2">
      <c r="A487" s="11" t="str">
        <f t="shared" si="7"/>
        <v>20 - 1339 - 590</v>
      </c>
      <c r="B487" s="56">
        <v>20</v>
      </c>
      <c r="C487" s="62">
        <v>590</v>
      </c>
      <c r="D487" s="60"/>
      <c r="E487" s="4"/>
      <c r="F487" s="75">
        <v>1339</v>
      </c>
      <c r="G487" s="19"/>
      <c r="H487" s="3"/>
      <c r="I487" s="58"/>
      <c r="J487" s="71">
        <f>VLOOKUP($A487,Import!$A:$J,7,FALSE)</f>
        <v>300</v>
      </c>
      <c r="K487" s="71">
        <f>VLOOKUP($A487,Import!$A:$J,8,FALSE)</f>
        <v>0</v>
      </c>
      <c r="L487" s="71">
        <f>VLOOKUP($A487,Import!$A:$J,9,FALSE)</f>
        <v>300</v>
      </c>
      <c r="M487" s="40"/>
      <c r="N487" s="41"/>
      <c r="O487" s="12"/>
      <c r="P487" s="7"/>
      <c r="Q487" s="13"/>
      <c r="R487" s="14"/>
      <c r="S487" s="13"/>
      <c r="T487" s="43"/>
    </row>
    <row r="488" spans="1:20" ht="31.5" customHeight="1" x14ac:dyDescent="0.2">
      <c r="A488" s="11" t="str">
        <f t="shared" si="7"/>
        <v>20 - 1950 - 853</v>
      </c>
      <c r="B488" s="56">
        <v>20</v>
      </c>
      <c r="C488" s="62">
        <v>853</v>
      </c>
      <c r="D488" s="60"/>
      <c r="E488" s="4"/>
      <c r="F488" s="75">
        <v>1950</v>
      </c>
      <c r="G488" s="2"/>
      <c r="H488" s="3"/>
      <c r="I488" s="58"/>
      <c r="J488" s="71">
        <f>VLOOKUP($A488,Import!$A:$J,7,FALSE)</f>
        <v>12500</v>
      </c>
      <c r="K488" s="71">
        <f>VLOOKUP($A488,Import!$A:$J,8,FALSE)</f>
        <v>12500</v>
      </c>
      <c r="L488" s="71">
        <f>VLOOKUP($A488,Import!$A:$J,9,FALSE)</f>
        <v>0</v>
      </c>
      <c r="M488" s="40"/>
      <c r="N488" s="41"/>
      <c r="O488" s="12"/>
      <c r="P488" s="7"/>
      <c r="Q488" s="13"/>
      <c r="R488" s="14"/>
      <c r="S488" s="13"/>
      <c r="T488" s="43"/>
    </row>
    <row r="489" spans="1:20" ht="31.5" customHeight="1" x14ac:dyDescent="0.2">
      <c r="A489" s="11" t="str">
        <f t="shared" si="7"/>
        <v>20 - 1728 - 1096</v>
      </c>
      <c r="B489" s="56">
        <v>20</v>
      </c>
      <c r="C489" s="62">
        <v>1096</v>
      </c>
      <c r="D489" s="60"/>
      <c r="E489" s="4"/>
      <c r="F489" s="75">
        <v>1728</v>
      </c>
      <c r="G489" s="2"/>
      <c r="H489" s="3"/>
      <c r="I489" s="58"/>
      <c r="J489" s="71">
        <f>VLOOKUP($A489,Import!$A:$J,7,FALSE)</f>
        <v>5000</v>
      </c>
      <c r="K489" s="71">
        <f>VLOOKUP($A489,Import!$A:$J,8,FALSE)</f>
        <v>5000</v>
      </c>
      <c r="L489" s="71">
        <f>VLOOKUP($A489,Import!$A:$J,9,FALSE)</f>
        <v>0</v>
      </c>
      <c r="M489" s="40"/>
      <c r="N489" s="41"/>
      <c r="O489" s="12"/>
      <c r="P489" s="7"/>
      <c r="Q489" s="13"/>
      <c r="R489" s="14"/>
      <c r="S489" s="13"/>
      <c r="T489" s="43"/>
    </row>
    <row r="490" spans="1:20" ht="31.5" customHeight="1" x14ac:dyDescent="0.2">
      <c r="A490" s="11" t="str">
        <f t="shared" si="7"/>
        <v>20 - 2292 - 1157</v>
      </c>
      <c r="B490" s="56">
        <v>20</v>
      </c>
      <c r="C490" s="62">
        <v>1157</v>
      </c>
      <c r="D490" s="60"/>
      <c r="E490" s="4"/>
      <c r="F490" s="75">
        <v>2292</v>
      </c>
      <c r="G490" s="2"/>
      <c r="H490" s="3"/>
      <c r="I490" s="58"/>
      <c r="J490" s="71">
        <f>VLOOKUP($A490,Import!$A:$J,7,FALSE)</f>
        <v>7000</v>
      </c>
      <c r="K490" s="71">
        <f>VLOOKUP($A490,Import!$A:$J,8,FALSE)</f>
        <v>7000</v>
      </c>
      <c r="L490" s="71">
        <f>VLOOKUP($A490,Import!$A:$J,9,FALSE)</f>
        <v>0</v>
      </c>
      <c r="M490" s="40"/>
      <c r="N490" s="41"/>
      <c r="O490" s="12"/>
      <c r="P490" s="7"/>
      <c r="Q490" s="13"/>
      <c r="R490" s="14"/>
      <c r="S490" s="13"/>
      <c r="T490" s="43"/>
    </row>
    <row r="491" spans="1:20" ht="31.5" customHeight="1" x14ac:dyDescent="0.2">
      <c r="A491" s="11" t="str">
        <f t="shared" si="7"/>
        <v>20 - 1668 - 1637</v>
      </c>
      <c r="B491" s="56">
        <v>20</v>
      </c>
      <c r="C491" s="62">
        <v>1637</v>
      </c>
      <c r="D491" s="60"/>
      <c r="E491" s="4"/>
      <c r="F491" s="75">
        <v>1668</v>
      </c>
      <c r="G491" s="2"/>
      <c r="H491" s="3"/>
      <c r="I491" s="58"/>
      <c r="J491" s="71">
        <f>VLOOKUP($A491,Import!$A:$J,7,FALSE)</f>
        <v>22000</v>
      </c>
      <c r="K491" s="71">
        <f>VLOOKUP($A491,Import!$A:$J,8,FALSE)</f>
        <v>22000</v>
      </c>
      <c r="L491" s="71">
        <f>VLOOKUP($A491,Import!$A:$J,9,FALSE)</f>
        <v>0</v>
      </c>
      <c r="M491" s="40"/>
      <c r="N491" s="41"/>
      <c r="O491" s="12"/>
      <c r="P491" s="7"/>
      <c r="Q491" s="13"/>
      <c r="R491" s="14"/>
      <c r="S491" s="13"/>
      <c r="T491" s="43"/>
    </row>
    <row r="492" spans="1:20" ht="31.5" customHeight="1" x14ac:dyDescent="0.2">
      <c r="A492" s="11" t="str">
        <f t="shared" si="7"/>
        <v>20 - 1384 - 1895</v>
      </c>
      <c r="B492" s="56">
        <v>20</v>
      </c>
      <c r="C492" s="62">
        <v>1895</v>
      </c>
      <c r="D492" s="60"/>
      <c r="E492" s="4"/>
      <c r="F492" s="75">
        <v>1384</v>
      </c>
      <c r="G492" s="2"/>
      <c r="H492" s="3"/>
      <c r="I492" s="58"/>
      <c r="J492" s="71">
        <f>VLOOKUP($A492,Import!$A:$J,7,FALSE)</f>
        <v>11000</v>
      </c>
      <c r="K492" s="71">
        <f>VLOOKUP($A492,Import!$A:$J,8,FALSE)</f>
        <v>11100</v>
      </c>
      <c r="L492" s="71">
        <f>VLOOKUP($A492,Import!$A:$J,9,FALSE)</f>
        <v>-100</v>
      </c>
      <c r="M492" s="40"/>
      <c r="N492" s="41"/>
      <c r="O492" s="12"/>
      <c r="P492" s="7"/>
      <c r="Q492" s="13"/>
      <c r="R492" s="14"/>
      <c r="S492" s="13"/>
      <c r="T492" s="43"/>
    </row>
    <row r="493" spans="1:20" ht="31.5" customHeight="1" x14ac:dyDescent="0.2">
      <c r="A493" s="11" t="str">
        <f t="shared" si="7"/>
        <v>20 - 382 - 2006</v>
      </c>
      <c r="B493" s="56">
        <v>20</v>
      </c>
      <c r="C493" s="62">
        <v>2006</v>
      </c>
      <c r="D493" s="60"/>
      <c r="E493" s="4"/>
      <c r="F493" s="75">
        <v>382</v>
      </c>
      <c r="G493" s="2"/>
      <c r="H493" s="3"/>
      <c r="I493" s="58"/>
      <c r="J493" s="71">
        <f>VLOOKUP($A493,Import!$A:$J,7,FALSE)</f>
        <v>205</v>
      </c>
      <c r="K493" s="71">
        <f>VLOOKUP($A493,Import!$A:$J,8,FALSE)</f>
        <v>0</v>
      </c>
      <c r="L493" s="71">
        <f>VLOOKUP($A493,Import!$A:$J,9,FALSE)</f>
        <v>205</v>
      </c>
      <c r="M493" s="40"/>
      <c r="N493" s="45"/>
      <c r="O493" s="16"/>
      <c r="P493" s="18"/>
      <c r="Q493" s="13"/>
      <c r="R493" s="14"/>
      <c r="S493" s="13"/>
      <c r="T493" s="43"/>
    </row>
    <row r="494" spans="1:20" ht="31.5" customHeight="1" x14ac:dyDescent="0.2">
      <c r="A494" s="11" t="str">
        <f t="shared" si="7"/>
        <v>20 - 378 - 2</v>
      </c>
      <c r="B494" s="56">
        <v>20</v>
      </c>
      <c r="C494" s="62">
        <v>2</v>
      </c>
      <c r="D494" s="60"/>
      <c r="E494" s="4"/>
      <c r="F494" s="75">
        <v>378</v>
      </c>
      <c r="G494" s="14"/>
      <c r="H494" s="3"/>
      <c r="I494" s="58"/>
      <c r="J494" s="71">
        <f>VLOOKUP($A494,Import!$A:$J,7,FALSE)</f>
        <v>42000</v>
      </c>
      <c r="K494" s="71">
        <f>VLOOKUP($A494,Import!$A:$J,8,FALSE)</f>
        <v>42000</v>
      </c>
      <c r="L494" s="71">
        <f>VLOOKUP($A494,Import!$A:$J,9,FALSE)</f>
        <v>0</v>
      </c>
      <c r="M494" s="40"/>
      <c r="N494" s="41"/>
      <c r="O494" s="12"/>
      <c r="P494" s="7"/>
      <c r="Q494" s="13"/>
      <c r="R494" s="14"/>
      <c r="S494" s="13"/>
      <c r="T494" s="43"/>
    </row>
    <row r="495" spans="1:20" ht="31.5" customHeight="1" x14ac:dyDescent="0.2">
      <c r="A495" s="11" t="str">
        <f t="shared" si="7"/>
        <v>20 - 886 - 193</v>
      </c>
      <c r="B495" s="56">
        <v>20</v>
      </c>
      <c r="C495" s="62">
        <v>193</v>
      </c>
      <c r="D495" s="60"/>
      <c r="E495" s="4"/>
      <c r="F495" s="75">
        <v>886</v>
      </c>
      <c r="G495" s="14"/>
      <c r="H495" s="3"/>
      <c r="I495" s="58"/>
      <c r="J495" s="71">
        <f>VLOOKUP($A495,Import!$A:$J,7,FALSE)</f>
        <v>37000</v>
      </c>
      <c r="K495" s="71">
        <f>VLOOKUP($A495,Import!$A:$J,8,FALSE)</f>
        <v>43119.32</v>
      </c>
      <c r="L495" s="71">
        <f>VLOOKUP($A495,Import!$A:$J,9,FALSE)</f>
        <v>-6119.32</v>
      </c>
      <c r="M495" s="40"/>
      <c r="N495" s="41"/>
      <c r="O495" s="12"/>
      <c r="P495" s="13"/>
      <c r="Q495" s="13"/>
      <c r="R495" s="14"/>
      <c r="S495" s="13"/>
      <c r="T495" s="43"/>
    </row>
    <row r="496" spans="1:20" ht="31.5" customHeight="1" x14ac:dyDescent="0.2">
      <c r="A496" s="11" t="str">
        <f t="shared" si="7"/>
        <v>20 - 1062 - 513</v>
      </c>
      <c r="B496" s="56">
        <v>20</v>
      </c>
      <c r="C496" s="62">
        <v>513</v>
      </c>
      <c r="D496" s="60"/>
      <c r="E496" s="4"/>
      <c r="F496" s="75">
        <v>1062</v>
      </c>
      <c r="G496" s="14"/>
      <c r="H496" s="3"/>
      <c r="I496" s="58"/>
      <c r="J496" s="71">
        <f>VLOOKUP($A496,Import!$A:$J,7,FALSE)</f>
        <v>10000</v>
      </c>
      <c r="K496" s="71">
        <f>VLOOKUP($A496,Import!$A:$J,8,FALSE)</f>
        <v>12488.74</v>
      </c>
      <c r="L496" s="71">
        <f>VLOOKUP($A496,Import!$A:$J,9,FALSE)</f>
        <v>-2488.7399999999998</v>
      </c>
      <c r="M496" s="40"/>
      <c r="N496" s="41"/>
      <c r="O496" s="12"/>
      <c r="P496" s="13"/>
      <c r="Q496" s="13"/>
      <c r="R496" s="14"/>
      <c r="S496" s="13"/>
      <c r="T496" s="43"/>
    </row>
    <row r="497" spans="1:22" ht="31.5" customHeight="1" x14ac:dyDescent="0.2">
      <c r="A497" s="11" t="str">
        <f t="shared" si="7"/>
        <v>20 - 1914 - 591</v>
      </c>
      <c r="B497" s="56">
        <v>20</v>
      </c>
      <c r="C497" s="62">
        <v>591</v>
      </c>
      <c r="D497" s="60"/>
      <c r="E497" s="4"/>
      <c r="F497" s="75">
        <v>1914</v>
      </c>
      <c r="G497" s="14"/>
      <c r="H497" s="3"/>
      <c r="I497" s="58"/>
      <c r="J497" s="71">
        <f>VLOOKUP($A497,Import!$A:$J,7,FALSE)</f>
        <v>500</v>
      </c>
      <c r="K497" s="71">
        <f>VLOOKUP($A497,Import!$A:$J,8,FALSE)</f>
        <v>0</v>
      </c>
      <c r="L497" s="71">
        <f>VLOOKUP($A497,Import!$A:$J,9,FALSE)</f>
        <v>500</v>
      </c>
      <c r="M497" s="40"/>
      <c r="N497" s="41"/>
      <c r="O497" s="12"/>
      <c r="P497" s="13"/>
      <c r="Q497" s="13"/>
      <c r="R497" s="14"/>
      <c r="S497" s="13"/>
      <c r="T497" s="43"/>
    </row>
    <row r="498" spans="1:22" ht="31.5" customHeight="1" x14ac:dyDescent="0.2">
      <c r="A498" s="11" t="str">
        <f t="shared" si="7"/>
        <v>20 - 2365 - 854</v>
      </c>
      <c r="B498" s="56">
        <v>20</v>
      </c>
      <c r="C498" s="62">
        <v>854</v>
      </c>
      <c r="D498" s="60"/>
      <c r="E498" s="4"/>
      <c r="F498" s="75">
        <v>2365</v>
      </c>
      <c r="G498" s="14"/>
      <c r="H498" s="3"/>
      <c r="I498" s="58"/>
      <c r="J498" s="71">
        <f>VLOOKUP($A498,Import!$A:$J,7,FALSE)</f>
        <v>31000</v>
      </c>
      <c r="K498" s="71">
        <f>VLOOKUP($A498,Import!$A:$J,8,FALSE)</f>
        <v>30262.5</v>
      </c>
      <c r="L498" s="71">
        <f>VLOOKUP($A498,Import!$A:$J,9,FALSE)</f>
        <v>737.5</v>
      </c>
      <c r="M498" s="40"/>
      <c r="N498" s="41"/>
      <c r="O498" s="12"/>
      <c r="P498" s="13"/>
      <c r="Q498" s="13"/>
      <c r="R498" s="14"/>
      <c r="S498" s="13"/>
      <c r="T498" s="43"/>
    </row>
    <row r="499" spans="1:22" ht="31.5" customHeight="1" x14ac:dyDescent="0.2">
      <c r="A499" s="11" t="str">
        <f t="shared" si="7"/>
        <v>20 - 2166 - 1097</v>
      </c>
      <c r="B499" s="56">
        <v>20</v>
      </c>
      <c r="C499" s="62">
        <v>1097</v>
      </c>
      <c r="D499" s="60"/>
      <c r="E499" s="4"/>
      <c r="F499" s="75">
        <v>2166</v>
      </c>
      <c r="G499" s="14"/>
      <c r="H499" s="3"/>
      <c r="I499" s="58"/>
      <c r="J499" s="71">
        <f>VLOOKUP($A499,Import!$A:$J,7,FALSE)</f>
        <v>36000</v>
      </c>
      <c r="K499" s="71">
        <f>VLOOKUP($A499,Import!$A:$J,8,FALSE)</f>
        <v>36000</v>
      </c>
      <c r="L499" s="71">
        <f>VLOOKUP($A499,Import!$A:$J,9,FALSE)</f>
        <v>0</v>
      </c>
      <c r="M499" s="40"/>
      <c r="N499" s="41"/>
      <c r="O499" s="12"/>
      <c r="P499" s="13"/>
      <c r="Q499" s="13"/>
      <c r="R499" s="14"/>
      <c r="S499" s="13"/>
      <c r="T499" s="43"/>
    </row>
    <row r="500" spans="1:22" ht="31.5" customHeight="1" x14ac:dyDescent="0.2">
      <c r="A500" s="11" t="str">
        <f t="shared" si="7"/>
        <v>20 - 1110 - 1158</v>
      </c>
      <c r="B500" s="56">
        <v>20</v>
      </c>
      <c r="C500" s="62">
        <v>1158</v>
      </c>
      <c r="D500" s="60"/>
      <c r="E500" s="4"/>
      <c r="F500" s="75">
        <v>1110</v>
      </c>
      <c r="G500" s="14"/>
      <c r="H500" s="3"/>
      <c r="I500" s="58"/>
      <c r="J500" s="71">
        <f>VLOOKUP($A500,Import!$A:$J,7,FALSE)</f>
        <v>50000</v>
      </c>
      <c r="K500" s="71">
        <f>VLOOKUP($A500,Import!$A:$J,8,FALSE)</f>
        <v>50000</v>
      </c>
      <c r="L500" s="71">
        <f>VLOOKUP($A500,Import!$A:$J,9,FALSE)</f>
        <v>0</v>
      </c>
      <c r="M500" s="40"/>
      <c r="N500" s="41"/>
      <c r="O500" s="12"/>
      <c r="P500" s="13"/>
      <c r="Q500" s="13"/>
      <c r="R500" s="14"/>
      <c r="S500" s="13"/>
      <c r="T500" s="43"/>
    </row>
    <row r="501" spans="1:22" ht="31.5" customHeight="1" x14ac:dyDescent="0.2">
      <c r="A501" s="11" t="str">
        <f t="shared" si="7"/>
        <v>20 - 2406 - 1638</v>
      </c>
      <c r="B501" s="56">
        <v>20</v>
      </c>
      <c r="C501" s="62">
        <v>1638</v>
      </c>
      <c r="D501" s="60"/>
      <c r="E501" s="4"/>
      <c r="F501" s="75">
        <v>2406</v>
      </c>
      <c r="G501" s="14"/>
      <c r="H501" s="3"/>
      <c r="I501" s="58"/>
      <c r="J501" s="71">
        <f>VLOOKUP($A501,Import!$A:$J,7,FALSE)</f>
        <v>65000</v>
      </c>
      <c r="K501" s="71">
        <f>VLOOKUP($A501,Import!$A:$J,8,FALSE)</f>
        <v>66734.960000000006</v>
      </c>
      <c r="L501" s="71">
        <f>VLOOKUP($A501,Import!$A:$J,9,FALSE)</f>
        <v>-1734.96</v>
      </c>
      <c r="M501" s="40"/>
      <c r="N501" s="41"/>
      <c r="O501" s="12"/>
      <c r="P501" s="13"/>
      <c r="Q501" s="13"/>
      <c r="R501" s="14"/>
      <c r="S501" s="13"/>
      <c r="T501" s="43"/>
    </row>
    <row r="502" spans="1:22" ht="31.5" customHeight="1" x14ac:dyDescent="0.2">
      <c r="A502" s="11" t="str">
        <f t="shared" si="7"/>
        <v>20 - 1539 - 1894</v>
      </c>
      <c r="B502" s="56">
        <v>20</v>
      </c>
      <c r="C502" s="62">
        <v>1894</v>
      </c>
      <c r="D502" s="60"/>
      <c r="E502" s="4"/>
      <c r="F502" s="75">
        <v>1539</v>
      </c>
      <c r="G502" s="14"/>
      <c r="H502" s="3"/>
      <c r="I502" s="58"/>
      <c r="J502" s="71">
        <f>VLOOKUP($A502,Import!$A:$J,7,FALSE)</f>
        <v>31000</v>
      </c>
      <c r="K502" s="71">
        <f>VLOOKUP($A502,Import!$A:$J,8,FALSE)</f>
        <v>40618.400000000001</v>
      </c>
      <c r="L502" s="71">
        <f>VLOOKUP($A502,Import!$A:$J,9,FALSE)</f>
        <v>-9618.4</v>
      </c>
      <c r="M502" s="40"/>
      <c r="N502" s="41"/>
      <c r="O502" s="12"/>
      <c r="P502" s="13"/>
      <c r="Q502" s="13"/>
      <c r="R502" s="14"/>
      <c r="S502" s="13"/>
      <c r="T502" s="43"/>
    </row>
    <row r="503" spans="1:22" ht="31.5" customHeight="1" x14ac:dyDescent="0.2">
      <c r="A503" s="11" t="str">
        <f t="shared" si="7"/>
        <v>20 - 1957 - 2007</v>
      </c>
      <c r="B503" s="56">
        <v>20</v>
      </c>
      <c r="C503" s="62">
        <v>2007</v>
      </c>
      <c r="D503" s="60"/>
      <c r="E503" s="4"/>
      <c r="F503" s="75">
        <v>1957</v>
      </c>
      <c r="G503" s="14"/>
      <c r="H503" s="3"/>
      <c r="I503" s="58"/>
      <c r="J503" s="71">
        <f>VLOOKUP($A503,Import!$A:$J,7,FALSE)</f>
        <v>580</v>
      </c>
      <c r="K503" s="71">
        <f>VLOOKUP($A503,Import!$A:$J,8,FALSE)</f>
        <v>0</v>
      </c>
      <c r="L503" s="71">
        <f>VLOOKUP($A503,Import!$A:$J,9,FALSE)</f>
        <v>580</v>
      </c>
      <c r="M503" s="40"/>
      <c r="N503" s="41"/>
      <c r="O503" s="12"/>
      <c r="P503" s="13"/>
      <c r="Q503" s="13"/>
      <c r="R503" s="14"/>
      <c r="S503" s="13"/>
      <c r="T503" s="43"/>
    </row>
    <row r="504" spans="1:22" ht="31.5" customHeight="1" x14ac:dyDescent="0.2">
      <c r="A504" s="11" t="str">
        <f t="shared" si="7"/>
        <v>20 - 1466 - 40</v>
      </c>
      <c r="B504" s="56">
        <v>20</v>
      </c>
      <c r="C504" s="62">
        <v>40</v>
      </c>
      <c r="D504" s="60"/>
      <c r="E504" s="4"/>
      <c r="F504" s="75">
        <v>1466</v>
      </c>
      <c r="G504" s="14"/>
      <c r="H504" s="3"/>
      <c r="I504" s="58"/>
      <c r="J504" s="71">
        <f>VLOOKUP($A504,Import!$A:$J,7,FALSE)</f>
        <v>3000</v>
      </c>
      <c r="K504" s="71">
        <f>VLOOKUP($A504,Import!$A:$J,8,FALSE)</f>
        <v>241.48</v>
      </c>
      <c r="L504" s="71">
        <f>VLOOKUP($A504,Import!$A:$J,9,FALSE)</f>
        <v>2758.52</v>
      </c>
      <c r="M504" s="40"/>
      <c r="N504" s="41"/>
      <c r="O504" s="12"/>
      <c r="P504" s="13"/>
      <c r="Q504" s="13"/>
      <c r="R504" s="14"/>
      <c r="S504" s="13"/>
      <c r="T504" s="43"/>
    </row>
    <row r="505" spans="1:22" ht="31.5" customHeight="1" x14ac:dyDescent="0.2">
      <c r="A505" s="11" t="str">
        <f t="shared" si="7"/>
        <v>20 - 1130 - 246</v>
      </c>
      <c r="B505" s="56">
        <v>20</v>
      </c>
      <c r="C505" s="62">
        <v>246</v>
      </c>
      <c r="D505" s="60"/>
      <c r="E505" s="4"/>
      <c r="F505" s="75">
        <v>1130</v>
      </c>
      <c r="G505" s="14"/>
      <c r="H505" s="3"/>
      <c r="I505" s="58"/>
      <c r="J505" s="71">
        <f>VLOOKUP($A505,Import!$A:$J,7,FALSE)</f>
        <v>32000</v>
      </c>
      <c r="K505" s="71">
        <f>VLOOKUP($A505,Import!$A:$J,8,FALSE)</f>
        <v>38640.74</v>
      </c>
      <c r="L505" s="71">
        <f>VLOOKUP($A505,Import!$A:$J,9,FALSE)</f>
        <v>-6640.74</v>
      </c>
      <c r="M505" s="40"/>
      <c r="N505" s="41"/>
      <c r="O505" s="12"/>
      <c r="P505" s="13"/>
      <c r="Q505" s="13"/>
      <c r="R505" s="14"/>
      <c r="S505" s="13"/>
      <c r="T505" s="43"/>
    </row>
    <row r="506" spans="1:22" ht="31.5" customHeight="1" x14ac:dyDescent="0.2">
      <c r="A506" s="11" t="str">
        <f t="shared" si="7"/>
        <v>20 - 19 - 532</v>
      </c>
      <c r="B506" s="56">
        <v>20</v>
      </c>
      <c r="C506" s="62">
        <v>532</v>
      </c>
      <c r="D506" s="60"/>
      <c r="E506" s="4"/>
      <c r="F506" s="75">
        <v>19</v>
      </c>
      <c r="G506" s="14"/>
      <c r="H506" s="3"/>
      <c r="I506" s="58"/>
      <c r="J506" s="71">
        <f>VLOOKUP($A506,Import!$A:$J,7,FALSE)</f>
        <v>13000</v>
      </c>
      <c r="K506" s="71">
        <f>VLOOKUP($A506,Import!$A:$J,8,FALSE)</f>
        <v>17651.900000000001</v>
      </c>
      <c r="L506" s="71">
        <f>VLOOKUP($A506,Import!$A:$J,9,FALSE)</f>
        <v>-4651.8999999999996</v>
      </c>
      <c r="M506" s="40"/>
      <c r="N506" s="41"/>
      <c r="O506" s="12"/>
      <c r="P506" s="37"/>
      <c r="Q506" s="13"/>
      <c r="R506" s="14"/>
      <c r="S506" s="13"/>
      <c r="T506" s="43"/>
    </row>
    <row r="507" spans="1:22" ht="31.5" customHeight="1" x14ac:dyDescent="0.2">
      <c r="A507" s="11" t="str">
        <f t="shared" si="7"/>
        <v>20 - 2331 - 670</v>
      </c>
      <c r="B507" s="56">
        <v>20</v>
      </c>
      <c r="C507" s="62">
        <v>670</v>
      </c>
      <c r="D507" s="60"/>
      <c r="E507" s="4"/>
      <c r="F507" s="75">
        <v>2331</v>
      </c>
      <c r="G507" s="14"/>
      <c r="H507" s="3"/>
      <c r="I507" s="58"/>
      <c r="J507" s="71">
        <f>VLOOKUP($A507,Import!$A:$J,7,FALSE)</f>
        <v>700</v>
      </c>
      <c r="K507" s="71">
        <f>VLOOKUP($A507,Import!$A:$J,8,FALSE)</f>
        <v>0</v>
      </c>
      <c r="L507" s="71">
        <f>VLOOKUP($A507,Import!$A:$J,9,FALSE)</f>
        <v>700</v>
      </c>
      <c r="M507" s="40"/>
      <c r="N507" s="41"/>
      <c r="O507" s="12"/>
      <c r="P507" s="7"/>
      <c r="Q507" s="13"/>
      <c r="R507" s="14"/>
      <c r="S507" s="13"/>
      <c r="T507" s="43"/>
    </row>
    <row r="508" spans="1:22" ht="31.5" customHeight="1" x14ac:dyDescent="0.2">
      <c r="A508" s="11" t="str">
        <f t="shared" si="7"/>
        <v>20 - 700 - 855</v>
      </c>
      <c r="B508" s="56">
        <v>20</v>
      </c>
      <c r="C508" s="62">
        <v>855</v>
      </c>
      <c r="D508" s="60"/>
      <c r="E508" s="4"/>
      <c r="F508" s="75">
        <v>700</v>
      </c>
      <c r="G508" s="14"/>
      <c r="H508" s="3"/>
      <c r="I508" s="58"/>
      <c r="J508" s="71">
        <f>VLOOKUP($A508,Import!$A:$J,7,FALSE)</f>
        <v>42000</v>
      </c>
      <c r="K508" s="71">
        <f>VLOOKUP($A508,Import!$A:$J,8,FALSE)</f>
        <v>41021.660000000003</v>
      </c>
      <c r="L508" s="71">
        <f>VLOOKUP($A508,Import!$A:$J,9,FALSE)</f>
        <v>978.34</v>
      </c>
      <c r="M508" s="40"/>
      <c r="N508" s="41"/>
      <c r="O508" s="12"/>
      <c r="P508" s="7"/>
      <c r="Q508" s="13"/>
      <c r="R508" s="14"/>
      <c r="S508" s="13"/>
      <c r="T508" s="43"/>
    </row>
    <row r="509" spans="1:22" ht="31.5" customHeight="1" x14ac:dyDescent="0.2">
      <c r="A509" s="11" t="str">
        <f t="shared" si="7"/>
        <v>20 - 390 - 1236</v>
      </c>
      <c r="B509" s="56">
        <v>20</v>
      </c>
      <c r="C509" s="62">
        <v>1236</v>
      </c>
      <c r="D509" s="60"/>
      <c r="E509" s="4"/>
      <c r="F509" s="75">
        <v>390</v>
      </c>
      <c r="G509" s="14"/>
      <c r="H509" s="3"/>
      <c r="I509" s="58"/>
      <c r="J509" s="71">
        <f>VLOOKUP($A509,Import!$A:$J,7,FALSE)</f>
        <v>6100</v>
      </c>
      <c r="K509" s="71">
        <f>VLOOKUP($A509,Import!$A:$J,8,FALSE)</f>
        <v>6100</v>
      </c>
      <c r="L509" s="71">
        <f>VLOOKUP($A509,Import!$A:$J,9,FALSE)</f>
        <v>0</v>
      </c>
      <c r="M509" s="40"/>
      <c r="N509" s="41"/>
      <c r="O509" s="12"/>
      <c r="P509" s="7"/>
      <c r="Q509" s="13"/>
      <c r="R509" s="14"/>
      <c r="S509" s="13"/>
      <c r="T509" s="43"/>
    </row>
    <row r="510" spans="1:22" ht="31.5" customHeight="1" x14ac:dyDescent="0.2">
      <c r="A510" s="11" t="str">
        <f t="shared" si="7"/>
        <v>20 - 390 - 1739</v>
      </c>
      <c r="B510" s="56">
        <v>20</v>
      </c>
      <c r="C510" s="62">
        <v>1739</v>
      </c>
      <c r="D510" s="60"/>
      <c r="E510" s="4"/>
      <c r="F510" s="75">
        <v>390</v>
      </c>
      <c r="G510" s="14"/>
      <c r="H510" s="3"/>
      <c r="I510" s="58"/>
      <c r="J510" s="71">
        <f>VLOOKUP($A510,Import!$A:$J,7,FALSE)</f>
        <v>2000</v>
      </c>
      <c r="K510" s="71">
        <f>VLOOKUP($A510,Import!$A:$J,8,FALSE)</f>
        <v>1865.84</v>
      </c>
      <c r="L510" s="71">
        <f>VLOOKUP($A510,Import!$A:$J,9,FALSE)</f>
        <v>134.16</v>
      </c>
      <c r="M510" s="40"/>
      <c r="N510" s="41"/>
      <c r="O510" s="12"/>
      <c r="P510" s="7"/>
      <c r="Q510" s="13"/>
      <c r="R510" s="14"/>
      <c r="S510" s="13"/>
      <c r="T510" s="43"/>
    </row>
    <row r="511" spans="1:22" ht="31.5" customHeight="1" x14ac:dyDescent="0.2">
      <c r="A511" s="11" t="str">
        <f t="shared" si="7"/>
        <v>20 - 552 - 1913</v>
      </c>
      <c r="B511" s="56">
        <v>20</v>
      </c>
      <c r="C511" s="62">
        <v>1913</v>
      </c>
      <c r="D511" s="60"/>
      <c r="E511" s="4"/>
      <c r="F511" s="75">
        <v>552</v>
      </c>
      <c r="G511" s="14"/>
      <c r="H511" s="3"/>
      <c r="I511" s="58"/>
      <c r="J511" s="71">
        <f>VLOOKUP($A511,Import!$A:$J,7,FALSE)</f>
        <v>34000</v>
      </c>
      <c r="K511" s="71">
        <f>VLOOKUP($A511,Import!$A:$J,8,FALSE)</f>
        <v>10922.53</v>
      </c>
      <c r="L511" s="71">
        <f>VLOOKUP($A511,Import!$A:$J,9,FALSE)</f>
        <v>23077.47</v>
      </c>
      <c r="M511" s="40"/>
      <c r="N511" s="41"/>
      <c r="O511" s="12"/>
      <c r="P511" s="7"/>
      <c r="Q511" s="13"/>
      <c r="R511" s="14"/>
      <c r="S511" s="13"/>
      <c r="T511" s="43"/>
    </row>
    <row r="512" spans="1:22" ht="31.5" customHeight="1" x14ac:dyDescent="0.2">
      <c r="A512" s="11" t="str">
        <f t="shared" si="7"/>
        <v>20 - 2121 - 2038</v>
      </c>
      <c r="B512" s="56">
        <v>20</v>
      </c>
      <c r="C512" s="62">
        <v>2038</v>
      </c>
      <c r="D512" s="60"/>
      <c r="E512" s="4"/>
      <c r="F512" s="75">
        <v>2121</v>
      </c>
      <c r="G512" s="14"/>
      <c r="H512" s="3"/>
      <c r="I512" s="58"/>
      <c r="J512" s="71">
        <f>VLOOKUP($A512,Import!$A:$J,7,FALSE)</f>
        <v>640</v>
      </c>
      <c r="K512" s="71">
        <f>VLOOKUP($A512,Import!$A:$J,8,FALSE)</f>
        <v>0</v>
      </c>
      <c r="L512" s="71">
        <f>VLOOKUP($A512,Import!$A:$J,9,FALSE)</f>
        <v>640</v>
      </c>
      <c r="M512" s="40"/>
      <c r="N512" s="41"/>
      <c r="O512" s="12"/>
      <c r="P512" s="7"/>
      <c r="Q512" s="13"/>
      <c r="R512" s="14"/>
      <c r="S512" s="13"/>
      <c r="T512" s="42"/>
      <c r="U512" s="32"/>
      <c r="V512" s="32"/>
    </row>
    <row r="513" spans="1:22" ht="31.5" customHeight="1" x14ac:dyDescent="0.2">
      <c r="A513" s="11" t="str">
        <f t="shared" si="7"/>
        <v>20 - 2343 - 5</v>
      </c>
      <c r="B513" s="56">
        <v>20</v>
      </c>
      <c r="C513" s="62">
        <v>5</v>
      </c>
      <c r="D513" s="60"/>
      <c r="E513" s="4"/>
      <c r="F513" s="75">
        <v>2343</v>
      </c>
      <c r="G513" s="14"/>
      <c r="H513" s="3"/>
      <c r="I513" s="58"/>
      <c r="J513" s="71">
        <f>VLOOKUP($A513,Import!$A:$J,7,FALSE)</f>
        <v>500</v>
      </c>
      <c r="K513" s="71">
        <f>VLOOKUP($A513,Import!$A:$J,8,FALSE)</f>
        <v>1000</v>
      </c>
      <c r="L513" s="71">
        <f>VLOOKUP($A513,Import!$A:$J,9,FALSE)</f>
        <v>-500</v>
      </c>
      <c r="M513" s="40"/>
      <c r="N513" s="41"/>
      <c r="O513" s="12"/>
      <c r="P513" s="7"/>
      <c r="Q513" s="13"/>
      <c r="R513" s="14"/>
      <c r="S513" s="13"/>
      <c r="T513" s="42"/>
      <c r="U513" s="32"/>
      <c r="V513" s="32"/>
    </row>
    <row r="514" spans="1:22" ht="31.5" customHeight="1" x14ac:dyDescent="0.2">
      <c r="A514" s="11" t="str">
        <f t="shared" si="7"/>
        <v>20 - 347 - 195</v>
      </c>
      <c r="B514" s="56">
        <v>20</v>
      </c>
      <c r="C514" s="62">
        <v>195</v>
      </c>
      <c r="D514" s="60"/>
      <c r="E514" s="4"/>
      <c r="F514" s="75">
        <v>347</v>
      </c>
      <c r="G514" s="14"/>
      <c r="H514" s="3"/>
      <c r="I514" s="58"/>
      <c r="J514" s="71">
        <f>VLOOKUP($A514,Import!$A:$J,7,FALSE)</f>
        <v>600</v>
      </c>
      <c r="K514" s="71">
        <f>VLOOKUP($A514,Import!$A:$J,8,FALSE)</f>
        <v>350</v>
      </c>
      <c r="L514" s="71">
        <f>VLOOKUP($A514,Import!$A:$J,9,FALSE)</f>
        <v>250</v>
      </c>
      <c r="M514" s="40"/>
      <c r="N514" s="41"/>
      <c r="O514" s="12"/>
      <c r="P514" s="7"/>
      <c r="Q514" s="13"/>
      <c r="R514" s="14"/>
      <c r="S514" s="13"/>
      <c r="T514" s="42"/>
      <c r="U514" s="32"/>
      <c r="V514" s="32"/>
    </row>
    <row r="515" spans="1:22" ht="31.5" customHeight="1" x14ac:dyDescent="0.2">
      <c r="A515" s="11" t="str">
        <f t="shared" ref="A515:A578" si="8">B515&amp;" - "&amp;F515&amp;" - "&amp;C515</f>
        <v>20 - 1652 - 698</v>
      </c>
      <c r="B515" s="56">
        <v>20</v>
      </c>
      <c r="C515" s="62">
        <v>698</v>
      </c>
      <c r="D515" s="60"/>
      <c r="E515" s="4"/>
      <c r="F515" s="75">
        <v>1652</v>
      </c>
      <c r="G515" s="14"/>
      <c r="H515" s="3"/>
      <c r="I515" s="58"/>
      <c r="J515" s="71">
        <f>VLOOKUP($A515,Import!$A:$J,7,FALSE)</f>
        <v>0</v>
      </c>
      <c r="K515" s="71">
        <f>VLOOKUP($A515,Import!$A:$J,8,FALSE)</f>
        <v>300</v>
      </c>
      <c r="L515" s="71">
        <f>VLOOKUP($A515,Import!$A:$J,9,FALSE)</f>
        <v>-300</v>
      </c>
      <c r="M515" s="40"/>
      <c r="N515" s="41"/>
      <c r="O515" s="12"/>
      <c r="P515" s="7"/>
      <c r="Q515" s="13"/>
      <c r="R515" s="14"/>
      <c r="S515" s="13"/>
      <c r="T515" s="42"/>
      <c r="U515" s="32"/>
      <c r="V515" s="32"/>
    </row>
    <row r="516" spans="1:22" ht="31.5" customHeight="1" x14ac:dyDescent="0.2">
      <c r="A516" s="11" t="str">
        <f t="shared" si="8"/>
        <v>20 - 1323 - 856</v>
      </c>
      <c r="B516" s="56">
        <v>20</v>
      </c>
      <c r="C516" s="62">
        <v>856</v>
      </c>
      <c r="D516" s="60"/>
      <c r="E516" s="4"/>
      <c r="F516" s="75">
        <v>1323</v>
      </c>
      <c r="G516" s="14"/>
      <c r="H516" s="3"/>
      <c r="I516" s="58"/>
      <c r="J516" s="71">
        <f>VLOOKUP($A516,Import!$A:$J,7,FALSE)</f>
        <v>500</v>
      </c>
      <c r="K516" s="71">
        <f>VLOOKUP($A516,Import!$A:$J,8,FALSE)</f>
        <v>500</v>
      </c>
      <c r="L516" s="71">
        <f>VLOOKUP($A516,Import!$A:$J,9,FALSE)</f>
        <v>0</v>
      </c>
      <c r="M516" s="40"/>
      <c r="N516" s="41"/>
      <c r="O516" s="12"/>
      <c r="P516" s="7"/>
      <c r="Q516" s="13"/>
      <c r="R516" s="14"/>
      <c r="S516" s="13"/>
      <c r="T516" s="42"/>
      <c r="U516" s="32"/>
      <c r="V516" s="32"/>
    </row>
    <row r="517" spans="1:22" ht="31.5" customHeight="1" x14ac:dyDescent="0.2">
      <c r="A517" s="11" t="str">
        <f t="shared" si="8"/>
        <v>20 - 1491 - 1098</v>
      </c>
      <c r="B517" s="56">
        <v>20</v>
      </c>
      <c r="C517" s="62">
        <v>1098</v>
      </c>
      <c r="D517" s="60"/>
      <c r="E517" s="4"/>
      <c r="F517" s="75">
        <v>1491</v>
      </c>
      <c r="G517" s="14"/>
      <c r="H517" s="3"/>
      <c r="I517" s="58"/>
      <c r="J517" s="71">
        <f>VLOOKUP($A517,Import!$A:$J,7,FALSE)</f>
        <v>0</v>
      </c>
      <c r="K517" s="71">
        <f>VLOOKUP($A517,Import!$A:$J,8,FALSE)</f>
        <v>0</v>
      </c>
      <c r="L517" s="71">
        <f>VLOOKUP($A517,Import!$A:$J,9,FALSE)</f>
        <v>0</v>
      </c>
      <c r="M517" s="40"/>
      <c r="N517" s="41"/>
      <c r="O517" s="12"/>
      <c r="P517" s="7"/>
      <c r="Q517" s="13"/>
      <c r="R517" s="14"/>
      <c r="S517" s="13"/>
      <c r="T517" s="42"/>
      <c r="U517" s="32"/>
      <c r="V517" s="32"/>
    </row>
    <row r="518" spans="1:22" ht="31.5" customHeight="1" x14ac:dyDescent="0.2">
      <c r="A518" s="11" t="str">
        <f t="shared" si="8"/>
        <v>20 - 1042 - 1247</v>
      </c>
      <c r="B518" s="56">
        <v>20</v>
      </c>
      <c r="C518" s="62">
        <v>1247</v>
      </c>
      <c r="D518" s="60"/>
      <c r="E518" s="4"/>
      <c r="F518" s="75">
        <v>1042</v>
      </c>
      <c r="G518" s="14"/>
      <c r="H518" s="3"/>
      <c r="I518" s="58"/>
      <c r="J518" s="71">
        <f>VLOOKUP($A518,Import!$A:$J,7,FALSE)</f>
        <v>1000</v>
      </c>
      <c r="K518" s="71">
        <f>VLOOKUP($A518,Import!$A:$J,8,FALSE)</f>
        <v>0</v>
      </c>
      <c r="L518" s="71">
        <f>VLOOKUP($A518,Import!$A:$J,9,FALSE)</f>
        <v>1000</v>
      </c>
      <c r="M518" s="40"/>
      <c r="N518" s="41"/>
      <c r="O518" s="12"/>
      <c r="P518" s="7"/>
      <c r="Q518" s="13"/>
      <c r="R518" s="14"/>
      <c r="S518" s="13"/>
      <c r="T518" s="42"/>
      <c r="U518" s="32"/>
      <c r="V518" s="32"/>
    </row>
    <row r="519" spans="1:22" ht="31.5" customHeight="1" x14ac:dyDescent="0.2">
      <c r="A519" s="11" t="str">
        <f t="shared" si="8"/>
        <v>20 - 1441 - 1639</v>
      </c>
      <c r="B519" s="56">
        <v>20</v>
      </c>
      <c r="C519" s="62">
        <v>1639</v>
      </c>
      <c r="D519" s="60"/>
      <c r="E519" s="4"/>
      <c r="F519" s="75">
        <v>1441</v>
      </c>
      <c r="G519" s="14"/>
      <c r="H519" s="3"/>
      <c r="I519" s="58"/>
      <c r="J519" s="71">
        <f>VLOOKUP($A519,Import!$A:$J,7,FALSE)</f>
        <v>500</v>
      </c>
      <c r="K519" s="71">
        <f>VLOOKUP($A519,Import!$A:$J,8,FALSE)</f>
        <v>800</v>
      </c>
      <c r="L519" s="71">
        <f>VLOOKUP($A519,Import!$A:$J,9,FALSE)</f>
        <v>-300</v>
      </c>
      <c r="M519" s="40"/>
      <c r="N519" s="41"/>
      <c r="O519" s="12"/>
      <c r="P519" s="7"/>
      <c r="Q519" s="13"/>
      <c r="R519" s="14"/>
      <c r="S519" s="13"/>
      <c r="T519" s="42"/>
      <c r="U519" s="32"/>
      <c r="V519" s="32"/>
    </row>
    <row r="520" spans="1:22" ht="31.5" customHeight="1" x14ac:dyDescent="0.2">
      <c r="A520" s="11" t="str">
        <f t="shared" si="8"/>
        <v>20 - 459 - 1945</v>
      </c>
      <c r="B520" s="56">
        <v>20</v>
      </c>
      <c r="C520" s="62">
        <v>1945</v>
      </c>
      <c r="D520" s="60"/>
      <c r="E520" s="4"/>
      <c r="F520" s="75">
        <v>459</v>
      </c>
      <c r="G520" s="14"/>
      <c r="H520" s="3"/>
      <c r="I520" s="58"/>
      <c r="J520" s="71">
        <f>VLOOKUP($A520,Import!$A:$J,7,FALSE)</f>
        <v>400</v>
      </c>
      <c r="K520" s="71">
        <f>VLOOKUP($A520,Import!$A:$J,8,FALSE)</f>
        <v>500</v>
      </c>
      <c r="L520" s="71">
        <f>VLOOKUP($A520,Import!$A:$J,9,FALSE)</f>
        <v>-100</v>
      </c>
      <c r="M520" s="40"/>
      <c r="N520" s="41"/>
      <c r="O520" s="12"/>
      <c r="P520" s="7"/>
      <c r="Q520" s="13"/>
      <c r="R520" s="14"/>
      <c r="S520" s="13"/>
      <c r="T520" s="42"/>
      <c r="U520" s="32"/>
      <c r="V520" s="32"/>
    </row>
    <row r="521" spans="1:22" ht="31.5" customHeight="1" x14ac:dyDescent="0.2">
      <c r="A521" s="11" t="str">
        <f t="shared" si="8"/>
        <v>20 - 1689 - 115</v>
      </c>
      <c r="B521" s="56">
        <v>20</v>
      </c>
      <c r="C521" s="62">
        <v>115</v>
      </c>
      <c r="D521" s="60"/>
      <c r="E521" s="4"/>
      <c r="F521" s="75">
        <v>1689</v>
      </c>
      <c r="G521" s="14"/>
      <c r="H521" s="3"/>
      <c r="I521" s="58"/>
      <c r="J521" s="71">
        <f>VLOOKUP($A521,Import!$A:$J,7,FALSE)</f>
        <v>9000</v>
      </c>
      <c r="K521" s="71">
        <f>VLOOKUP($A521,Import!$A:$J,8,FALSE)</f>
        <v>5560.91</v>
      </c>
      <c r="L521" s="71">
        <f>VLOOKUP($A521,Import!$A:$J,9,FALSE)</f>
        <v>3439.09</v>
      </c>
      <c r="M521" s="40"/>
      <c r="N521" s="41"/>
      <c r="O521" s="12"/>
      <c r="P521" s="7"/>
      <c r="Q521" s="13"/>
      <c r="R521" s="14"/>
      <c r="S521" s="13"/>
      <c r="T521" s="42"/>
      <c r="U521" s="32"/>
      <c r="V521" s="32"/>
    </row>
    <row r="522" spans="1:22" ht="31.5" customHeight="1" x14ac:dyDescent="0.2">
      <c r="A522" s="11" t="str">
        <f t="shared" si="8"/>
        <v>20 - 293 - 119</v>
      </c>
      <c r="B522" s="56">
        <v>20</v>
      </c>
      <c r="C522" s="62">
        <v>119</v>
      </c>
      <c r="D522" s="60"/>
      <c r="E522" s="4"/>
      <c r="F522" s="75">
        <v>293</v>
      </c>
      <c r="G522" s="14"/>
      <c r="H522" s="3"/>
      <c r="I522" s="58"/>
      <c r="J522" s="71">
        <f>VLOOKUP($A522,Import!$A:$J,7,FALSE)</f>
        <v>500</v>
      </c>
      <c r="K522" s="71">
        <f>VLOOKUP($A522,Import!$A:$J,8,FALSE)</f>
        <v>43.2</v>
      </c>
      <c r="L522" s="71">
        <f>VLOOKUP($A522,Import!$A:$J,9,FALSE)</f>
        <v>456.8</v>
      </c>
      <c r="M522" s="40"/>
      <c r="N522" s="41"/>
      <c r="O522" s="12"/>
      <c r="P522" s="7"/>
      <c r="Q522" s="13"/>
      <c r="R522" s="14"/>
      <c r="S522" s="13"/>
      <c r="T522" s="42"/>
      <c r="U522" s="32"/>
      <c r="V522" s="32"/>
    </row>
    <row r="523" spans="1:22" ht="31.5" customHeight="1" x14ac:dyDescent="0.2">
      <c r="A523" s="11" t="str">
        <f t="shared" si="8"/>
        <v>20 - 938 - 120</v>
      </c>
      <c r="B523" s="56">
        <v>20</v>
      </c>
      <c r="C523" s="62">
        <v>120</v>
      </c>
      <c r="D523" s="60"/>
      <c r="E523" s="4"/>
      <c r="F523" s="75">
        <v>938</v>
      </c>
      <c r="G523" s="14"/>
      <c r="H523" s="3"/>
      <c r="I523" s="58"/>
      <c r="J523" s="71">
        <f>VLOOKUP($A523,Import!$A:$J,7,FALSE)</f>
        <v>3000</v>
      </c>
      <c r="K523" s="71">
        <f>VLOOKUP($A523,Import!$A:$J,8,FALSE)</f>
        <v>981.91</v>
      </c>
      <c r="L523" s="71">
        <f>VLOOKUP($A523,Import!$A:$J,9,FALSE)</f>
        <v>2018.09</v>
      </c>
      <c r="M523" s="40"/>
      <c r="N523" s="41"/>
      <c r="O523" s="12"/>
      <c r="P523" s="7"/>
      <c r="Q523" s="13"/>
      <c r="R523" s="14"/>
      <c r="S523" s="13"/>
      <c r="T523" s="42"/>
      <c r="U523" s="32"/>
      <c r="V523" s="32"/>
    </row>
    <row r="524" spans="1:22" ht="31.5" customHeight="1" x14ac:dyDescent="0.2">
      <c r="A524" s="11" t="str">
        <f t="shared" si="8"/>
        <v>20 - 1695 - 354</v>
      </c>
      <c r="B524" s="56">
        <v>20</v>
      </c>
      <c r="C524" s="62">
        <v>354</v>
      </c>
      <c r="D524" s="60"/>
      <c r="E524" s="4"/>
      <c r="F524" s="75">
        <v>1695</v>
      </c>
      <c r="G524" s="14"/>
      <c r="H524" s="3"/>
      <c r="I524" s="58"/>
      <c r="J524" s="71">
        <f>VLOOKUP($A524,Import!$A:$J,7,FALSE)</f>
        <v>10500</v>
      </c>
      <c r="K524" s="71">
        <f>VLOOKUP($A524,Import!$A:$J,8,FALSE)</f>
        <v>8139.6</v>
      </c>
      <c r="L524" s="71">
        <f>VLOOKUP($A524,Import!$A:$J,9,FALSE)</f>
        <v>2360.4</v>
      </c>
      <c r="M524" s="40"/>
      <c r="N524" s="41"/>
      <c r="O524" s="12"/>
      <c r="P524" s="7"/>
      <c r="Q524" s="13"/>
      <c r="R524" s="14"/>
      <c r="S524" s="13"/>
      <c r="T524" s="42"/>
      <c r="U524" s="32"/>
      <c r="V524" s="32"/>
    </row>
    <row r="525" spans="1:22" ht="31.5" customHeight="1" x14ac:dyDescent="0.2">
      <c r="A525" s="11" t="str">
        <f t="shared" si="8"/>
        <v>20 - 1133 - 362</v>
      </c>
      <c r="B525" s="56">
        <v>20</v>
      </c>
      <c r="C525" s="62">
        <v>362</v>
      </c>
      <c r="D525" s="60"/>
      <c r="E525" s="4"/>
      <c r="F525" s="75">
        <v>1133</v>
      </c>
      <c r="G525" s="14"/>
      <c r="H525" s="3"/>
      <c r="I525" s="58"/>
      <c r="J525" s="71">
        <f>VLOOKUP($A525,Import!$A:$J,7,FALSE)</f>
        <v>400</v>
      </c>
      <c r="K525" s="71">
        <f>VLOOKUP($A525,Import!$A:$J,8,FALSE)</f>
        <v>0</v>
      </c>
      <c r="L525" s="71">
        <f>VLOOKUP($A525,Import!$A:$J,9,FALSE)</f>
        <v>400</v>
      </c>
      <c r="M525" s="40"/>
      <c r="N525" s="41"/>
      <c r="O525" s="12"/>
      <c r="P525" s="7"/>
      <c r="Q525" s="13"/>
      <c r="R525" s="14"/>
      <c r="S525" s="13"/>
      <c r="T525" s="42"/>
      <c r="U525" s="32"/>
      <c r="V525" s="32"/>
    </row>
    <row r="526" spans="1:22" ht="31.5" customHeight="1" x14ac:dyDescent="0.2">
      <c r="A526" s="11" t="str">
        <f t="shared" si="8"/>
        <v>20 - 1316 - 363</v>
      </c>
      <c r="B526" s="56">
        <v>20</v>
      </c>
      <c r="C526" s="62">
        <v>363</v>
      </c>
      <c r="D526" s="60"/>
      <c r="E526" s="4"/>
      <c r="F526" s="75">
        <v>1316</v>
      </c>
      <c r="G526" s="14"/>
      <c r="H526" s="3"/>
      <c r="I526" s="58"/>
      <c r="J526" s="71">
        <f>VLOOKUP($A526,Import!$A:$J,7,FALSE)</f>
        <v>5000</v>
      </c>
      <c r="K526" s="71">
        <f>VLOOKUP($A526,Import!$A:$J,8,FALSE)</f>
        <v>6548.97</v>
      </c>
      <c r="L526" s="71">
        <f>VLOOKUP($A526,Import!$A:$J,9,FALSE)</f>
        <v>-1548.97</v>
      </c>
      <c r="M526" s="40"/>
      <c r="N526" s="41"/>
      <c r="O526" s="12"/>
      <c r="P526" s="7"/>
      <c r="Q526" s="13"/>
      <c r="R526" s="14"/>
      <c r="S526" s="13"/>
      <c r="T526" s="42"/>
      <c r="U526" s="32"/>
      <c r="V526" s="32"/>
    </row>
    <row r="527" spans="1:22" ht="31.5" customHeight="1" x14ac:dyDescent="0.2">
      <c r="A527" s="11" t="str">
        <f t="shared" si="8"/>
        <v>20 - 423 - 732</v>
      </c>
      <c r="B527" s="56">
        <v>20</v>
      </c>
      <c r="C527" s="62">
        <v>732</v>
      </c>
      <c r="D527" s="60"/>
      <c r="E527" s="4"/>
      <c r="F527" s="75">
        <v>423</v>
      </c>
      <c r="G527" s="14"/>
      <c r="H527" s="3"/>
      <c r="I527" s="58"/>
      <c r="J527" s="71">
        <f>VLOOKUP($A527,Import!$A:$J,7,FALSE)</f>
        <v>4000</v>
      </c>
      <c r="K527" s="71">
        <f>VLOOKUP($A527,Import!$A:$J,8,FALSE)</f>
        <v>4806.12</v>
      </c>
      <c r="L527" s="71">
        <f>VLOOKUP($A527,Import!$A:$J,9,FALSE)</f>
        <v>-806.12</v>
      </c>
      <c r="M527" s="40"/>
      <c r="N527" s="41"/>
      <c r="O527" s="12"/>
      <c r="P527" s="7"/>
      <c r="Q527" s="13"/>
      <c r="R527" s="14"/>
      <c r="S527" s="13"/>
      <c r="T527" s="42"/>
      <c r="U527" s="32"/>
      <c r="V527" s="32"/>
    </row>
    <row r="528" spans="1:22" ht="31.5" customHeight="1" x14ac:dyDescent="0.2">
      <c r="A528" s="11" t="str">
        <f t="shared" si="8"/>
        <v>20 - 1125 - 738</v>
      </c>
      <c r="B528" s="56">
        <v>20</v>
      </c>
      <c r="C528" s="62">
        <v>738</v>
      </c>
      <c r="D528" s="60"/>
      <c r="E528" s="4"/>
      <c r="F528" s="75">
        <v>1125</v>
      </c>
      <c r="G528" s="14"/>
      <c r="H528" s="3"/>
      <c r="I528" s="58"/>
      <c r="J528" s="71">
        <f>VLOOKUP($A528,Import!$A:$J,7,FALSE)</f>
        <v>100</v>
      </c>
      <c r="K528" s="71">
        <f>VLOOKUP($A528,Import!$A:$J,8,FALSE)</f>
        <v>0</v>
      </c>
      <c r="L528" s="71">
        <f>VLOOKUP($A528,Import!$A:$J,9,FALSE)</f>
        <v>100</v>
      </c>
      <c r="M528" s="40"/>
      <c r="N528" s="41"/>
      <c r="O528" s="12"/>
      <c r="P528" s="7"/>
      <c r="Q528" s="13"/>
      <c r="R528" s="14"/>
      <c r="S528" s="13"/>
      <c r="T528" s="42"/>
      <c r="U528" s="32"/>
      <c r="V528" s="32"/>
    </row>
    <row r="529" spans="1:22" ht="31.5" customHeight="1" x14ac:dyDescent="0.2">
      <c r="A529" s="11" t="str">
        <f t="shared" si="8"/>
        <v>20 - 691 - 739</v>
      </c>
      <c r="B529" s="56">
        <v>20</v>
      </c>
      <c r="C529" s="62">
        <v>739</v>
      </c>
      <c r="D529" s="60"/>
      <c r="E529" s="4"/>
      <c r="F529" s="75">
        <v>691</v>
      </c>
      <c r="G529" s="14"/>
      <c r="H529" s="3"/>
      <c r="I529" s="58"/>
      <c r="J529" s="71">
        <f>VLOOKUP($A529,Import!$A:$J,7,FALSE)</f>
        <v>2000</v>
      </c>
      <c r="K529" s="71">
        <f>VLOOKUP($A529,Import!$A:$J,8,FALSE)</f>
        <v>1921.58</v>
      </c>
      <c r="L529" s="71">
        <f>VLOOKUP($A529,Import!$A:$J,9,FALSE)</f>
        <v>78.42</v>
      </c>
      <c r="M529" s="40"/>
      <c r="N529" s="41"/>
      <c r="O529" s="12"/>
      <c r="P529" s="7"/>
      <c r="Q529" s="13"/>
      <c r="R529" s="14"/>
      <c r="S529" s="13"/>
      <c r="T529" s="42"/>
      <c r="U529" s="32"/>
      <c r="V529" s="32"/>
    </row>
    <row r="530" spans="1:22" ht="31.5" customHeight="1" x14ac:dyDescent="0.2">
      <c r="A530" s="11" t="str">
        <f t="shared" si="8"/>
        <v>20 - 1673 - 1104</v>
      </c>
      <c r="B530" s="56">
        <v>20</v>
      </c>
      <c r="C530" s="62">
        <v>1104</v>
      </c>
      <c r="D530" s="60"/>
      <c r="E530" s="4"/>
      <c r="F530" s="75">
        <v>1673</v>
      </c>
      <c r="G530" s="14"/>
      <c r="H530" s="3"/>
      <c r="I530" s="58"/>
      <c r="J530" s="71">
        <f>VLOOKUP($A530,Import!$A:$J,7,FALSE)</f>
        <v>4500</v>
      </c>
      <c r="K530" s="71">
        <f>VLOOKUP($A530,Import!$A:$J,8,FALSE)</f>
        <v>3154.44</v>
      </c>
      <c r="L530" s="71">
        <f>VLOOKUP($A530,Import!$A:$J,9,FALSE)</f>
        <v>1345.56</v>
      </c>
      <c r="M530" s="40"/>
      <c r="N530" s="41"/>
      <c r="O530" s="12"/>
      <c r="P530" s="7"/>
      <c r="Q530" s="13"/>
      <c r="R530" s="14"/>
      <c r="S530" s="13"/>
      <c r="T530" s="42"/>
      <c r="U530" s="32"/>
      <c r="V530" s="32"/>
    </row>
    <row r="531" spans="1:22" ht="31.5" customHeight="1" x14ac:dyDescent="0.2">
      <c r="A531" s="11" t="str">
        <f t="shared" si="8"/>
        <v>20 - 1304 - 1164</v>
      </c>
      <c r="B531" s="56">
        <v>20</v>
      </c>
      <c r="C531" s="62">
        <v>1164</v>
      </c>
      <c r="D531" s="60"/>
      <c r="E531" s="4"/>
      <c r="F531" s="75">
        <v>1304</v>
      </c>
      <c r="G531" s="14"/>
      <c r="H531" s="3"/>
      <c r="I531" s="58"/>
      <c r="J531" s="71">
        <f>VLOOKUP($A531,Import!$A:$J,7,FALSE)</f>
        <v>5000</v>
      </c>
      <c r="K531" s="71">
        <f>VLOOKUP($A531,Import!$A:$J,8,FALSE)</f>
        <v>3036.37</v>
      </c>
      <c r="L531" s="71">
        <f>VLOOKUP($A531,Import!$A:$J,9,FALSE)</f>
        <v>1963.63</v>
      </c>
      <c r="M531" s="40"/>
      <c r="N531" s="41"/>
      <c r="O531" s="12"/>
      <c r="P531" s="7"/>
      <c r="Q531" s="13"/>
      <c r="R531" s="14"/>
      <c r="S531" s="13"/>
      <c r="T531" s="42"/>
      <c r="U531" s="32"/>
      <c r="V531" s="32"/>
    </row>
    <row r="532" spans="1:22" ht="31.5" customHeight="1" x14ac:dyDescent="0.2">
      <c r="A532" s="11" t="str">
        <f t="shared" si="8"/>
        <v>20 - 96 - 1261</v>
      </c>
      <c r="B532" s="56">
        <v>20</v>
      </c>
      <c r="C532" s="62">
        <v>1261</v>
      </c>
      <c r="D532" s="60"/>
      <c r="E532" s="4"/>
      <c r="F532" s="75">
        <v>96</v>
      </c>
      <c r="G532" s="14"/>
      <c r="H532" s="3"/>
      <c r="I532" s="58"/>
      <c r="J532" s="71">
        <f>VLOOKUP($A532,Import!$A:$J,7,FALSE)</f>
        <v>0</v>
      </c>
      <c r="K532" s="71">
        <f>VLOOKUP($A532,Import!$A:$J,8,FALSE)</f>
        <v>0</v>
      </c>
      <c r="L532" s="71">
        <f>VLOOKUP($A532,Import!$A:$J,9,FALSE)</f>
        <v>0</v>
      </c>
      <c r="M532" s="40"/>
      <c r="N532" s="41"/>
      <c r="O532" s="12"/>
      <c r="P532" s="7"/>
      <c r="Q532" s="13"/>
      <c r="R532" s="14"/>
      <c r="S532" s="13"/>
      <c r="T532" s="42"/>
      <c r="U532" s="32"/>
      <c r="V532" s="32"/>
    </row>
    <row r="533" spans="1:22" ht="31.5" customHeight="1" x14ac:dyDescent="0.2">
      <c r="A533" s="11" t="str">
        <f t="shared" si="8"/>
        <v>20 - 1207 - 1262</v>
      </c>
      <c r="B533" s="56">
        <v>20</v>
      </c>
      <c r="C533" s="62">
        <v>1262</v>
      </c>
      <c r="D533" s="60"/>
      <c r="E533" s="4"/>
      <c r="F533" s="75">
        <v>1207</v>
      </c>
      <c r="G533" s="14"/>
      <c r="H533" s="3"/>
      <c r="I533" s="58"/>
      <c r="J533" s="71">
        <f>VLOOKUP($A533,Import!$A:$J,7,FALSE)</f>
        <v>200</v>
      </c>
      <c r="K533" s="71">
        <f>VLOOKUP($A533,Import!$A:$J,8,FALSE)</f>
        <v>0</v>
      </c>
      <c r="L533" s="71">
        <f>VLOOKUP($A533,Import!$A:$J,9,FALSE)</f>
        <v>200</v>
      </c>
      <c r="M533" s="40"/>
      <c r="N533" s="41"/>
      <c r="O533" s="12"/>
      <c r="P533" s="7"/>
      <c r="Q533" s="13"/>
      <c r="R533" s="14"/>
      <c r="S533" s="13"/>
      <c r="T533" s="42"/>
      <c r="U533" s="32"/>
      <c r="V533" s="32"/>
    </row>
    <row r="534" spans="1:22" ht="31.5" customHeight="1" x14ac:dyDescent="0.2">
      <c r="A534" s="11" t="str">
        <f t="shared" si="8"/>
        <v>20 - 1552 - 1263</v>
      </c>
      <c r="B534" s="56">
        <v>20</v>
      </c>
      <c r="C534" s="62">
        <v>1263</v>
      </c>
      <c r="D534" s="60"/>
      <c r="E534" s="4"/>
      <c r="F534" s="75">
        <v>1552</v>
      </c>
      <c r="G534" s="14"/>
      <c r="H534" s="3"/>
      <c r="I534" s="58"/>
      <c r="J534" s="71">
        <f>VLOOKUP($A534,Import!$A:$J,7,FALSE)</f>
        <v>0</v>
      </c>
      <c r="K534" s="71">
        <f>VLOOKUP($A534,Import!$A:$J,8,FALSE)</f>
        <v>657.35</v>
      </c>
      <c r="L534" s="71">
        <f>VLOOKUP($A534,Import!$A:$J,9,FALSE)</f>
        <v>-657.35</v>
      </c>
      <c r="M534" s="40"/>
      <c r="N534" s="41"/>
      <c r="O534" s="12"/>
      <c r="P534" s="7"/>
      <c r="Q534" s="13"/>
      <c r="R534" s="14"/>
      <c r="S534" s="13"/>
      <c r="T534" s="42"/>
      <c r="U534" s="32"/>
      <c r="V534" s="32"/>
    </row>
    <row r="535" spans="1:22" ht="31.5" customHeight="1" x14ac:dyDescent="0.2">
      <c r="A535" s="11" t="str">
        <f t="shared" si="8"/>
        <v>20 - 1317 - 1264</v>
      </c>
      <c r="B535" s="56">
        <v>20</v>
      </c>
      <c r="C535" s="62">
        <v>1264</v>
      </c>
      <c r="D535" s="60"/>
      <c r="E535" s="4"/>
      <c r="F535" s="75">
        <v>1317</v>
      </c>
      <c r="G535" s="19"/>
      <c r="H535" s="3"/>
      <c r="I535" s="58"/>
      <c r="J535" s="71">
        <f>VLOOKUP($A535,Import!$A:$J,7,FALSE)</f>
        <v>0</v>
      </c>
      <c r="K535" s="71">
        <f>VLOOKUP($A535,Import!$A:$J,8,FALSE)</f>
        <v>0</v>
      </c>
      <c r="L535" s="71">
        <f>VLOOKUP($A535,Import!$A:$J,9,FALSE)</f>
        <v>0</v>
      </c>
      <c r="M535" s="40"/>
      <c r="N535" s="41"/>
      <c r="O535" s="12"/>
      <c r="P535" s="7"/>
      <c r="Q535" s="13"/>
      <c r="R535" s="14"/>
      <c r="S535" s="13"/>
      <c r="T535" s="42"/>
      <c r="U535" s="32"/>
      <c r="V535" s="32"/>
    </row>
    <row r="536" spans="1:22" ht="31.5" customHeight="1" x14ac:dyDescent="0.2">
      <c r="A536" s="11" t="str">
        <f t="shared" si="8"/>
        <v>20 - 1244 - 1546</v>
      </c>
      <c r="B536" s="56">
        <v>20</v>
      </c>
      <c r="C536" s="62">
        <v>1546</v>
      </c>
      <c r="D536" s="60"/>
      <c r="E536" s="4"/>
      <c r="F536" s="75">
        <v>1244</v>
      </c>
      <c r="G536" s="14"/>
      <c r="H536" s="3"/>
      <c r="I536" s="58"/>
      <c r="J536" s="71">
        <f>VLOOKUP($A536,Import!$A:$J,7,FALSE)</f>
        <v>15000</v>
      </c>
      <c r="K536" s="71">
        <f>VLOOKUP($A536,Import!$A:$J,8,FALSE)</f>
        <v>7632.33</v>
      </c>
      <c r="L536" s="71">
        <f>VLOOKUP($A536,Import!$A:$J,9,FALSE)</f>
        <v>7367.67</v>
      </c>
      <c r="M536" s="40"/>
      <c r="N536" s="41"/>
      <c r="O536" s="12"/>
      <c r="P536" s="7"/>
      <c r="Q536" s="13"/>
      <c r="R536" s="14"/>
      <c r="S536" s="13"/>
      <c r="T536" s="42"/>
      <c r="U536" s="32"/>
      <c r="V536" s="32"/>
    </row>
    <row r="537" spans="1:22" ht="31.5" customHeight="1" x14ac:dyDescent="0.2">
      <c r="A537" s="11" t="str">
        <f t="shared" si="8"/>
        <v>20 - 799 - 1554</v>
      </c>
      <c r="B537" s="56">
        <v>20</v>
      </c>
      <c r="C537" s="62">
        <v>1554</v>
      </c>
      <c r="D537" s="60"/>
      <c r="E537" s="4"/>
      <c r="F537" s="75">
        <v>799</v>
      </c>
      <c r="G537" s="14"/>
      <c r="H537" s="3"/>
      <c r="I537" s="58"/>
      <c r="J537" s="71">
        <f>VLOOKUP($A537,Import!$A:$J,7,FALSE)</f>
        <v>200</v>
      </c>
      <c r="K537" s="71">
        <f>VLOOKUP($A537,Import!$A:$J,8,FALSE)</f>
        <v>0</v>
      </c>
      <c r="L537" s="71">
        <f>VLOOKUP($A537,Import!$A:$J,9,FALSE)</f>
        <v>200</v>
      </c>
      <c r="M537" s="40"/>
      <c r="N537" s="41"/>
      <c r="O537" s="12"/>
      <c r="P537" s="7"/>
      <c r="Q537" s="13"/>
      <c r="R537" s="14"/>
      <c r="S537" s="13"/>
      <c r="T537" s="42"/>
      <c r="U537" s="32"/>
      <c r="V537" s="32"/>
    </row>
    <row r="538" spans="1:22" ht="31.5" customHeight="1" x14ac:dyDescent="0.2">
      <c r="A538" s="11" t="str">
        <f t="shared" si="8"/>
        <v>20 - 1427 - 1555</v>
      </c>
      <c r="B538" s="56">
        <v>20</v>
      </c>
      <c r="C538" s="62">
        <v>1555</v>
      </c>
      <c r="D538" s="60"/>
      <c r="E538" s="4"/>
      <c r="F538" s="75">
        <v>1427</v>
      </c>
      <c r="G538" s="14"/>
      <c r="H538" s="3"/>
      <c r="I538" s="58"/>
      <c r="J538" s="71">
        <f>VLOOKUP($A538,Import!$A:$J,7,FALSE)</f>
        <v>3000</v>
      </c>
      <c r="K538" s="71">
        <f>VLOOKUP($A538,Import!$A:$J,8,FALSE)</f>
        <v>2197.58</v>
      </c>
      <c r="L538" s="71">
        <f>VLOOKUP($A538,Import!$A:$J,9,FALSE)</f>
        <v>802.42</v>
      </c>
      <c r="M538" s="40"/>
      <c r="N538" s="41"/>
      <c r="O538" s="12"/>
      <c r="P538" s="7"/>
      <c r="Q538" s="13"/>
      <c r="R538" s="14"/>
      <c r="S538" s="13"/>
      <c r="T538" s="42"/>
      <c r="U538" s="32"/>
      <c r="V538" s="32"/>
    </row>
    <row r="539" spans="1:22" ht="31.5" customHeight="1" x14ac:dyDescent="0.2">
      <c r="A539" s="11" t="str">
        <f t="shared" si="8"/>
        <v>20 - 1808 - 1792</v>
      </c>
      <c r="B539" s="56">
        <v>20</v>
      </c>
      <c r="C539" s="62">
        <v>1792</v>
      </c>
      <c r="D539" s="60"/>
      <c r="E539" s="4"/>
      <c r="F539" s="75">
        <v>1808</v>
      </c>
      <c r="G539" s="14"/>
      <c r="H539" s="3"/>
      <c r="I539" s="58"/>
      <c r="J539" s="71">
        <f>VLOOKUP($A539,Import!$A:$J,7,FALSE)</f>
        <v>7500</v>
      </c>
      <c r="K539" s="71">
        <f>VLOOKUP($A539,Import!$A:$J,8,FALSE)</f>
        <v>7154.95</v>
      </c>
      <c r="L539" s="71">
        <f>VLOOKUP($A539,Import!$A:$J,9,FALSE)</f>
        <v>345.05</v>
      </c>
      <c r="M539" s="40"/>
      <c r="N539" s="41"/>
      <c r="O539" s="12"/>
      <c r="P539" s="7"/>
      <c r="Q539" s="13"/>
      <c r="R539" s="14"/>
      <c r="S539" s="13"/>
      <c r="T539" s="42"/>
      <c r="U539" s="32"/>
      <c r="V539" s="32"/>
    </row>
    <row r="540" spans="1:22" ht="31.5" customHeight="1" x14ac:dyDescent="0.2">
      <c r="A540" s="11" t="str">
        <f t="shared" si="8"/>
        <v>20 - 2380 - 1796</v>
      </c>
      <c r="B540" s="56">
        <v>20</v>
      </c>
      <c r="C540" s="62">
        <v>1796</v>
      </c>
      <c r="D540" s="60"/>
      <c r="E540" s="4"/>
      <c r="F540" s="75">
        <v>2380</v>
      </c>
      <c r="G540" s="14"/>
      <c r="H540" s="3"/>
      <c r="I540" s="58"/>
      <c r="J540" s="71">
        <f>VLOOKUP($A540,Import!$A:$J,7,FALSE)</f>
        <v>200</v>
      </c>
      <c r="K540" s="71">
        <f>VLOOKUP($A540,Import!$A:$J,8,FALSE)</f>
        <v>0</v>
      </c>
      <c r="L540" s="71">
        <f>VLOOKUP($A540,Import!$A:$J,9,FALSE)</f>
        <v>200</v>
      </c>
      <c r="M540" s="40"/>
      <c r="N540" s="41"/>
      <c r="O540" s="12"/>
      <c r="P540" s="7"/>
      <c r="Q540" s="13"/>
      <c r="R540" s="14"/>
      <c r="S540" s="13"/>
      <c r="T540" s="42"/>
      <c r="U540" s="32"/>
      <c r="V540" s="32"/>
    </row>
    <row r="541" spans="1:22" ht="31.5" customHeight="1" x14ac:dyDescent="0.2">
      <c r="A541" s="11" t="str">
        <f t="shared" si="8"/>
        <v>20 - 562 - 1797</v>
      </c>
      <c r="B541" s="56">
        <v>20</v>
      </c>
      <c r="C541" s="62">
        <v>1797</v>
      </c>
      <c r="D541" s="60"/>
      <c r="E541" s="4"/>
      <c r="F541" s="75">
        <v>562</v>
      </c>
      <c r="G541" s="14"/>
      <c r="H541" s="3"/>
      <c r="I541" s="58"/>
      <c r="J541" s="71">
        <f>VLOOKUP($A541,Import!$A:$J,7,FALSE)</f>
        <v>2500</v>
      </c>
      <c r="K541" s="71">
        <f>VLOOKUP($A541,Import!$A:$J,8,FALSE)</f>
        <v>1564.79</v>
      </c>
      <c r="L541" s="71">
        <f>VLOOKUP($A541,Import!$A:$J,9,FALSE)</f>
        <v>935.21</v>
      </c>
      <c r="M541" s="40"/>
      <c r="N541" s="41"/>
      <c r="O541" s="12"/>
      <c r="P541" s="7"/>
      <c r="Q541" s="13"/>
      <c r="R541" s="14"/>
      <c r="S541" s="13"/>
      <c r="T541" s="42"/>
      <c r="U541" s="32"/>
      <c r="V541" s="32"/>
    </row>
    <row r="542" spans="1:22" ht="31.5" customHeight="1" x14ac:dyDescent="0.2">
      <c r="A542" s="11" t="str">
        <f t="shared" si="8"/>
        <v>20 - 915 - 2130</v>
      </c>
      <c r="B542" s="56">
        <v>20</v>
      </c>
      <c r="C542" s="62">
        <v>2130</v>
      </c>
      <c r="D542" s="60"/>
      <c r="E542" s="4"/>
      <c r="F542" s="75">
        <v>915</v>
      </c>
      <c r="G542" s="14"/>
      <c r="H542" s="3"/>
      <c r="I542" s="58"/>
      <c r="J542" s="71">
        <f>VLOOKUP($A542,Import!$A:$J,7,FALSE)</f>
        <v>4250</v>
      </c>
      <c r="K542" s="71">
        <f>VLOOKUP($A542,Import!$A:$J,8,FALSE)</f>
        <v>5100.92</v>
      </c>
      <c r="L542" s="71">
        <f>VLOOKUP($A542,Import!$A:$J,9,FALSE)</f>
        <v>-850.92</v>
      </c>
      <c r="M542" s="40"/>
      <c r="N542" s="41"/>
      <c r="O542" s="12"/>
      <c r="P542" s="7"/>
      <c r="Q542" s="13"/>
      <c r="R542" s="14"/>
      <c r="S542" s="13"/>
      <c r="T542" s="42"/>
      <c r="U542" s="32"/>
      <c r="V542" s="32"/>
    </row>
    <row r="543" spans="1:22" ht="31.5" customHeight="1" x14ac:dyDescent="0.2">
      <c r="A543" s="11" t="str">
        <f t="shared" si="8"/>
        <v>20 - 601 - 2140</v>
      </c>
      <c r="B543" s="56">
        <v>20</v>
      </c>
      <c r="C543" s="62">
        <v>2140</v>
      </c>
      <c r="D543" s="60"/>
      <c r="E543" s="4"/>
      <c r="F543" s="75">
        <v>601</v>
      </c>
      <c r="G543" s="14"/>
      <c r="H543" s="3"/>
      <c r="I543" s="58"/>
      <c r="J543" s="71">
        <f>VLOOKUP($A543,Import!$A:$J,7,FALSE)</f>
        <v>250</v>
      </c>
      <c r="K543" s="71">
        <f>VLOOKUP($A543,Import!$A:$J,8,FALSE)</f>
        <v>32.51</v>
      </c>
      <c r="L543" s="71">
        <f>VLOOKUP($A543,Import!$A:$J,9,FALSE)</f>
        <v>217.49</v>
      </c>
      <c r="M543" s="40"/>
      <c r="N543" s="41"/>
      <c r="O543" s="12"/>
      <c r="P543" s="7"/>
      <c r="Q543" s="13"/>
      <c r="R543" s="14"/>
      <c r="S543" s="13"/>
      <c r="T543" s="42"/>
      <c r="U543" s="32"/>
      <c r="V543" s="32"/>
    </row>
    <row r="544" spans="1:22" ht="31.5" customHeight="1" x14ac:dyDescent="0.2">
      <c r="A544" s="11" t="str">
        <f t="shared" si="8"/>
        <v>20 - 1403 - 2141</v>
      </c>
      <c r="B544" s="56">
        <v>20</v>
      </c>
      <c r="C544" s="62">
        <v>2141</v>
      </c>
      <c r="D544" s="60"/>
      <c r="E544" s="4"/>
      <c r="F544" s="75">
        <v>1403</v>
      </c>
      <c r="G544" s="14"/>
      <c r="H544" s="3"/>
      <c r="I544" s="58"/>
      <c r="J544" s="71">
        <f>VLOOKUP($A544,Import!$A:$J,7,FALSE)</f>
        <v>1200</v>
      </c>
      <c r="K544" s="71">
        <f>VLOOKUP($A544,Import!$A:$J,8,FALSE)</f>
        <v>1536.39</v>
      </c>
      <c r="L544" s="71">
        <f>VLOOKUP($A544,Import!$A:$J,9,FALSE)</f>
        <v>-336.39</v>
      </c>
      <c r="M544" s="40"/>
      <c r="N544" s="41"/>
      <c r="O544" s="12"/>
      <c r="P544" s="7"/>
      <c r="Q544" s="13"/>
      <c r="R544" s="14"/>
      <c r="S544" s="13"/>
      <c r="T544" s="42"/>
      <c r="U544" s="32"/>
      <c r="V544" s="32"/>
    </row>
    <row r="545" spans="1:22" ht="31.5" customHeight="1" x14ac:dyDescent="0.2">
      <c r="A545" s="11" t="str">
        <f t="shared" si="8"/>
        <v>20 - 282 - 2142</v>
      </c>
      <c r="B545" s="56">
        <v>20</v>
      </c>
      <c r="C545" s="62">
        <v>2142</v>
      </c>
      <c r="D545" s="60"/>
      <c r="E545" s="4"/>
      <c r="F545" s="75">
        <v>282</v>
      </c>
      <c r="G545" s="14"/>
      <c r="H545" s="3"/>
      <c r="I545" s="58"/>
      <c r="J545" s="71">
        <f>VLOOKUP($A545,Import!$A:$J,7,FALSE)</f>
        <v>0</v>
      </c>
      <c r="K545" s="71">
        <f>VLOOKUP($A545,Import!$A:$J,8,FALSE)</f>
        <v>0</v>
      </c>
      <c r="L545" s="71">
        <f>VLOOKUP($A545,Import!$A:$J,9,FALSE)</f>
        <v>0</v>
      </c>
      <c r="M545" s="40"/>
      <c r="N545" s="41"/>
      <c r="O545" s="12"/>
      <c r="P545" s="7"/>
      <c r="Q545" s="13"/>
      <c r="R545" s="14"/>
      <c r="S545" s="13"/>
      <c r="T545" s="42"/>
      <c r="U545" s="32"/>
      <c r="V545" s="32"/>
    </row>
    <row r="546" spans="1:22" ht="31.5" customHeight="1" x14ac:dyDescent="0.2">
      <c r="A546" s="11" t="str">
        <f t="shared" si="8"/>
        <v>20 - 556 - 114</v>
      </c>
      <c r="B546" s="56">
        <v>20</v>
      </c>
      <c r="C546" s="62">
        <v>114</v>
      </c>
      <c r="D546" s="60"/>
      <c r="E546" s="4"/>
      <c r="F546" s="75">
        <v>556</v>
      </c>
      <c r="G546" s="14"/>
      <c r="H546" s="3"/>
      <c r="I546" s="58"/>
      <c r="J546" s="71">
        <f>VLOOKUP($A546,Import!$A:$J,7,FALSE)</f>
        <v>100</v>
      </c>
      <c r="K546" s="71">
        <f>VLOOKUP($A546,Import!$A:$J,8,FALSE)</f>
        <v>0</v>
      </c>
      <c r="L546" s="71">
        <f>VLOOKUP($A546,Import!$A:$J,9,FALSE)</f>
        <v>100</v>
      </c>
      <c r="M546" s="40"/>
      <c r="N546" s="41"/>
      <c r="O546" s="12"/>
      <c r="P546" s="7"/>
      <c r="Q546" s="13"/>
      <c r="R546" s="14"/>
      <c r="S546" s="13"/>
      <c r="T546" s="42"/>
      <c r="U546" s="32"/>
      <c r="V546" s="32"/>
    </row>
    <row r="547" spans="1:22" ht="31.5" customHeight="1" x14ac:dyDescent="0.2">
      <c r="A547" s="11" t="str">
        <f t="shared" si="8"/>
        <v>20 - 2401 - 352</v>
      </c>
      <c r="B547" s="56">
        <v>20</v>
      </c>
      <c r="C547" s="62">
        <v>352</v>
      </c>
      <c r="D547" s="60"/>
      <c r="E547" s="4"/>
      <c r="F547" s="75">
        <v>2401</v>
      </c>
      <c r="G547" s="14"/>
      <c r="H547" s="3"/>
      <c r="I547" s="58"/>
      <c r="J547" s="71">
        <f>VLOOKUP($A547,Import!$A:$J,7,FALSE)</f>
        <v>1700</v>
      </c>
      <c r="K547" s="71">
        <f>VLOOKUP($A547,Import!$A:$J,8,FALSE)</f>
        <v>1208.44</v>
      </c>
      <c r="L547" s="71">
        <f>VLOOKUP($A547,Import!$A:$J,9,FALSE)</f>
        <v>491.56</v>
      </c>
      <c r="M547" s="40"/>
      <c r="N547" s="41"/>
      <c r="O547" s="12"/>
      <c r="P547" s="7"/>
      <c r="Q547" s="13"/>
      <c r="R547" s="14"/>
      <c r="S547" s="13"/>
      <c r="T547" s="42"/>
      <c r="U547" s="32"/>
      <c r="V547" s="32"/>
    </row>
    <row r="548" spans="1:22" ht="31.5" customHeight="1" x14ac:dyDescent="0.2">
      <c r="A548" s="11" t="str">
        <f t="shared" si="8"/>
        <v>20 - 300 - 727</v>
      </c>
      <c r="B548" s="56">
        <v>20</v>
      </c>
      <c r="C548" s="62">
        <v>727</v>
      </c>
      <c r="D548" s="60"/>
      <c r="E548" s="4"/>
      <c r="F548" s="75">
        <v>300</v>
      </c>
      <c r="G548" s="14"/>
      <c r="H548" s="3"/>
      <c r="I548" s="58"/>
      <c r="J548" s="71">
        <f>VLOOKUP($A548,Import!$A:$J,7,FALSE)</f>
        <v>2000</v>
      </c>
      <c r="K548" s="71">
        <f>VLOOKUP($A548,Import!$A:$J,8,FALSE)</f>
        <v>1432.88</v>
      </c>
      <c r="L548" s="71">
        <f>VLOOKUP($A548,Import!$A:$J,9,FALSE)</f>
        <v>567.12</v>
      </c>
      <c r="M548" s="40"/>
      <c r="N548" s="41"/>
      <c r="O548" s="12"/>
      <c r="P548" s="7"/>
      <c r="Q548" s="13"/>
      <c r="R548" s="14"/>
      <c r="S548" s="13"/>
      <c r="T548" s="42"/>
      <c r="U548" s="32"/>
      <c r="V548" s="32"/>
    </row>
    <row r="549" spans="1:22" ht="31.5" customHeight="1" x14ac:dyDescent="0.2">
      <c r="A549" s="11" t="str">
        <f t="shared" si="8"/>
        <v>20 - 2117 - 1238</v>
      </c>
      <c r="B549" s="56">
        <v>20</v>
      </c>
      <c r="C549" s="62">
        <v>1238</v>
      </c>
      <c r="D549" s="60"/>
      <c r="E549" s="4"/>
      <c r="F549" s="75">
        <v>2117</v>
      </c>
      <c r="G549" s="35"/>
      <c r="H549" s="3"/>
      <c r="I549" s="58"/>
      <c r="J549" s="71">
        <f>VLOOKUP($A549,Import!$A:$J,7,FALSE)</f>
        <v>1700</v>
      </c>
      <c r="K549" s="71">
        <f>VLOOKUP($A549,Import!$A:$J,8,FALSE)</f>
        <v>212.68</v>
      </c>
      <c r="L549" s="71">
        <f>VLOOKUP($A549,Import!$A:$J,9,FALSE)</f>
        <v>1487.32</v>
      </c>
      <c r="M549" s="40"/>
      <c r="N549" s="41"/>
      <c r="O549" s="12"/>
      <c r="P549" s="7"/>
      <c r="Q549" s="13"/>
      <c r="R549" s="14"/>
      <c r="S549" s="13"/>
      <c r="T549" s="42"/>
      <c r="U549" s="32"/>
      <c r="V549" s="32"/>
    </row>
    <row r="550" spans="1:22" ht="31.5" customHeight="1" x14ac:dyDescent="0.2">
      <c r="A550" s="11" t="str">
        <f t="shared" si="8"/>
        <v>20 - 1291 - 1540</v>
      </c>
      <c r="B550" s="56">
        <v>20</v>
      </c>
      <c r="C550" s="62">
        <v>1540</v>
      </c>
      <c r="D550" s="60"/>
      <c r="E550" s="4"/>
      <c r="F550" s="75">
        <v>1291</v>
      </c>
      <c r="G550" s="14"/>
      <c r="H550" s="3"/>
      <c r="I550" s="58"/>
      <c r="J550" s="71">
        <f>VLOOKUP($A550,Import!$A:$J,7,FALSE)</f>
        <v>2000</v>
      </c>
      <c r="K550" s="71">
        <f>VLOOKUP($A550,Import!$A:$J,8,FALSE)</f>
        <v>1699.92</v>
      </c>
      <c r="L550" s="71">
        <f>VLOOKUP($A550,Import!$A:$J,9,FALSE)</f>
        <v>300.08</v>
      </c>
      <c r="M550" s="40"/>
      <c r="N550" s="41"/>
      <c r="O550" s="12"/>
      <c r="P550" s="7"/>
      <c r="Q550" s="13"/>
      <c r="R550" s="14"/>
      <c r="S550" s="13"/>
      <c r="T550" s="42"/>
      <c r="U550" s="32"/>
      <c r="V550" s="32"/>
    </row>
    <row r="551" spans="1:22" ht="31.5" customHeight="1" x14ac:dyDescent="0.2">
      <c r="A551" s="11" t="str">
        <f t="shared" si="8"/>
        <v>20 - 795 - 1789</v>
      </c>
      <c r="B551" s="56">
        <v>20</v>
      </c>
      <c r="C551" s="62">
        <v>1789</v>
      </c>
      <c r="D551" s="60"/>
      <c r="E551" s="4"/>
      <c r="F551" s="75">
        <v>795</v>
      </c>
      <c r="G551" s="14"/>
      <c r="H551" s="3"/>
      <c r="I551" s="58"/>
      <c r="J551" s="71">
        <f>VLOOKUP($A551,Import!$A:$J,7,FALSE)</f>
        <v>3000</v>
      </c>
      <c r="K551" s="71">
        <f>VLOOKUP($A551,Import!$A:$J,8,FALSE)</f>
        <v>1554.49</v>
      </c>
      <c r="L551" s="71">
        <f>VLOOKUP($A551,Import!$A:$J,9,FALSE)</f>
        <v>1445.51</v>
      </c>
      <c r="M551" s="40"/>
      <c r="N551" s="41"/>
      <c r="O551" s="12"/>
      <c r="P551" s="7"/>
      <c r="Q551" s="13"/>
      <c r="R551" s="14"/>
      <c r="S551" s="13"/>
      <c r="T551" s="42"/>
      <c r="U551" s="32"/>
      <c r="V551" s="32"/>
    </row>
    <row r="552" spans="1:22" ht="31.5" customHeight="1" x14ac:dyDescent="0.2">
      <c r="A552" s="11" t="str">
        <f t="shared" si="8"/>
        <v>20 - 240 - 2120</v>
      </c>
      <c r="B552" s="56">
        <v>20</v>
      </c>
      <c r="C552" s="62">
        <v>2120</v>
      </c>
      <c r="D552" s="60"/>
      <c r="E552" s="4"/>
      <c r="F552" s="75">
        <v>240</v>
      </c>
      <c r="G552" s="14"/>
      <c r="H552" s="3"/>
      <c r="I552" s="58"/>
      <c r="J552" s="71">
        <f>VLOOKUP($A552,Import!$A:$J,7,FALSE)</f>
        <v>2500</v>
      </c>
      <c r="K552" s="71">
        <f>VLOOKUP($A552,Import!$A:$J,8,FALSE)</f>
        <v>645.79</v>
      </c>
      <c r="L552" s="71">
        <f>VLOOKUP($A552,Import!$A:$J,9,FALSE)</f>
        <v>1854.21</v>
      </c>
      <c r="M552" s="40"/>
      <c r="N552" s="41"/>
      <c r="O552" s="12"/>
      <c r="P552" s="7"/>
      <c r="Q552" s="13"/>
      <c r="R552" s="14"/>
      <c r="S552" s="13"/>
      <c r="T552" s="42"/>
      <c r="U552" s="32"/>
      <c r="V552" s="32"/>
    </row>
    <row r="553" spans="1:22" ht="31.5" customHeight="1" x14ac:dyDescent="0.2">
      <c r="A553" s="11" t="str">
        <f t="shared" si="8"/>
        <v>20 - 2031 - 113</v>
      </c>
      <c r="B553" s="56">
        <v>20</v>
      </c>
      <c r="C553" s="62">
        <v>113</v>
      </c>
      <c r="D553" s="60"/>
      <c r="E553" s="4"/>
      <c r="F553" s="75">
        <v>2031</v>
      </c>
      <c r="G553" s="14"/>
      <c r="H553" s="3"/>
      <c r="I553" s="58"/>
      <c r="J553" s="71">
        <f>VLOOKUP($A553,Import!$A:$J,7,FALSE)</f>
        <v>3600</v>
      </c>
      <c r="K553" s="71">
        <f>VLOOKUP($A553,Import!$A:$J,8,FALSE)</f>
        <v>1350</v>
      </c>
      <c r="L553" s="71">
        <f>VLOOKUP($A553,Import!$A:$J,9,FALSE)</f>
        <v>2250</v>
      </c>
      <c r="M553" s="40"/>
      <c r="N553" s="41"/>
      <c r="O553" s="12"/>
      <c r="P553" s="7"/>
      <c r="Q553" s="13"/>
      <c r="R553" s="14"/>
      <c r="S553" s="13"/>
      <c r="T553" s="42"/>
      <c r="U553" s="32"/>
      <c r="V553" s="32"/>
    </row>
    <row r="554" spans="1:22" ht="31.5" customHeight="1" x14ac:dyDescent="0.2">
      <c r="A554" s="11" t="str">
        <f t="shared" si="8"/>
        <v>20 - 1394 - 1245</v>
      </c>
      <c r="B554" s="56">
        <v>20</v>
      </c>
      <c r="C554" s="62">
        <v>1245</v>
      </c>
      <c r="D554" s="60"/>
      <c r="E554" s="4"/>
      <c r="F554" s="75">
        <v>1394</v>
      </c>
      <c r="G554" s="14"/>
      <c r="H554" s="3"/>
      <c r="I554" s="58"/>
      <c r="J554" s="71">
        <f>VLOOKUP($A554,Import!$A:$J,7,FALSE)</f>
        <v>2000</v>
      </c>
      <c r="K554" s="71">
        <f>VLOOKUP($A554,Import!$A:$J,8,FALSE)</f>
        <v>7358.01</v>
      </c>
      <c r="L554" s="71">
        <f>VLOOKUP($A554,Import!$A:$J,9,FALSE)</f>
        <v>-5358.01</v>
      </c>
      <c r="M554" s="40"/>
      <c r="N554" s="41"/>
      <c r="O554" s="12"/>
      <c r="P554" s="7"/>
      <c r="Q554" s="13"/>
      <c r="R554" s="14"/>
      <c r="S554" s="13"/>
      <c r="T554" s="42"/>
      <c r="U554" s="32"/>
      <c r="V554" s="32"/>
    </row>
    <row r="555" spans="1:22" ht="31.5" customHeight="1" x14ac:dyDescent="0.2">
      <c r="A555" s="11" t="str">
        <f t="shared" si="8"/>
        <v>20 - 1916 - 1246</v>
      </c>
      <c r="B555" s="56">
        <v>20</v>
      </c>
      <c r="C555" s="62">
        <v>1246</v>
      </c>
      <c r="D555" s="60"/>
      <c r="E555" s="4"/>
      <c r="F555" s="75">
        <v>1916</v>
      </c>
      <c r="G555" s="14"/>
      <c r="H555" s="3"/>
      <c r="I555" s="58"/>
      <c r="J555" s="71">
        <f>VLOOKUP($A555,Import!$A:$J,7,FALSE)</f>
        <v>2000</v>
      </c>
      <c r="K555" s="71">
        <f>VLOOKUP($A555,Import!$A:$J,8,FALSE)</f>
        <v>6260.79</v>
      </c>
      <c r="L555" s="71">
        <f>VLOOKUP($A555,Import!$A:$J,9,FALSE)</f>
        <v>-4260.79</v>
      </c>
      <c r="M555" s="40"/>
      <c r="N555" s="41"/>
      <c r="O555" s="12"/>
      <c r="P555" s="7"/>
      <c r="Q555" s="13"/>
      <c r="R555" s="14"/>
      <c r="S555" s="13"/>
      <c r="T555" s="42"/>
      <c r="U555" s="32"/>
      <c r="V555" s="32"/>
    </row>
    <row r="556" spans="1:22" ht="31.5" customHeight="1" x14ac:dyDescent="0.2">
      <c r="A556" s="11" t="str">
        <f t="shared" si="8"/>
        <v>20 - 1734 - 1545</v>
      </c>
      <c r="B556" s="56">
        <v>20</v>
      </c>
      <c r="C556" s="62">
        <v>1545</v>
      </c>
      <c r="D556" s="60"/>
      <c r="E556" s="4"/>
      <c r="F556" s="75">
        <v>1734</v>
      </c>
      <c r="G556" s="14"/>
      <c r="H556" s="3"/>
      <c r="I556" s="58"/>
      <c r="J556" s="71">
        <f>VLOOKUP($A556,Import!$A:$J,7,FALSE)</f>
        <v>3600</v>
      </c>
      <c r="K556" s="71">
        <f>VLOOKUP($A556,Import!$A:$J,8,FALSE)</f>
        <v>1452</v>
      </c>
      <c r="L556" s="71">
        <f>VLOOKUP($A556,Import!$A:$J,9,FALSE)</f>
        <v>2148</v>
      </c>
      <c r="M556" s="40"/>
      <c r="N556" s="41"/>
      <c r="O556" s="12"/>
      <c r="P556" s="7"/>
      <c r="Q556" s="13"/>
      <c r="R556" s="14"/>
      <c r="S556" s="13"/>
      <c r="T556" s="42"/>
      <c r="U556" s="32"/>
      <c r="V556" s="32"/>
    </row>
    <row r="557" spans="1:22" ht="31.5" customHeight="1" x14ac:dyDescent="0.2">
      <c r="A557" s="11" t="str">
        <f t="shared" si="8"/>
        <v>20 - 1752 - 1772</v>
      </c>
      <c r="B557" s="56">
        <v>20</v>
      </c>
      <c r="C557" s="62">
        <v>1772</v>
      </c>
      <c r="D557" s="60"/>
      <c r="E557" s="4"/>
      <c r="F557" s="75">
        <v>1752</v>
      </c>
      <c r="G557" s="14"/>
      <c r="H557" s="3"/>
      <c r="I557" s="58"/>
      <c r="J557" s="71">
        <f>VLOOKUP($A557,Import!$A:$J,7,FALSE)</f>
        <v>3600</v>
      </c>
      <c r="K557" s="71">
        <f>VLOOKUP($A557,Import!$A:$J,8,FALSE)</f>
        <v>1350</v>
      </c>
      <c r="L557" s="71">
        <f>VLOOKUP($A557,Import!$A:$J,9,FALSE)</f>
        <v>2250</v>
      </c>
      <c r="M557" s="40"/>
      <c r="N557" s="41"/>
      <c r="O557" s="12"/>
      <c r="P557" s="7"/>
      <c r="Q557" s="13"/>
      <c r="R557" s="14"/>
      <c r="S557" s="13"/>
      <c r="T557" s="42"/>
      <c r="U557" s="32"/>
      <c r="V557" s="32"/>
    </row>
    <row r="558" spans="1:22" ht="31.5" customHeight="1" x14ac:dyDescent="0.2">
      <c r="A558" s="11" t="str">
        <f t="shared" si="8"/>
        <v>20 - 1511 - 2151</v>
      </c>
      <c r="B558" s="56">
        <v>20</v>
      </c>
      <c r="C558" s="62">
        <v>2151</v>
      </c>
      <c r="D558" s="60"/>
      <c r="E558" s="4"/>
      <c r="F558" s="75">
        <v>1511</v>
      </c>
      <c r="G558" s="14"/>
      <c r="H558" s="3"/>
      <c r="I558" s="58"/>
      <c r="J558" s="71">
        <f>VLOOKUP($A558,Import!$A:$J,7,FALSE)</f>
        <v>3600</v>
      </c>
      <c r="K558" s="71">
        <f>VLOOKUP($A558,Import!$A:$J,8,FALSE)</f>
        <v>1350</v>
      </c>
      <c r="L558" s="71">
        <f>VLOOKUP($A558,Import!$A:$J,9,FALSE)</f>
        <v>2250</v>
      </c>
      <c r="M558" s="40"/>
      <c r="N558" s="41"/>
      <c r="O558" s="12"/>
      <c r="P558" s="7"/>
      <c r="Q558" s="13"/>
      <c r="R558" s="14"/>
      <c r="S558" s="13"/>
      <c r="T558" s="43"/>
    </row>
    <row r="559" spans="1:22" ht="31.5" customHeight="1" x14ac:dyDescent="0.2">
      <c r="A559" s="11" t="str">
        <f t="shared" si="8"/>
        <v>20 - 428 - 2302</v>
      </c>
      <c r="B559" s="56">
        <v>20</v>
      </c>
      <c r="C559" s="62">
        <v>2302</v>
      </c>
      <c r="D559" s="60"/>
      <c r="E559" s="4"/>
      <c r="F559" s="75">
        <v>428</v>
      </c>
      <c r="G559" s="14"/>
      <c r="H559" s="3"/>
      <c r="I559" s="58"/>
      <c r="J559" s="71">
        <f>VLOOKUP($A559,Import!$A:$J,7,FALSE)</f>
        <v>0</v>
      </c>
      <c r="K559" s="71">
        <f>VLOOKUP($A559,Import!$A:$J,8,FALSE)</f>
        <v>177.8</v>
      </c>
      <c r="L559" s="71">
        <f>VLOOKUP($A559,Import!$A:$J,9,FALSE)</f>
        <v>-177.8</v>
      </c>
      <c r="M559" s="40"/>
      <c r="N559" s="41"/>
      <c r="O559" s="12"/>
      <c r="P559" s="7"/>
      <c r="Q559" s="13"/>
      <c r="R559" s="14"/>
      <c r="S559" s="13"/>
      <c r="T559" s="43"/>
    </row>
    <row r="560" spans="1:22" ht="31.5" customHeight="1" x14ac:dyDescent="0.2">
      <c r="A560" s="11" t="str">
        <f t="shared" si="8"/>
        <v>20 - 2244 - 126</v>
      </c>
      <c r="B560" s="56">
        <v>20</v>
      </c>
      <c r="C560" s="62">
        <v>126</v>
      </c>
      <c r="D560" s="60"/>
      <c r="E560" s="4"/>
      <c r="F560" s="75">
        <v>2244</v>
      </c>
      <c r="G560" s="14"/>
      <c r="H560" s="3"/>
      <c r="I560" s="58"/>
      <c r="J560" s="71">
        <f>VLOOKUP($A560,Import!$A:$J,7,FALSE)</f>
        <v>10000</v>
      </c>
      <c r="K560" s="71">
        <f>VLOOKUP($A560,Import!$A:$J,8,FALSE)</f>
        <v>7553.8</v>
      </c>
      <c r="L560" s="71">
        <f>VLOOKUP($A560,Import!$A:$J,9,FALSE)</f>
        <v>2446.1999999999998</v>
      </c>
      <c r="M560" s="40"/>
      <c r="N560" s="41"/>
      <c r="O560" s="12"/>
      <c r="P560" s="7"/>
      <c r="Q560" s="13"/>
      <c r="R560" s="14"/>
      <c r="S560" s="13"/>
      <c r="T560" s="43"/>
    </row>
    <row r="561" spans="1:20" ht="31.5" customHeight="1" x14ac:dyDescent="0.2">
      <c r="A561" s="11" t="str">
        <f t="shared" si="8"/>
        <v>20 - 1539 - 366</v>
      </c>
      <c r="B561" s="56">
        <v>20</v>
      </c>
      <c r="C561" s="62">
        <v>366</v>
      </c>
      <c r="D561" s="60"/>
      <c r="E561" s="4"/>
      <c r="F561" s="75">
        <v>1539</v>
      </c>
      <c r="G561" s="14"/>
      <c r="H561" s="3"/>
      <c r="I561" s="58"/>
      <c r="J561" s="71">
        <f>VLOOKUP($A561,Import!$A:$J,7,FALSE)</f>
        <v>18000</v>
      </c>
      <c r="K561" s="71">
        <f>VLOOKUP($A561,Import!$A:$J,8,FALSE)</f>
        <v>11112.11</v>
      </c>
      <c r="L561" s="71">
        <f>VLOOKUP($A561,Import!$A:$J,9,FALSE)</f>
        <v>6887.89</v>
      </c>
      <c r="M561" s="40"/>
      <c r="N561" s="41"/>
      <c r="O561" s="12"/>
      <c r="P561" s="7"/>
      <c r="Q561" s="13"/>
      <c r="R561" s="14"/>
      <c r="S561" s="13"/>
      <c r="T561" s="43"/>
    </row>
    <row r="562" spans="1:20" ht="31.5" customHeight="1" x14ac:dyDescent="0.2">
      <c r="A562" s="11" t="str">
        <f t="shared" si="8"/>
        <v>20 - 2070 - 743</v>
      </c>
      <c r="B562" s="56">
        <v>20</v>
      </c>
      <c r="C562" s="62">
        <v>743</v>
      </c>
      <c r="D562" s="60"/>
      <c r="E562" s="4"/>
      <c r="F562" s="75">
        <v>2070</v>
      </c>
      <c r="G562" s="14"/>
      <c r="H562" s="3"/>
      <c r="I562" s="58"/>
      <c r="J562" s="71">
        <f>VLOOKUP($A562,Import!$A:$J,7,FALSE)</f>
        <v>6000</v>
      </c>
      <c r="K562" s="71">
        <f>VLOOKUP($A562,Import!$A:$J,8,FALSE)</f>
        <v>5182.54</v>
      </c>
      <c r="L562" s="71">
        <f>VLOOKUP($A562,Import!$A:$J,9,FALSE)</f>
        <v>817.46</v>
      </c>
      <c r="M562" s="40"/>
      <c r="N562" s="41"/>
      <c r="O562" s="12"/>
      <c r="P562" s="7"/>
      <c r="Q562" s="13"/>
      <c r="R562" s="14"/>
      <c r="S562" s="13"/>
      <c r="T562" s="43"/>
    </row>
    <row r="563" spans="1:20" ht="31.5" customHeight="1" x14ac:dyDescent="0.2">
      <c r="A563" s="11" t="str">
        <f t="shared" si="8"/>
        <v>20 - 2216 - 1273</v>
      </c>
      <c r="B563" s="56">
        <v>20</v>
      </c>
      <c r="C563" s="62">
        <v>1273</v>
      </c>
      <c r="D563" s="60"/>
      <c r="E563" s="4"/>
      <c r="F563" s="75">
        <v>2216</v>
      </c>
      <c r="G563" s="14"/>
      <c r="H563" s="3"/>
      <c r="I563" s="58"/>
      <c r="J563" s="71">
        <f>VLOOKUP($A563,Import!$A:$J,7,FALSE)</f>
        <v>5000</v>
      </c>
      <c r="K563" s="71">
        <f>VLOOKUP($A563,Import!$A:$J,8,FALSE)</f>
        <v>2478.2399999999998</v>
      </c>
      <c r="L563" s="71">
        <f>VLOOKUP($A563,Import!$A:$J,9,FALSE)</f>
        <v>2521.7600000000002</v>
      </c>
      <c r="M563" s="40"/>
      <c r="N563" s="41"/>
      <c r="O563" s="12"/>
      <c r="P563" s="7"/>
      <c r="Q563" s="13"/>
      <c r="R563" s="14"/>
      <c r="S563" s="13"/>
      <c r="T563" s="43"/>
    </row>
    <row r="564" spans="1:20" ht="31.5" customHeight="1" x14ac:dyDescent="0.2">
      <c r="A564" s="11" t="str">
        <f t="shared" si="8"/>
        <v>20 - 172 - 1275</v>
      </c>
      <c r="B564" s="56">
        <v>20</v>
      </c>
      <c r="C564" s="62">
        <v>1275</v>
      </c>
      <c r="D564" s="60"/>
      <c r="E564" s="4"/>
      <c r="F564" s="75">
        <v>172</v>
      </c>
      <c r="G564" s="14"/>
      <c r="H564" s="3"/>
      <c r="I564" s="58"/>
      <c r="J564" s="71">
        <f>VLOOKUP($A564,Import!$A:$J,7,FALSE)</f>
        <v>4000</v>
      </c>
      <c r="K564" s="71">
        <f>VLOOKUP($A564,Import!$A:$J,8,FALSE)</f>
        <v>1408.15</v>
      </c>
      <c r="L564" s="71">
        <f>VLOOKUP($A564,Import!$A:$J,9,FALSE)</f>
        <v>2591.85</v>
      </c>
      <c r="M564" s="40"/>
      <c r="N564" s="41"/>
      <c r="O564" s="12"/>
      <c r="P564" s="7"/>
      <c r="Q564" s="13"/>
      <c r="R564" s="14"/>
      <c r="S564" s="13"/>
      <c r="T564" s="43"/>
    </row>
    <row r="565" spans="1:20" ht="31.5" customHeight="1" x14ac:dyDescent="0.2">
      <c r="A565" s="11" t="str">
        <f t="shared" si="8"/>
        <v>20 - 524 - 1559</v>
      </c>
      <c r="B565" s="56">
        <v>20</v>
      </c>
      <c r="C565" s="62">
        <v>1559</v>
      </c>
      <c r="D565" s="60"/>
      <c r="E565" s="4"/>
      <c r="F565" s="75">
        <v>524</v>
      </c>
      <c r="G565" s="14"/>
      <c r="H565" s="3"/>
      <c r="I565" s="58"/>
      <c r="J565" s="71">
        <f>VLOOKUP($A565,Import!$A:$J,7,FALSE)</f>
        <v>12000</v>
      </c>
      <c r="K565" s="71">
        <f>VLOOKUP($A565,Import!$A:$J,8,FALSE)</f>
        <v>11119.86</v>
      </c>
      <c r="L565" s="71">
        <f>VLOOKUP($A565,Import!$A:$J,9,FALSE)</f>
        <v>880.14</v>
      </c>
      <c r="M565" s="40"/>
      <c r="N565" s="41"/>
      <c r="O565" s="12"/>
      <c r="P565" s="7"/>
      <c r="Q565" s="13"/>
      <c r="R565" s="14"/>
      <c r="S565" s="13"/>
      <c r="T565" s="43"/>
    </row>
    <row r="566" spans="1:20" ht="31.5" customHeight="1" x14ac:dyDescent="0.2">
      <c r="A566" s="11" t="str">
        <f t="shared" si="8"/>
        <v>20 - 2023 - 1800</v>
      </c>
      <c r="B566" s="56">
        <v>20</v>
      </c>
      <c r="C566" s="62">
        <v>1800</v>
      </c>
      <c r="D566" s="60"/>
      <c r="E566" s="4"/>
      <c r="F566" s="75">
        <v>2023</v>
      </c>
      <c r="G566" s="14"/>
      <c r="H566" s="3"/>
      <c r="I566" s="58"/>
      <c r="J566" s="71">
        <f>VLOOKUP($A566,Import!$A:$J,7,FALSE)</f>
        <v>8000</v>
      </c>
      <c r="K566" s="71">
        <f>VLOOKUP($A566,Import!$A:$J,8,FALSE)</f>
        <v>14054.98</v>
      </c>
      <c r="L566" s="71">
        <f>VLOOKUP($A566,Import!$A:$J,9,FALSE)</f>
        <v>-6054.98</v>
      </c>
      <c r="M566" s="40"/>
      <c r="N566" s="41"/>
      <c r="O566" s="12"/>
      <c r="P566" s="7"/>
      <c r="Q566" s="13"/>
      <c r="R566" s="14"/>
      <c r="S566" s="13"/>
      <c r="T566" s="43"/>
    </row>
    <row r="567" spans="1:20" ht="31.5" customHeight="1" x14ac:dyDescent="0.2">
      <c r="A567" s="11" t="str">
        <f t="shared" si="8"/>
        <v>20 - 483 - 2148</v>
      </c>
      <c r="B567" s="56">
        <v>20</v>
      </c>
      <c r="C567" s="62">
        <v>2148</v>
      </c>
      <c r="D567" s="60"/>
      <c r="E567" s="4"/>
      <c r="F567" s="75">
        <v>483</v>
      </c>
      <c r="G567" s="14"/>
      <c r="H567" s="3"/>
      <c r="I567" s="58"/>
      <c r="J567" s="71">
        <f>VLOOKUP($A567,Import!$A:$J,7,FALSE)</f>
        <v>3000</v>
      </c>
      <c r="K567" s="71">
        <f>VLOOKUP($A567,Import!$A:$J,8,FALSE)</f>
        <v>7118.88</v>
      </c>
      <c r="L567" s="71">
        <f>VLOOKUP($A567,Import!$A:$J,9,FALSE)</f>
        <v>-4118.88</v>
      </c>
      <c r="M567" s="40"/>
      <c r="N567" s="41"/>
      <c r="O567" s="12"/>
      <c r="P567" s="7"/>
      <c r="Q567" s="13"/>
      <c r="R567" s="14"/>
      <c r="S567" s="13"/>
      <c r="T567" s="43"/>
    </row>
    <row r="568" spans="1:20" ht="31.5" customHeight="1" x14ac:dyDescent="0.2">
      <c r="A568" s="11" t="str">
        <f t="shared" si="8"/>
        <v>20 - 1541 - 2149</v>
      </c>
      <c r="B568" s="56">
        <v>20</v>
      </c>
      <c r="C568" s="62">
        <v>2149</v>
      </c>
      <c r="D568" s="60"/>
      <c r="E568" s="4"/>
      <c r="F568" s="75">
        <v>1541</v>
      </c>
      <c r="G568" s="14"/>
      <c r="H568" s="3"/>
      <c r="I568" s="58"/>
      <c r="J568" s="71">
        <f>VLOOKUP($A568,Import!$A:$J,7,FALSE)</f>
        <v>400</v>
      </c>
      <c r="K568" s="71">
        <f>VLOOKUP($A568,Import!$A:$J,8,FALSE)</f>
        <v>349.8</v>
      </c>
      <c r="L568" s="71">
        <f>VLOOKUP($A568,Import!$A:$J,9,FALSE)</f>
        <v>50.2</v>
      </c>
      <c r="M568" s="40"/>
      <c r="N568" s="41"/>
      <c r="O568" s="12"/>
      <c r="P568" s="7"/>
      <c r="Q568" s="13"/>
      <c r="R568" s="14"/>
      <c r="S568" s="13"/>
      <c r="T568" s="43"/>
    </row>
    <row r="569" spans="1:20" ht="31.5" customHeight="1" x14ac:dyDescent="0.2">
      <c r="A569" s="11" t="str">
        <f t="shared" si="8"/>
        <v>20 - 1488 - 127</v>
      </c>
      <c r="B569" s="56">
        <v>20</v>
      </c>
      <c r="C569" s="62">
        <v>127</v>
      </c>
      <c r="D569" s="60"/>
      <c r="E569" s="4"/>
      <c r="F569" s="75">
        <v>1488</v>
      </c>
      <c r="G569" s="14"/>
      <c r="H569" s="3"/>
      <c r="I569" s="58"/>
      <c r="J569" s="71">
        <f>VLOOKUP($A569,Import!$A:$J,7,FALSE)</f>
        <v>1000</v>
      </c>
      <c r="K569" s="71">
        <f>VLOOKUP($A569,Import!$A:$J,8,FALSE)</f>
        <v>0</v>
      </c>
      <c r="L569" s="71">
        <f>VLOOKUP($A569,Import!$A:$J,9,FALSE)</f>
        <v>1000</v>
      </c>
      <c r="M569" s="40"/>
      <c r="N569" s="41"/>
      <c r="O569" s="12"/>
      <c r="P569" s="7"/>
      <c r="Q569" s="13"/>
      <c r="R569" s="14"/>
      <c r="S569" s="13"/>
      <c r="T569" s="43"/>
    </row>
    <row r="570" spans="1:20" ht="31.5" customHeight="1" x14ac:dyDescent="0.2">
      <c r="A570" s="11" t="str">
        <f t="shared" si="8"/>
        <v>20 - 2187 - 367</v>
      </c>
      <c r="B570" s="56">
        <v>20</v>
      </c>
      <c r="C570" s="62">
        <v>367</v>
      </c>
      <c r="D570" s="60"/>
      <c r="E570" s="4"/>
      <c r="F570" s="75">
        <v>2187</v>
      </c>
      <c r="G570" s="14"/>
      <c r="H570" s="3"/>
      <c r="I570" s="58"/>
      <c r="J570" s="71">
        <f>VLOOKUP($A570,Import!$A:$J,7,FALSE)</f>
        <v>1700</v>
      </c>
      <c r="K570" s="71">
        <f>VLOOKUP($A570,Import!$A:$J,8,FALSE)</f>
        <v>1690</v>
      </c>
      <c r="L570" s="71">
        <f>VLOOKUP($A570,Import!$A:$J,9,FALSE)</f>
        <v>10</v>
      </c>
      <c r="M570" s="40"/>
      <c r="N570" s="41"/>
      <c r="O570" s="12"/>
      <c r="P570" s="7"/>
      <c r="Q570" s="13"/>
      <c r="R570" s="14"/>
      <c r="S570" s="13"/>
      <c r="T570" s="43"/>
    </row>
    <row r="571" spans="1:20" ht="31.5" customHeight="1" x14ac:dyDescent="0.2">
      <c r="A571" s="11" t="str">
        <f t="shared" si="8"/>
        <v>20 - 2396 - 744</v>
      </c>
      <c r="B571" s="56">
        <v>20</v>
      </c>
      <c r="C571" s="62">
        <v>744</v>
      </c>
      <c r="D571" s="60"/>
      <c r="E571" s="4"/>
      <c r="F571" s="75">
        <v>2396</v>
      </c>
      <c r="G571" s="14"/>
      <c r="H571" s="3"/>
      <c r="I571" s="58"/>
      <c r="J571" s="71">
        <f>VLOOKUP($A571,Import!$A:$J,7,FALSE)</f>
        <v>3000</v>
      </c>
      <c r="K571" s="71">
        <f>VLOOKUP($A571,Import!$A:$J,8,FALSE)</f>
        <v>3254</v>
      </c>
      <c r="L571" s="71">
        <f>VLOOKUP($A571,Import!$A:$J,9,FALSE)</f>
        <v>-254</v>
      </c>
      <c r="M571" s="40"/>
      <c r="N571" s="41"/>
      <c r="O571" s="12"/>
      <c r="P571" s="7"/>
      <c r="Q571" s="13"/>
      <c r="R571" s="14"/>
      <c r="S571" s="13"/>
      <c r="T571" s="43"/>
    </row>
    <row r="572" spans="1:20" ht="31.5" customHeight="1" x14ac:dyDescent="0.2">
      <c r="A572" s="11" t="str">
        <f t="shared" si="8"/>
        <v>20 - 492 - 1274</v>
      </c>
      <c r="B572" s="56">
        <v>20</v>
      </c>
      <c r="C572" s="62">
        <v>1274</v>
      </c>
      <c r="D572" s="60"/>
      <c r="E572" s="4"/>
      <c r="F572" s="75">
        <v>492</v>
      </c>
      <c r="G572" s="14"/>
      <c r="H572" s="3"/>
      <c r="I572" s="58"/>
      <c r="J572" s="71">
        <f>VLOOKUP($A572,Import!$A:$J,7,FALSE)</f>
        <v>1800</v>
      </c>
      <c r="K572" s="71">
        <f>VLOOKUP($A572,Import!$A:$J,8,FALSE)</f>
        <v>1360</v>
      </c>
      <c r="L572" s="71">
        <f>VLOOKUP($A572,Import!$A:$J,9,FALSE)</f>
        <v>440</v>
      </c>
      <c r="M572" s="40"/>
      <c r="N572" s="41"/>
      <c r="O572" s="12"/>
      <c r="P572" s="7"/>
      <c r="Q572" s="13"/>
      <c r="R572" s="14"/>
      <c r="S572" s="13"/>
      <c r="T572" s="43"/>
    </row>
    <row r="573" spans="1:20" ht="31.5" customHeight="1" x14ac:dyDescent="0.2">
      <c r="A573" s="11" t="str">
        <f t="shared" si="8"/>
        <v>20 - 1983 - 1276</v>
      </c>
      <c r="B573" s="56">
        <v>20</v>
      </c>
      <c r="C573" s="62">
        <v>1276</v>
      </c>
      <c r="D573" s="60"/>
      <c r="E573" s="4"/>
      <c r="F573" s="75">
        <v>1983</v>
      </c>
      <c r="G573" s="14"/>
      <c r="H573" s="3"/>
      <c r="I573" s="58"/>
      <c r="J573" s="71">
        <f>VLOOKUP($A573,Import!$A:$J,7,FALSE)</f>
        <v>3000</v>
      </c>
      <c r="K573" s="71">
        <f>VLOOKUP($A573,Import!$A:$J,8,FALSE)</f>
        <v>1640</v>
      </c>
      <c r="L573" s="71">
        <f>VLOOKUP($A573,Import!$A:$J,9,FALSE)</f>
        <v>1360</v>
      </c>
      <c r="M573" s="40"/>
      <c r="N573" s="41"/>
      <c r="O573" s="12"/>
      <c r="P573" s="7"/>
      <c r="Q573" s="13"/>
      <c r="R573" s="14"/>
      <c r="S573" s="13"/>
      <c r="T573" s="43"/>
    </row>
    <row r="574" spans="1:20" ht="31.5" customHeight="1" x14ac:dyDescent="0.2">
      <c r="A574" s="11" t="str">
        <f t="shared" si="8"/>
        <v>20 - 962 - 1560</v>
      </c>
      <c r="B574" s="56">
        <v>20</v>
      </c>
      <c r="C574" s="62">
        <v>1560</v>
      </c>
      <c r="D574" s="60"/>
      <c r="E574" s="4"/>
      <c r="F574" s="75">
        <v>962</v>
      </c>
      <c r="G574" s="14"/>
      <c r="H574" s="3"/>
      <c r="I574" s="58"/>
      <c r="J574" s="71">
        <f>VLOOKUP($A574,Import!$A:$J,7,FALSE)</f>
        <v>8000</v>
      </c>
      <c r="K574" s="71">
        <f>VLOOKUP($A574,Import!$A:$J,8,FALSE)</f>
        <v>12587</v>
      </c>
      <c r="L574" s="71">
        <f>VLOOKUP($A574,Import!$A:$J,9,FALSE)</f>
        <v>-4587</v>
      </c>
      <c r="M574" s="40"/>
      <c r="N574" s="41"/>
      <c r="O574" s="12"/>
      <c r="P574" s="7"/>
      <c r="Q574" s="13"/>
      <c r="R574" s="14"/>
      <c r="S574" s="13"/>
      <c r="T574" s="43"/>
    </row>
    <row r="575" spans="1:20" ht="31.5" customHeight="1" x14ac:dyDescent="0.2">
      <c r="A575" s="11" t="str">
        <f t="shared" si="8"/>
        <v>20 - 2359 - 1801</v>
      </c>
      <c r="B575" s="56">
        <v>20</v>
      </c>
      <c r="C575" s="62">
        <v>1801</v>
      </c>
      <c r="D575" s="60"/>
      <c r="E575" s="4"/>
      <c r="F575" s="75">
        <v>2359</v>
      </c>
      <c r="G575" s="14"/>
      <c r="H575" s="3"/>
      <c r="I575" s="58"/>
      <c r="J575" s="71">
        <f>VLOOKUP($A575,Import!$A:$J,7,FALSE)</f>
        <v>6500</v>
      </c>
      <c r="K575" s="71">
        <f>VLOOKUP($A575,Import!$A:$J,8,FALSE)</f>
        <v>6790</v>
      </c>
      <c r="L575" s="71">
        <f>VLOOKUP($A575,Import!$A:$J,9,FALSE)</f>
        <v>-290</v>
      </c>
      <c r="M575" s="40"/>
      <c r="N575" s="41"/>
      <c r="O575" s="12"/>
      <c r="P575" s="7"/>
      <c r="Q575" s="13"/>
      <c r="R575" s="14"/>
      <c r="S575" s="13"/>
      <c r="T575" s="43"/>
    </row>
    <row r="576" spans="1:20" ht="31.5" customHeight="1" x14ac:dyDescent="0.2">
      <c r="A576" s="11" t="str">
        <f t="shared" si="8"/>
        <v>20 - 1375 - 2150</v>
      </c>
      <c r="B576" s="56">
        <v>20</v>
      </c>
      <c r="C576" s="62">
        <v>2150</v>
      </c>
      <c r="D576" s="60"/>
      <c r="E576" s="4"/>
      <c r="F576" s="75">
        <v>1375</v>
      </c>
      <c r="G576" s="14"/>
      <c r="H576" s="3"/>
      <c r="I576" s="58"/>
      <c r="J576" s="71">
        <f>VLOOKUP($A576,Import!$A:$J,7,FALSE)</f>
        <v>6500</v>
      </c>
      <c r="K576" s="71">
        <f>VLOOKUP($A576,Import!$A:$J,8,FALSE)</f>
        <v>9188</v>
      </c>
      <c r="L576" s="71">
        <f>VLOOKUP($A576,Import!$A:$J,9,FALSE)</f>
        <v>-2688</v>
      </c>
      <c r="M576" s="40"/>
      <c r="N576" s="41"/>
      <c r="O576" s="12"/>
      <c r="P576" s="7"/>
      <c r="Q576" s="13"/>
      <c r="R576" s="14"/>
      <c r="S576" s="13"/>
      <c r="T576" s="43"/>
    </row>
    <row r="577" spans="1:20" ht="31.5" customHeight="1" x14ac:dyDescent="0.2">
      <c r="A577" s="11" t="str">
        <f t="shared" si="8"/>
        <v>20 - 5 - 92</v>
      </c>
      <c r="B577" s="56">
        <v>20</v>
      </c>
      <c r="C577" s="62">
        <v>92</v>
      </c>
      <c r="D577" s="60"/>
      <c r="E577" s="4"/>
      <c r="F577" s="75">
        <v>5</v>
      </c>
      <c r="G577" s="14"/>
      <c r="H577" s="3"/>
      <c r="I577" s="58"/>
      <c r="J577" s="71">
        <f>VLOOKUP($A577,Import!$A:$J,7,FALSE)</f>
        <v>500</v>
      </c>
      <c r="K577" s="71">
        <f>VLOOKUP($A577,Import!$A:$J,8,FALSE)</f>
        <v>0</v>
      </c>
      <c r="L577" s="71">
        <f>VLOOKUP($A577,Import!$A:$J,9,FALSE)</f>
        <v>500</v>
      </c>
      <c r="M577" s="40"/>
      <c r="N577" s="41"/>
      <c r="O577" s="12"/>
      <c r="P577" s="7"/>
      <c r="Q577" s="13"/>
      <c r="R577" s="14"/>
      <c r="S577" s="13"/>
      <c r="T577" s="43"/>
    </row>
    <row r="578" spans="1:20" ht="31.5" customHeight="1" x14ac:dyDescent="0.2">
      <c r="A578" s="11" t="str">
        <f t="shared" si="8"/>
        <v>20 - 1983 - 298</v>
      </c>
      <c r="B578" s="56">
        <v>20</v>
      </c>
      <c r="C578" s="62">
        <v>298</v>
      </c>
      <c r="D578" s="60"/>
      <c r="E578" s="4"/>
      <c r="F578" s="75">
        <v>1983</v>
      </c>
      <c r="G578" s="14"/>
      <c r="H578" s="3"/>
      <c r="I578" s="58"/>
      <c r="J578" s="71">
        <f>VLOOKUP($A578,Import!$A:$J,7,FALSE)</f>
        <v>800</v>
      </c>
      <c r="K578" s="71">
        <f>VLOOKUP($A578,Import!$A:$J,8,FALSE)</f>
        <v>0</v>
      </c>
      <c r="L578" s="71">
        <f>VLOOKUP($A578,Import!$A:$J,9,FALSE)</f>
        <v>800</v>
      </c>
      <c r="M578" s="40"/>
      <c r="N578" s="41"/>
      <c r="O578" s="12"/>
      <c r="P578" s="7"/>
      <c r="Q578" s="13"/>
      <c r="R578" s="14"/>
      <c r="S578" s="13"/>
      <c r="T578" s="43"/>
    </row>
    <row r="579" spans="1:20" ht="31.5" customHeight="1" x14ac:dyDescent="0.2">
      <c r="A579" s="11" t="str">
        <f t="shared" ref="A579:A620" si="9">B579&amp;" - "&amp;F579&amp;" - "&amp;C579</f>
        <v>20 - 1377 - 576</v>
      </c>
      <c r="B579" s="56">
        <v>20</v>
      </c>
      <c r="C579" s="62">
        <v>576</v>
      </c>
      <c r="D579" s="60"/>
      <c r="E579" s="4"/>
      <c r="F579" s="75">
        <v>1377</v>
      </c>
      <c r="G579" s="25"/>
      <c r="H579" s="3"/>
      <c r="I579" s="58"/>
      <c r="J579" s="71">
        <f>VLOOKUP($A579,Import!$A:$J,7,FALSE)</f>
        <v>100</v>
      </c>
      <c r="K579" s="71">
        <f>VLOOKUP($A579,Import!$A:$J,8,FALSE)</f>
        <v>0</v>
      </c>
      <c r="L579" s="71">
        <f>VLOOKUP($A579,Import!$A:$J,9,FALSE)</f>
        <v>100</v>
      </c>
      <c r="M579" s="40"/>
      <c r="N579" s="41"/>
      <c r="O579" s="12"/>
      <c r="P579" s="7"/>
      <c r="Q579" s="13"/>
      <c r="R579" s="14"/>
      <c r="S579" s="13"/>
      <c r="T579" s="43"/>
    </row>
    <row r="580" spans="1:20" ht="31.5" customHeight="1" x14ac:dyDescent="0.2">
      <c r="A580" s="11" t="str">
        <f t="shared" si="9"/>
        <v>20 - 514 - 954</v>
      </c>
      <c r="B580" s="56">
        <v>20</v>
      </c>
      <c r="C580" s="62">
        <v>954</v>
      </c>
      <c r="D580" s="60"/>
      <c r="E580" s="4"/>
      <c r="F580" s="75">
        <v>514</v>
      </c>
      <c r="G580" s="14"/>
      <c r="H580" s="3"/>
      <c r="I580" s="58"/>
      <c r="J580" s="71">
        <f>VLOOKUP($A580,Import!$A:$J,7,FALSE)</f>
        <v>2000</v>
      </c>
      <c r="K580" s="71">
        <f>VLOOKUP($A580,Import!$A:$J,8,FALSE)</f>
        <v>20.32</v>
      </c>
      <c r="L580" s="71">
        <f>VLOOKUP($A580,Import!$A:$J,9,FALSE)</f>
        <v>1979.68</v>
      </c>
      <c r="M580" s="40"/>
      <c r="N580" s="41"/>
      <c r="O580" s="12"/>
      <c r="P580" s="7"/>
      <c r="Q580" s="13"/>
      <c r="R580" s="14"/>
      <c r="S580" s="13"/>
      <c r="T580" s="43"/>
    </row>
    <row r="581" spans="1:20" ht="31.5" customHeight="1" x14ac:dyDescent="0.2">
      <c r="A581" s="11" t="str">
        <f t="shared" si="9"/>
        <v>20 - 365 - 1118</v>
      </c>
      <c r="B581" s="56">
        <v>20</v>
      </c>
      <c r="C581" s="62">
        <v>1118</v>
      </c>
      <c r="D581" s="60"/>
      <c r="E581" s="4"/>
      <c r="F581" s="75">
        <v>365</v>
      </c>
      <c r="G581" s="14"/>
      <c r="H581" s="3"/>
      <c r="I581" s="58"/>
      <c r="J581" s="71">
        <f>VLOOKUP($A581,Import!$A:$J,7,FALSE)</f>
        <v>300</v>
      </c>
      <c r="K581" s="71">
        <f>VLOOKUP($A581,Import!$A:$J,8,FALSE)</f>
        <v>0</v>
      </c>
      <c r="L581" s="71">
        <f>VLOOKUP($A581,Import!$A:$J,9,FALSE)</f>
        <v>300</v>
      </c>
      <c r="M581" s="40"/>
      <c r="N581" s="41"/>
      <c r="O581" s="12"/>
      <c r="P581" s="7"/>
      <c r="Q581" s="13"/>
      <c r="R581" s="14"/>
      <c r="S581" s="13"/>
      <c r="T581" s="43"/>
    </row>
    <row r="582" spans="1:20" ht="31.5" customHeight="1" x14ac:dyDescent="0.2">
      <c r="A582" s="11" t="str">
        <f t="shared" si="9"/>
        <v>20 - 1745 - 1176</v>
      </c>
      <c r="B582" s="56">
        <v>20</v>
      </c>
      <c r="C582" s="62">
        <v>1176</v>
      </c>
      <c r="D582" s="60"/>
      <c r="E582" s="4"/>
      <c r="F582" s="75">
        <v>1745</v>
      </c>
      <c r="G582" s="14"/>
      <c r="H582" s="3"/>
      <c r="I582" s="58"/>
      <c r="J582" s="71">
        <f>VLOOKUP($A582,Import!$A:$J,7,FALSE)</f>
        <v>500</v>
      </c>
      <c r="K582" s="71">
        <f>VLOOKUP($A582,Import!$A:$J,8,FALSE)</f>
        <v>0</v>
      </c>
      <c r="L582" s="71">
        <f>VLOOKUP($A582,Import!$A:$J,9,FALSE)</f>
        <v>500</v>
      </c>
      <c r="M582" s="40"/>
      <c r="N582" s="41"/>
      <c r="O582" s="12"/>
      <c r="P582" s="7"/>
      <c r="Q582" s="13"/>
      <c r="R582" s="14"/>
      <c r="S582" s="13"/>
      <c r="T582" s="43"/>
    </row>
    <row r="583" spans="1:20" ht="31.5" customHeight="1" x14ac:dyDescent="0.2">
      <c r="A583" s="11" t="str">
        <f t="shared" si="9"/>
        <v>20 - 2053 - 1733</v>
      </c>
      <c r="B583" s="56">
        <v>20</v>
      </c>
      <c r="C583" s="62">
        <v>1733</v>
      </c>
      <c r="D583" s="60"/>
      <c r="E583" s="4"/>
      <c r="F583" s="75">
        <v>2053</v>
      </c>
      <c r="G583" s="14"/>
      <c r="H583" s="3"/>
      <c r="I583" s="58"/>
      <c r="J583" s="71">
        <f>VLOOKUP($A583,Import!$A:$J,7,FALSE)</f>
        <v>500</v>
      </c>
      <c r="K583" s="71">
        <f>VLOOKUP($A583,Import!$A:$J,8,FALSE)</f>
        <v>0</v>
      </c>
      <c r="L583" s="71">
        <f>VLOOKUP($A583,Import!$A:$J,9,FALSE)</f>
        <v>500</v>
      </c>
      <c r="M583" s="40"/>
      <c r="N583" s="41"/>
      <c r="O583" s="12"/>
      <c r="P583" s="7"/>
      <c r="Q583" s="13"/>
      <c r="R583" s="14"/>
      <c r="S583" s="13"/>
      <c r="T583" s="43"/>
    </row>
    <row r="584" spans="1:20" ht="31.5" customHeight="1" x14ac:dyDescent="0.2">
      <c r="A584" s="11" t="str">
        <f t="shared" si="9"/>
        <v>20 - 886 - 1932</v>
      </c>
      <c r="B584" s="56">
        <v>20</v>
      </c>
      <c r="C584" s="62">
        <v>1932</v>
      </c>
      <c r="D584" s="60"/>
      <c r="E584" s="4"/>
      <c r="F584" s="75">
        <v>886</v>
      </c>
      <c r="G584" s="14"/>
      <c r="H584" s="3"/>
      <c r="I584" s="58"/>
      <c r="J584" s="71">
        <f>VLOOKUP($A584,Import!$A:$J,7,FALSE)</f>
        <v>3500</v>
      </c>
      <c r="K584" s="71">
        <f>VLOOKUP($A584,Import!$A:$J,8,FALSE)</f>
        <v>1791.64</v>
      </c>
      <c r="L584" s="71">
        <f>VLOOKUP($A584,Import!$A:$J,9,FALSE)</f>
        <v>1708.36</v>
      </c>
      <c r="M584" s="40"/>
      <c r="N584" s="41"/>
      <c r="O584" s="12"/>
      <c r="P584" s="7"/>
      <c r="Q584" s="13"/>
      <c r="R584" s="14"/>
      <c r="S584" s="13"/>
      <c r="T584" s="43"/>
    </row>
    <row r="585" spans="1:20" ht="31.5" customHeight="1" x14ac:dyDescent="0.2">
      <c r="A585" s="11" t="str">
        <f t="shared" si="9"/>
        <v>20 - 109 - 106</v>
      </c>
      <c r="B585" s="56">
        <v>20</v>
      </c>
      <c r="C585" s="62">
        <v>106</v>
      </c>
      <c r="D585" s="60"/>
      <c r="E585" s="4"/>
      <c r="F585" s="75">
        <v>109</v>
      </c>
      <c r="G585" s="2"/>
      <c r="H585" s="3"/>
      <c r="I585" s="58"/>
      <c r="J585" s="71">
        <f>VLOOKUP($A585,Import!$A:$J,7,FALSE)</f>
        <v>4500</v>
      </c>
      <c r="K585" s="71">
        <f>VLOOKUP($A585,Import!$A:$J,8,FALSE)</f>
        <v>4901.78</v>
      </c>
      <c r="L585" s="71">
        <f>VLOOKUP($A585,Import!$A:$J,9,FALSE)</f>
        <v>-401.78</v>
      </c>
      <c r="M585" s="40"/>
      <c r="N585" s="41"/>
      <c r="O585" s="12"/>
      <c r="P585" s="7"/>
      <c r="Q585" s="13"/>
      <c r="R585" s="14"/>
      <c r="S585" s="13"/>
      <c r="T585" s="43"/>
    </row>
    <row r="586" spans="1:20" ht="31.5" customHeight="1" x14ac:dyDescent="0.2">
      <c r="A586" s="11" t="str">
        <f t="shared" si="9"/>
        <v>20 - 10 - 300</v>
      </c>
      <c r="B586" s="56">
        <v>20</v>
      </c>
      <c r="C586" s="62">
        <v>300</v>
      </c>
      <c r="D586" s="60"/>
      <c r="E586" s="4"/>
      <c r="F586" s="75">
        <v>10</v>
      </c>
      <c r="G586" s="2"/>
      <c r="H586" s="3"/>
      <c r="I586" s="58"/>
      <c r="J586" s="71">
        <f>VLOOKUP($A586,Import!$A:$J,7,FALSE)</f>
        <v>10000</v>
      </c>
      <c r="K586" s="71">
        <f>VLOOKUP($A586,Import!$A:$J,8,FALSE)</f>
        <v>10033.36</v>
      </c>
      <c r="L586" s="71">
        <f>VLOOKUP($A586,Import!$A:$J,9,FALSE)</f>
        <v>-33.36</v>
      </c>
      <c r="M586" s="40"/>
      <c r="N586" s="41"/>
      <c r="O586" s="12"/>
      <c r="P586" s="7"/>
      <c r="Q586" s="13"/>
      <c r="R586" s="14"/>
      <c r="S586" s="13"/>
      <c r="T586" s="43"/>
    </row>
    <row r="587" spans="1:20" ht="31.5" customHeight="1" x14ac:dyDescent="0.2">
      <c r="A587" s="11" t="str">
        <f t="shared" si="9"/>
        <v>20 - 1090 - 580</v>
      </c>
      <c r="B587" s="56">
        <v>20</v>
      </c>
      <c r="C587" s="62">
        <v>580</v>
      </c>
      <c r="D587" s="60"/>
      <c r="E587" s="4"/>
      <c r="F587" s="75">
        <v>1090</v>
      </c>
      <c r="G587" s="2"/>
      <c r="H587" s="3"/>
      <c r="I587" s="58"/>
      <c r="J587" s="71">
        <f>VLOOKUP($A587,Import!$A:$J,7,FALSE)</f>
        <v>3000</v>
      </c>
      <c r="K587" s="71">
        <f>VLOOKUP($A587,Import!$A:$J,8,FALSE)</f>
        <v>4455.4399999999996</v>
      </c>
      <c r="L587" s="71">
        <f>VLOOKUP($A587,Import!$A:$J,9,FALSE)</f>
        <v>-1455.44</v>
      </c>
      <c r="M587" s="40"/>
      <c r="N587" s="41"/>
      <c r="O587" s="12"/>
      <c r="P587" s="7"/>
      <c r="Q587" s="13"/>
      <c r="R587" s="14"/>
      <c r="S587" s="13"/>
      <c r="T587" s="43"/>
    </row>
    <row r="588" spans="1:20" ht="31.5" customHeight="1" x14ac:dyDescent="0.2">
      <c r="A588" s="11" t="str">
        <f t="shared" si="9"/>
        <v>20 - 464 - 648</v>
      </c>
      <c r="B588" s="56">
        <v>20</v>
      </c>
      <c r="C588" s="62">
        <v>648</v>
      </c>
      <c r="D588" s="60"/>
      <c r="E588" s="4"/>
      <c r="F588" s="75">
        <v>464</v>
      </c>
      <c r="G588" s="2"/>
      <c r="H588" s="3"/>
      <c r="I588" s="58"/>
      <c r="J588" s="71">
        <f>VLOOKUP($A588,Import!$A:$J,7,FALSE)</f>
        <v>500</v>
      </c>
      <c r="K588" s="71">
        <f>VLOOKUP($A588,Import!$A:$J,8,FALSE)</f>
        <v>0</v>
      </c>
      <c r="L588" s="71">
        <f>VLOOKUP($A588,Import!$A:$J,9,FALSE)</f>
        <v>500</v>
      </c>
      <c r="M588" s="40"/>
      <c r="N588" s="41"/>
      <c r="O588" s="12"/>
      <c r="P588" s="7"/>
      <c r="Q588" s="13"/>
      <c r="R588" s="14"/>
      <c r="S588" s="13"/>
      <c r="T588" s="43"/>
    </row>
    <row r="589" spans="1:20" ht="31.5" customHeight="1" x14ac:dyDescent="0.2">
      <c r="A589" s="11" t="str">
        <f t="shared" si="9"/>
        <v>20 - 1949 - 950</v>
      </c>
      <c r="B589" s="56">
        <v>20</v>
      </c>
      <c r="C589" s="62">
        <v>950</v>
      </c>
      <c r="D589" s="60"/>
      <c r="E589" s="4"/>
      <c r="F589" s="75">
        <v>1949</v>
      </c>
      <c r="G589" s="2"/>
      <c r="H589" s="3"/>
      <c r="I589" s="58"/>
      <c r="J589" s="71">
        <f>VLOOKUP($A589,Import!$A:$J,7,FALSE)</f>
        <v>14000</v>
      </c>
      <c r="K589" s="71">
        <f>VLOOKUP($A589,Import!$A:$J,8,FALSE)</f>
        <v>9674.77</v>
      </c>
      <c r="L589" s="71">
        <f>VLOOKUP($A589,Import!$A:$J,9,FALSE)</f>
        <v>4325.2299999999996</v>
      </c>
      <c r="M589" s="40"/>
      <c r="N589" s="41"/>
      <c r="O589" s="12"/>
      <c r="P589" s="7"/>
      <c r="Q589" s="13"/>
      <c r="R589" s="14"/>
      <c r="S589" s="13"/>
      <c r="T589" s="43"/>
    </row>
    <row r="590" spans="1:20" ht="31.5" customHeight="1" x14ac:dyDescent="0.2">
      <c r="A590" s="11" t="str">
        <f t="shared" si="9"/>
        <v>20 - 564 - 1121</v>
      </c>
      <c r="B590" s="56">
        <v>20</v>
      </c>
      <c r="C590" s="62">
        <v>1121</v>
      </c>
      <c r="D590" s="60"/>
      <c r="E590" s="4"/>
      <c r="F590" s="75">
        <v>564</v>
      </c>
      <c r="G590" s="2"/>
      <c r="H590" s="3"/>
      <c r="I590" s="58"/>
      <c r="J590" s="71">
        <f>VLOOKUP($A590,Import!$A:$J,7,FALSE)</f>
        <v>2600</v>
      </c>
      <c r="K590" s="71">
        <f>VLOOKUP($A590,Import!$A:$J,8,FALSE)</f>
        <v>3000.36</v>
      </c>
      <c r="L590" s="71">
        <f>VLOOKUP($A590,Import!$A:$J,9,FALSE)</f>
        <v>-400.36</v>
      </c>
      <c r="M590" s="40"/>
      <c r="N590" s="41"/>
      <c r="O590" s="12"/>
      <c r="P590" s="7"/>
      <c r="Q590" s="13"/>
      <c r="R590" s="14"/>
      <c r="S590" s="13"/>
      <c r="T590" s="43"/>
    </row>
    <row r="591" spans="1:20" ht="31.5" customHeight="1" x14ac:dyDescent="0.2">
      <c r="A591" s="11" t="str">
        <f t="shared" si="9"/>
        <v>20 - 1457 - 1179</v>
      </c>
      <c r="B591" s="56">
        <v>20</v>
      </c>
      <c r="C591" s="62">
        <v>1179</v>
      </c>
      <c r="D591" s="60"/>
      <c r="E591" s="4"/>
      <c r="F591" s="75">
        <v>1457</v>
      </c>
      <c r="G591" s="2"/>
      <c r="H591" s="3"/>
      <c r="I591" s="58"/>
      <c r="J591" s="71">
        <f>VLOOKUP($A591,Import!$A:$J,7,FALSE)</f>
        <v>3500</v>
      </c>
      <c r="K591" s="71">
        <f>VLOOKUP($A591,Import!$A:$J,8,FALSE)</f>
        <v>5267.7</v>
      </c>
      <c r="L591" s="71">
        <f>VLOOKUP($A591,Import!$A:$J,9,FALSE)</f>
        <v>-1767.7</v>
      </c>
      <c r="M591" s="40"/>
      <c r="N591" s="41"/>
      <c r="O591" s="12"/>
      <c r="P591" s="7"/>
      <c r="Q591" s="13"/>
      <c r="R591" s="14"/>
      <c r="S591" s="13"/>
      <c r="T591" s="43"/>
    </row>
    <row r="592" spans="1:20" ht="31.5" customHeight="1" x14ac:dyDescent="0.2">
      <c r="A592" s="11" t="str">
        <f t="shared" si="9"/>
        <v>20 - 1010 - 1735</v>
      </c>
      <c r="B592" s="56">
        <v>20</v>
      </c>
      <c r="C592" s="62">
        <v>1735</v>
      </c>
      <c r="D592" s="60"/>
      <c r="E592" s="4"/>
      <c r="F592" s="75">
        <v>1010</v>
      </c>
      <c r="G592" s="2"/>
      <c r="H592" s="3"/>
      <c r="I592" s="58"/>
      <c r="J592" s="71">
        <f>VLOOKUP($A592,Import!$A:$J,7,FALSE)</f>
        <v>8000</v>
      </c>
      <c r="K592" s="71">
        <f>VLOOKUP($A592,Import!$A:$J,8,FALSE)</f>
        <v>6180.42</v>
      </c>
      <c r="L592" s="71">
        <f>VLOOKUP($A592,Import!$A:$J,9,FALSE)</f>
        <v>1819.58</v>
      </c>
      <c r="M592" s="40"/>
      <c r="N592" s="41"/>
      <c r="O592" s="12"/>
      <c r="P592" s="7"/>
      <c r="Q592" s="13"/>
      <c r="R592" s="14"/>
      <c r="S592" s="13"/>
      <c r="T592" s="43"/>
    </row>
    <row r="593" spans="1:20" ht="31.5" customHeight="1" x14ac:dyDescent="0.2">
      <c r="A593" s="11" t="str">
        <f t="shared" si="9"/>
        <v>20 - 176 - 1933</v>
      </c>
      <c r="B593" s="56">
        <v>20</v>
      </c>
      <c r="C593" s="62">
        <v>1933</v>
      </c>
      <c r="D593" s="60"/>
      <c r="E593" s="4"/>
      <c r="F593" s="75">
        <v>176</v>
      </c>
      <c r="G593" s="2"/>
      <c r="H593" s="3"/>
      <c r="I593" s="58"/>
      <c r="J593" s="71">
        <f>VLOOKUP($A593,Import!$A:$J,7,FALSE)</f>
        <v>18500</v>
      </c>
      <c r="K593" s="71">
        <f>VLOOKUP($A593,Import!$A:$J,8,FALSE)</f>
        <v>9535.4699999999993</v>
      </c>
      <c r="L593" s="71">
        <f>VLOOKUP($A593,Import!$A:$J,9,FALSE)</f>
        <v>8964.5300000000007</v>
      </c>
      <c r="M593" s="40"/>
      <c r="N593" s="41"/>
      <c r="O593" s="12"/>
      <c r="P593" s="7"/>
      <c r="Q593" s="13"/>
      <c r="R593" s="14"/>
      <c r="S593" s="13"/>
      <c r="T593" s="43"/>
    </row>
    <row r="594" spans="1:20" ht="31.5" customHeight="1" x14ac:dyDescent="0.2">
      <c r="A594" s="11" t="str">
        <f t="shared" si="9"/>
        <v>20 - 2132 - 2032</v>
      </c>
      <c r="B594" s="56">
        <v>20</v>
      </c>
      <c r="C594" s="62">
        <v>2032</v>
      </c>
      <c r="D594" s="60"/>
      <c r="E594" s="4"/>
      <c r="F594" s="75">
        <v>2132</v>
      </c>
      <c r="G594" s="2"/>
      <c r="H594" s="3"/>
      <c r="I594" s="58"/>
      <c r="J594" s="71">
        <f>VLOOKUP($A594,Import!$A:$J,7,FALSE)</f>
        <v>200</v>
      </c>
      <c r="K594" s="71">
        <f>VLOOKUP($A594,Import!$A:$J,8,FALSE)</f>
        <v>0</v>
      </c>
      <c r="L594" s="71">
        <f>VLOOKUP($A594,Import!$A:$J,9,FALSE)</f>
        <v>200</v>
      </c>
      <c r="M594" s="40"/>
      <c r="N594" s="41"/>
      <c r="O594" s="12"/>
      <c r="P594" s="7"/>
      <c r="Q594" s="13"/>
      <c r="R594" s="14"/>
      <c r="S594" s="13"/>
      <c r="T594" s="43"/>
    </row>
    <row r="595" spans="1:20" ht="31.5" customHeight="1" x14ac:dyDescent="0.2">
      <c r="A595" s="11" t="str">
        <f t="shared" si="9"/>
        <v>20 - 1975 - 124</v>
      </c>
      <c r="B595" s="56">
        <v>20</v>
      </c>
      <c r="C595" s="62">
        <v>124</v>
      </c>
      <c r="D595" s="60"/>
      <c r="E595" s="4"/>
      <c r="F595" s="75">
        <v>1975</v>
      </c>
      <c r="G595" s="2"/>
      <c r="H595" s="3"/>
      <c r="I595" s="58"/>
      <c r="J595" s="71">
        <f>VLOOKUP($A595,Import!$A:$J,7,FALSE)</f>
        <v>0</v>
      </c>
      <c r="K595" s="71">
        <f>VLOOKUP($A595,Import!$A:$J,8,FALSE)</f>
        <v>0</v>
      </c>
      <c r="L595" s="71">
        <f>VLOOKUP($A595,Import!$A:$J,9,FALSE)</f>
        <v>0</v>
      </c>
      <c r="M595" s="40"/>
      <c r="N595" s="41"/>
      <c r="O595" s="12"/>
      <c r="P595" s="7"/>
      <c r="Q595" s="13"/>
      <c r="R595" s="14"/>
      <c r="S595" s="13"/>
      <c r="T595" s="43"/>
    </row>
    <row r="596" spans="1:20" ht="31.5" customHeight="1" x14ac:dyDescent="0.2">
      <c r="A596" s="11" t="str">
        <f t="shared" si="9"/>
        <v>20 - 984 - 1267</v>
      </c>
      <c r="B596" s="56">
        <v>20</v>
      </c>
      <c r="C596" s="62">
        <v>1267</v>
      </c>
      <c r="D596" s="60"/>
      <c r="E596" s="4"/>
      <c r="F596" s="75">
        <v>984</v>
      </c>
      <c r="G596" s="2"/>
      <c r="H596" s="3"/>
      <c r="I596" s="58"/>
      <c r="J596" s="71">
        <f>VLOOKUP($A596,Import!$A:$J,7,FALSE)</f>
        <v>0</v>
      </c>
      <c r="K596" s="71">
        <f>VLOOKUP($A596,Import!$A:$J,8,FALSE)</f>
        <v>998.4</v>
      </c>
      <c r="L596" s="71">
        <f>VLOOKUP($A596,Import!$A:$J,9,FALSE)</f>
        <v>-998.4</v>
      </c>
      <c r="M596" s="40"/>
      <c r="N596" s="41"/>
      <c r="O596" s="12"/>
      <c r="P596" s="7"/>
      <c r="Q596" s="13"/>
      <c r="R596" s="14"/>
      <c r="S596" s="13"/>
      <c r="T596" s="43"/>
    </row>
    <row r="597" spans="1:20" ht="31.5" customHeight="1" x14ac:dyDescent="0.2">
      <c r="A597" s="11" t="str">
        <f t="shared" si="9"/>
        <v>20 - 1153 - 1268</v>
      </c>
      <c r="B597" s="56">
        <v>20</v>
      </c>
      <c r="C597" s="62">
        <v>1268</v>
      </c>
      <c r="D597" s="60"/>
      <c r="E597" s="4"/>
      <c r="F597" s="75">
        <v>1153</v>
      </c>
      <c r="G597" s="2"/>
      <c r="H597" s="3"/>
      <c r="I597" s="58"/>
      <c r="J597" s="71">
        <f>VLOOKUP($A597,Import!$A:$J,7,FALSE)</f>
        <v>1500</v>
      </c>
      <c r="K597" s="71">
        <f>VLOOKUP($A597,Import!$A:$J,8,FALSE)</f>
        <v>1500</v>
      </c>
      <c r="L597" s="71">
        <f>VLOOKUP($A597,Import!$A:$J,9,FALSE)</f>
        <v>0</v>
      </c>
      <c r="M597" s="40"/>
      <c r="N597" s="41"/>
      <c r="O597" s="12"/>
      <c r="P597" s="7"/>
      <c r="Q597" s="13"/>
      <c r="R597" s="14"/>
      <c r="S597" s="13"/>
      <c r="T597" s="43"/>
    </row>
    <row r="598" spans="1:20" ht="31.5" customHeight="1" x14ac:dyDescent="0.2">
      <c r="A598" s="11" t="str">
        <f t="shared" si="9"/>
        <v>20 - 1384 - 1556</v>
      </c>
      <c r="B598" s="56">
        <v>20</v>
      </c>
      <c r="C598" s="62">
        <v>1556</v>
      </c>
      <c r="D598" s="60"/>
      <c r="E598" s="4"/>
      <c r="F598" s="75">
        <v>1384</v>
      </c>
      <c r="G598" s="2"/>
      <c r="H598" s="3"/>
      <c r="I598" s="58"/>
      <c r="J598" s="71">
        <f>VLOOKUP($A598,Import!$A:$J,7,FALSE)</f>
        <v>0</v>
      </c>
      <c r="K598" s="71">
        <f>VLOOKUP($A598,Import!$A:$J,8,FALSE)</f>
        <v>0</v>
      </c>
      <c r="L598" s="71">
        <f>VLOOKUP($A598,Import!$A:$J,9,FALSE)</f>
        <v>0</v>
      </c>
      <c r="M598" s="40"/>
      <c r="N598" s="41"/>
      <c r="O598" s="12"/>
      <c r="P598" s="7"/>
      <c r="Q598" s="13"/>
      <c r="R598" s="14"/>
      <c r="S598" s="13"/>
      <c r="T598" s="43"/>
    </row>
    <row r="599" spans="1:20" ht="31.5" customHeight="1" x14ac:dyDescent="0.2">
      <c r="A599" s="11" t="str">
        <f t="shared" si="9"/>
        <v>20 - 1091 - 1798</v>
      </c>
      <c r="B599" s="56">
        <v>20</v>
      </c>
      <c r="C599" s="62">
        <v>1798</v>
      </c>
      <c r="D599" s="60"/>
      <c r="E599" s="4"/>
      <c r="F599" s="75">
        <v>1091</v>
      </c>
      <c r="G599" s="2"/>
      <c r="H599" s="3"/>
      <c r="I599" s="58"/>
      <c r="J599" s="71">
        <f>VLOOKUP($A599,Import!$A:$J,7,FALSE)</f>
        <v>0</v>
      </c>
      <c r="K599" s="71">
        <f>VLOOKUP($A599,Import!$A:$J,8,FALSE)</f>
        <v>0</v>
      </c>
      <c r="L599" s="71">
        <f>VLOOKUP($A599,Import!$A:$J,9,FALSE)</f>
        <v>0</v>
      </c>
      <c r="M599" s="40"/>
      <c r="N599" s="41"/>
      <c r="O599" s="12"/>
      <c r="P599" s="7"/>
      <c r="Q599" s="13"/>
      <c r="R599" s="14"/>
      <c r="S599" s="13"/>
      <c r="T599" s="43"/>
    </row>
    <row r="600" spans="1:20" ht="31.5" customHeight="1" x14ac:dyDescent="0.2">
      <c r="A600" s="11" t="str">
        <f t="shared" si="9"/>
        <v>20 - 270 - 2144</v>
      </c>
      <c r="B600" s="56">
        <v>20</v>
      </c>
      <c r="C600" s="62">
        <v>2144</v>
      </c>
      <c r="D600" s="60"/>
      <c r="E600" s="4"/>
      <c r="F600" s="75">
        <v>270</v>
      </c>
      <c r="G600" s="2"/>
      <c r="H600" s="3"/>
      <c r="I600" s="58"/>
      <c r="J600" s="71">
        <f>VLOOKUP($A600,Import!$A:$J,7,FALSE)</f>
        <v>0</v>
      </c>
      <c r="K600" s="71">
        <f>VLOOKUP($A600,Import!$A:$J,8,FALSE)</f>
        <v>0</v>
      </c>
      <c r="L600" s="71">
        <f>VLOOKUP($A600,Import!$A:$J,9,FALSE)</f>
        <v>0</v>
      </c>
      <c r="M600" s="40"/>
      <c r="N600" s="41"/>
      <c r="O600" s="12"/>
      <c r="P600" s="7"/>
      <c r="Q600" s="13"/>
      <c r="R600" s="14"/>
      <c r="S600" s="13"/>
      <c r="T600" s="43"/>
    </row>
    <row r="601" spans="1:20" ht="31.5" customHeight="1" x14ac:dyDescent="0.2">
      <c r="A601" s="11" t="str">
        <f t="shared" si="9"/>
        <v>20 - 2208 - 701</v>
      </c>
      <c r="B601" s="56">
        <v>20</v>
      </c>
      <c r="C601" s="62">
        <v>701</v>
      </c>
      <c r="D601" s="60"/>
      <c r="E601" s="4"/>
      <c r="F601" s="75">
        <v>2208</v>
      </c>
      <c r="G601" s="2"/>
      <c r="H601" s="3"/>
      <c r="I601" s="58"/>
      <c r="J601" s="71">
        <f>VLOOKUP($A601,Import!$A:$J,7,FALSE)</f>
        <v>0</v>
      </c>
      <c r="K601" s="71">
        <f>VLOOKUP($A601,Import!$A:$J,8,FALSE)</f>
        <v>0</v>
      </c>
      <c r="L601" s="71">
        <f>VLOOKUP($A601,Import!$A:$J,9,FALSE)</f>
        <v>0</v>
      </c>
      <c r="M601" s="40"/>
      <c r="N601" s="41"/>
      <c r="O601" s="12"/>
      <c r="P601" s="7"/>
      <c r="Q601" s="13"/>
      <c r="R601" s="14"/>
      <c r="S601" s="13"/>
      <c r="T601" s="43"/>
    </row>
    <row r="602" spans="1:20" ht="31.5" customHeight="1" x14ac:dyDescent="0.2">
      <c r="A602" s="11" t="str">
        <f t="shared" si="9"/>
        <v>20 - 1989 - 11</v>
      </c>
      <c r="B602" s="56">
        <v>20</v>
      </c>
      <c r="C602" s="62">
        <v>11</v>
      </c>
      <c r="D602" s="60"/>
      <c r="E602" s="4"/>
      <c r="F602" s="75">
        <v>1989</v>
      </c>
      <c r="G602" s="2"/>
      <c r="H602" s="3"/>
      <c r="I602" s="58"/>
      <c r="J602" s="71">
        <f>VLOOKUP($A602,Import!$A:$J,7,FALSE)</f>
        <v>1300</v>
      </c>
      <c r="K602" s="71">
        <f>VLOOKUP($A602,Import!$A:$J,8,FALSE)</f>
        <v>0</v>
      </c>
      <c r="L602" s="71">
        <f>VLOOKUP($A602,Import!$A:$J,9,FALSE)</f>
        <v>1300</v>
      </c>
      <c r="M602" s="40"/>
      <c r="N602" s="41"/>
      <c r="O602" s="12"/>
      <c r="P602" s="7"/>
      <c r="Q602" s="13"/>
      <c r="R602" s="14"/>
      <c r="S602" s="13"/>
      <c r="T602" s="43"/>
    </row>
    <row r="603" spans="1:20" ht="31.5" customHeight="1" x14ac:dyDescent="0.2">
      <c r="A603" s="11" t="str">
        <f t="shared" si="9"/>
        <v>20 - 1976 - 207</v>
      </c>
      <c r="B603" s="56">
        <v>20</v>
      </c>
      <c r="C603" s="62">
        <v>207</v>
      </c>
      <c r="D603" s="60"/>
      <c r="E603" s="4"/>
      <c r="F603" s="75">
        <v>1976</v>
      </c>
      <c r="G603" s="2"/>
      <c r="H603" s="3"/>
      <c r="I603" s="58"/>
      <c r="J603" s="71">
        <f>VLOOKUP($A603,Import!$A:$J,7,FALSE)</f>
        <v>2500</v>
      </c>
      <c r="K603" s="71">
        <f>VLOOKUP($A603,Import!$A:$J,8,FALSE)</f>
        <v>2700</v>
      </c>
      <c r="L603" s="71">
        <f>VLOOKUP($A603,Import!$A:$J,9,FALSE)</f>
        <v>-200</v>
      </c>
      <c r="M603" s="40"/>
      <c r="N603" s="41"/>
      <c r="O603" s="12"/>
      <c r="P603" s="7"/>
      <c r="Q603" s="13"/>
      <c r="R603" s="14"/>
      <c r="S603" s="13"/>
      <c r="T603" s="43"/>
    </row>
    <row r="604" spans="1:20" ht="31.5" customHeight="1" x14ac:dyDescent="0.2">
      <c r="A604" s="11" t="str">
        <f t="shared" si="9"/>
        <v>20 - 1478 - 520</v>
      </c>
      <c r="B604" s="56">
        <v>20</v>
      </c>
      <c r="C604" s="62">
        <v>520</v>
      </c>
      <c r="D604" s="60"/>
      <c r="E604" s="4"/>
      <c r="F604" s="75">
        <v>1478</v>
      </c>
      <c r="G604" s="2"/>
      <c r="H604" s="3"/>
      <c r="I604" s="58"/>
      <c r="J604" s="71">
        <f>VLOOKUP($A604,Import!$A:$J,7,FALSE)</f>
        <v>1000</v>
      </c>
      <c r="K604" s="71">
        <f>VLOOKUP($A604,Import!$A:$J,8,FALSE)</f>
        <v>1093.9000000000001</v>
      </c>
      <c r="L604" s="71">
        <f>VLOOKUP($A604,Import!$A:$J,9,FALSE)</f>
        <v>-93.9</v>
      </c>
      <c r="M604" s="40"/>
      <c r="N604" s="41"/>
      <c r="O604" s="12"/>
      <c r="P604" s="7"/>
      <c r="Q604" s="13"/>
      <c r="R604" s="14"/>
      <c r="S604" s="13"/>
      <c r="T604" s="43"/>
    </row>
    <row r="605" spans="1:20" ht="31.5" customHeight="1" x14ac:dyDescent="0.2">
      <c r="A605" s="11" t="str">
        <f t="shared" si="9"/>
        <v>20 - 2282 - 608</v>
      </c>
      <c r="B605" s="56">
        <v>20</v>
      </c>
      <c r="C605" s="62">
        <v>608</v>
      </c>
      <c r="D605" s="60"/>
      <c r="E605" s="4"/>
      <c r="F605" s="75">
        <v>2282</v>
      </c>
      <c r="G605" s="2"/>
      <c r="H605" s="3"/>
      <c r="I605" s="58"/>
      <c r="J605" s="71">
        <f>VLOOKUP($A605,Import!$A:$J,7,FALSE)</f>
        <v>148</v>
      </c>
      <c r="K605" s="71">
        <f>VLOOKUP($A605,Import!$A:$J,8,FALSE)</f>
        <v>0</v>
      </c>
      <c r="L605" s="71">
        <f>VLOOKUP($A605,Import!$A:$J,9,FALSE)</f>
        <v>148</v>
      </c>
      <c r="M605" s="40"/>
      <c r="N605" s="41"/>
      <c r="O605" s="12"/>
      <c r="P605" s="7"/>
      <c r="Q605" s="13"/>
      <c r="R605" s="14"/>
      <c r="S605" s="13"/>
      <c r="T605" s="43"/>
    </row>
    <row r="606" spans="1:20" ht="31.5" customHeight="1" x14ac:dyDescent="0.2">
      <c r="A606" s="11" t="str">
        <f t="shared" si="9"/>
        <v>20 - 1978 - 868</v>
      </c>
      <c r="B606" s="56">
        <v>20</v>
      </c>
      <c r="C606" s="62">
        <v>868</v>
      </c>
      <c r="D606" s="60"/>
      <c r="E606" s="4"/>
      <c r="F606" s="75">
        <v>1978</v>
      </c>
      <c r="G606" s="2"/>
      <c r="H606" s="3"/>
      <c r="I606" s="58"/>
      <c r="J606" s="71">
        <f>VLOOKUP($A606,Import!$A:$J,7,FALSE)</f>
        <v>3000</v>
      </c>
      <c r="K606" s="71">
        <f>VLOOKUP($A606,Import!$A:$J,8,FALSE)</f>
        <v>1845.81</v>
      </c>
      <c r="L606" s="71">
        <f>VLOOKUP($A606,Import!$A:$J,9,FALSE)</f>
        <v>1154.19</v>
      </c>
      <c r="M606" s="40"/>
      <c r="N606" s="41"/>
      <c r="O606" s="12"/>
      <c r="P606" s="7"/>
      <c r="Q606" s="13"/>
      <c r="R606" s="14"/>
      <c r="S606" s="13"/>
      <c r="T606" s="43"/>
    </row>
    <row r="607" spans="1:20" ht="31.5" customHeight="1" x14ac:dyDescent="0.2">
      <c r="A607" s="11" t="str">
        <f t="shared" si="9"/>
        <v>20 - 1386 - 1109</v>
      </c>
      <c r="B607" s="56">
        <v>20</v>
      </c>
      <c r="C607" s="62">
        <v>1109</v>
      </c>
      <c r="D607" s="60"/>
      <c r="E607" s="4"/>
      <c r="F607" s="75">
        <v>1386</v>
      </c>
      <c r="G607" s="2"/>
      <c r="H607" s="3"/>
      <c r="I607" s="58"/>
      <c r="J607" s="71">
        <f>VLOOKUP($A607,Import!$A:$J,7,FALSE)</f>
        <v>1100</v>
      </c>
      <c r="K607" s="71">
        <f>VLOOKUP($A607,Import!$A:$J,8,FALSE)</f>
        <v>0</v>
      </c>
      <c r="L607" s="71">
        <f>VLOOKUP($A607,Import!$A:$J,9,FALSE)</f>
        <v>1100</v>
      </c>
      <c r="M607" s="40"/>
      <c r="N607" s="41"/>
      <c r="O607" s="12"/>
      <c r="P607" s="7"/>
      <c r="Q607" s="13"/>
      <c r="R607" s="14"/>
      <c r="S607" s="13"/>
      <c r="T607" s="43"/>
    </row>
    <row r="608" spans="1:20" ht="31.5" customHeight="1" x14ac:dyDescent="0.2">
      <c r="A608" s="11" t="str">
        <f t="shared" si="9"/>
        <v>20 - 658 - 1167</v>
      </c>
      <c r="B608" s="56">
        <v>20</v>
      </c>
      <c r="C608" s="62">
        <v>1167</v>
      </c>
      <c r="D608" s="60"/>
      <c r="E608" s="4"/>
      <c r="F608" s="75">
        <v>658</v>
      </c>
      <c r="G608" s="2"/>
      <c r="H608" s="3"/>
      <c r="I608" s="58"/>
      <c r="J608" s="71">
        <f>VLOOKUP($A608,Import!$A:$J,7,FALSE)</f>
        <v>1400</v>
      </c>
      <c r="K608" s="71">
        <f>VLOOKUP($A608,Import!$A:$J,8,FALSE)</f>
        <v>0</v>
      </c>
      <c r="L608" s="71">
        <f>VLOOKUP($A608,Import!$A:$J,9,FALSE)</f>
        <v>1400</v>
      </c>
      <c r="M608" s="40"/>
      <c r="N608" s="41"/>
      <c r="O608" s="12"/>
      <c r="P608" s="7"/>
      <c r="Q608" s="13"/>
      <c r="R608" s="14"/>
      <c r="S608" s="13"/>
      <c r="T608" s="43"/>
    </row>
    <row r="609" spans="1:20" ht="31.5" customHeight="1" x14ac:dyDescent="0.2">
      <c r="A609" s="11" t="str">
        <f t="shared" si="9"/>
        <v>20 - 2271 - 1650</v>
      </c>
      <c r="B609" s="56">
        <v>20</v>
      </c>
      <c r="C609" s="62">
        <v>1650</v>
      </c>
      <c r="D609" s="60"/>
      <c r="E609" s="4"/>
      <c r="F609" s="75">
        <v>2271</v>
      </c>
      <c r="G609" s="2"/>
      <c r="H609" s="3"/>
      <c r="I609" s="58"/>
      <c r="J609" s="71">
        <f>VLOOKUP($A609,Import!$A:$J,7,FALSE)</f>
        <v>3000</v>
      </c>
      <c r="K609" s="71">
        <f>VLOOKUP($A609,Import!$A:$J,8,FALSE)</f>
        <v>2270</v>
      </c>
      <c r="L609" s="71">
        <f>VLOOKUP($A609,Import!$A:$J,9,FALSE)</f>
        <v>730</v>
      </c>
      <c r="M609" s="40"/>
      <c r="N609" s="41"/>
      <c r="O609" s="12"/>
      <c r="P609" s="7"/>
      <c r="Q609" s="13"/>
      <c r="R609" s="14"/>
      <c r="S609" s="13"/>
      <c r="T609" s="43"/>
    </row>
    <row r="610" spans="1:20" ht="31.5" customHeight="1" x14ac:dyDescent="0.2">
      <c r="A610" s="11" t="str">
        <f t="shared" si="9"/>
        <v>20 - 677 - 1901</v>
      </c>
      <c r="B610" s="56">
        <v>20</v>
      </c>
      <c r="C610" s="62">
        <v>1901</v>
      </c>
      <c r="D610" s="60"/>
      <c r="E610" s="4"/>
      <c r="F610" s="75">
        <v>677</v>
      </c>
      <c r="G610" s="2"/>
      <c r="H610" s="3"/>
      <c r="I610" s="58"/>
      <c r="J610" s="71">
        <f>VLOOKUP($A610,Import!$A:$J,7,FALSE)</f>
        <v>5000</v>
      </c>
      <c r="K610" s="71">
        <f>VLOOKUP($A610,Import!$A:$J,8,FALSE)</f>
        <v>5200</v>
      </c>
      <c r="L610" s="71">
        <f>VLOOKUP($A610,Import!$A:$J,9,FALSE)</f>
        <v>-200</v>
      </c>
      <c r="M610" s="40"/>
      <c r="N610" s="41"/>
      <c r="O610" s="12"/>
      <c r="P610" s="7"/>
      <c r="Q610" s="13"/>
      <c r="R610" s="14"/>
      <c r="S610" s="13"/>
      <c r="T610" s="43"/>
    </row>
    <row r="611" spans="1:20" ht="31.5" customHeight="1" x14ac:dyDescent="0.2">
      <c r="A611" s="11" t="str">
        <f t="shared" si="9"/>
        <v>20 - 174 - 2016</v>
      </c>
      <c r="B611" s="56">
        <v>20</v>
      </c>
      <c r="C611" s="62">
        <v>2016</v>
      </c>
      <c r="D611" s="60"/>
      <c r="E611" s="4"/>
      <c r="F611" s="75">
        <v>174</v>
      </c>
      <c r="G611" s="2"/>
      <c r="H611" s="3"/>
      <c r="I611" s="58"/>
      <c r="J611" s="71">
        <f>VLOOKUP($A611,Import!$A:$J,7,FALSE)</f>
        <v>197</v>
      </c>
      <c r="K611" s="71">
        <f>VLOOKUP($A611,Import!$A:$J,8,FALSE)</f>
        <v>0</v>
      </c>
      <c r="L611" s="71">
        <f>VLOOKUP($A611,Import!$A:$J,9,FALSE)</f>
        <v>197</v>
      </c>
      <c r="M611" s="40"/>
      <c r="N611" s="41"/>
      <c r="O611" s="12"/>
      <c r="P611" s="7"/>
      <c r="Q611" s="13"/>
      <c r="R611" s="14"/>
      <c r="S611" s="13"/>
      <c r="T611" s="43"/>
    </row>
    <row r="612" spans="1:20" ht="31.5" customHeight="1" x14ac:dyDescent="0.2">
      <c r="A612" s="11" t="str">
        <f t="shared" si="9"/>
        <v>20 - 803 - 13</v>
      </c>
      <c r="B612" s="56">
        <v>20</v>
      </c>
      <c r="C612" s="62">
        <v>13</v>
      </c>
      <c r="D612" s="60"/>
      <c r="E612" s="4"/>
      <c r="F612" s="75">
        <v>803</v>
      </c>
      <c r="G612" s="2"/>
      <c r="H612" s="3"/>
      <c r="I612" s="58"/>
      <c r="J612" s="71">
        <f>VLOOKUP($A612,Import!$A:$J,7,FALSE)</f>
        <v>1300</v>
      </c>
      <c r="K612" s="71">
        <f>VLOOKUP($A612,Import!$A:$J,8,FALSE)</f>
        <v>14596.43</v>
      </c>
      <c r="L612" s="71">
        <f>VLOOKUP($A612,Import!$A:$J,9,FALSE)</f>
        <v>-13296.43</v>
      </c>
      <c r="M612" s="40"/>
      <c r="N612" s="41"/>
      <c r="O612" s="12"/>
      <c r="P612" s="7"/>
      <c r="Q612" s="13"/>
      <c r="R612" s="14"/>
      <c r="S612" s="13"/>
      <c r="T612" s="43"/>
    </row>
    <row r="613" spans="1:20" ht="31.5" customHeight="1" x14ac:dyDescent="0.2">
      <c r="A613" s="11" t="str">
        <f t="shared" si="9"/>
        <v>20 - 858 - 227</v>
      </c>
      <c r="B613" s="56">
        <v>20</v>
      </c>
      <c r="C613" s="62">
        <v>227</v>
      </c>
      <c r="D613" s="60"/>
      <c r="E613" s="4"/>
      <c r="F613" s="75">
        <v>858</v>
      </c>
      <c r="G613" s="2"/>
      <c r="H613" s="3"/>
      <c r="I613" s="58"/>
      <c r="J613" s="71">
        <f>VLOOKUP($A613,Import!$A:$J,7,FALSE)</f>
        <v>1500</v>
      </c>
      <c r="K613" s="71">
        <f>VLOOKUP($A613,Import!$A:$J,8,FALSE)</f>
        <v>1795.09</v>
      </c>
      <c r="L613" s="71">
        <f>VLOOKUP($A613,Import!$A:$J,9,FALSE)</f>
        <v>-295.08999999999997</v>
      </c>
      <c r="M613" s="40"/>
      <c r="N613" s="41"/>
      <c r="O613" s="12"/>
      <c r="P613" s="7"/>
      <c r="Q613" s="13"/>
      <c r="R613" s="14"/>
      <c r="S613" s="13"/>
      <c r="T613" s="43"/>
    </row>
    <row r="614" spans="1:20" ht="31.5" customHeight="1" x14ac:dyDescent="0.2">
      <c r="A614" s="11" t="str">
        <f t="shared" si="9"/>
        <v>20 - 2223 - 522</v>
      </c>
      <c r="B614" s="56">
        <v>20</v>
      </c>
      <c r="C614" s="62">
        <v>522</v>
      </c>
      <c r="D614" s="60"/>
      <c r="E614" s="4"/>
      <c r="F614" s="75">
        <v>2223</v>
      </c>
      <c r="G614" s="2"/>
      <c r="H614" s="3"/>
      <c r="I614" s="58"/>
      <c r="J614" s="71">
        <f>VLOOKUP($A614,Import!$A:$J,7,FALSE)</f>
        <v>0</v>
      </c>
      <c r="K614" s="71">
        <f>VLOOKUP($A614,Import!$A:$J,8,FALSE)</f>
        <v>1023.05</v>
      </c>
      <c r="L614" s="71">
        <f>VLOOKUP($A614,Import!$A:$J,9,FALSE)</f>
        <v>-1023.05</v>
      </c>
      <c r="M614" s="40"/>
      <c r="N614" s="41"/>
      <c r="O614" s="12"/>
      <c r="P614" s="7"/>
      <c r="Q614" s="13"/>
      <c r="R614" s="14"/>
      <c r="S614" s="13"/>
      <c r="T614" s="43"/>
    </row>
    <row r="615" spans="1:20" ht="31.5" customHeight="1" x14ac:dyDescent="0.2">
      <c r="A615" s="11" t="str">
        <f t="shared" si="9"/>
        <v>20 - 2242 - 870</v>
      </c>
      <c r="B615" s="56">
        <v>20</v>
      </c>
      <c r="C615" s="62">
        <v>870</v>
      </c>
      <c r="D615" s="60"/>
      <c r="E615" s="4"/>
      <c r="F615" s="75">
        <v>2242</v>
      </c>
      <c r="G615" s="2"/>
      <c r="H615" s="3"/>
      <c r="I615" s="58"/>
      <c r="J615" s="71">
        <f>VLOOKUP($A615,Import!$A:$J,7,FALSE)</f>
        <v>2000</v>
      </c>
      <c r="K615" s="71">
        <f>VLOOKUP($A615,Import!$A:$J,8,FALSE)</f>
        <v>2840.27</v>
      </c>
      <c r="L615" s="71">
        <f>VLOOKUP($A615,Import!$A:$J,9,FALSE)</f>
        <v>-840.27</v>
      </c>
      <c r="M615" s="40"/>
      <c r="N615" s="41"/>
      <c r="O615" s="12"/>
      <c r="P615" s="7"/>
      <c r="Q615" s="13"/>
      <c r="R615" s="14"/>
      <c r="S615" s="13"/>
      <c r="T615" s="43"/>
    </row>
    <row r="616" spans="1:20" ht="31.5" customHeight="1" x14ac:dyDescent="0.2">
      <c r="A616" s="11" t="str">
        <f t="shared" si="9"/>
        <v>20 - 2303 - 1113</v>
      </c>
      <c r="B616" s="56">
        <v>20</v>
      </c>
      <c r="C616" s="62">
        <v>1113</v>
      </c>
      <c r="D616" s="60"/>
      <c r="E616" s="4"/>
      <c r="F616" s="75">
        <v>2303</v>
      </c>
      <c r="G616" s="2"/>
      <c r="H616" s="3"/>
      <c r="I616" s="58"/>
      <c r="J616" s="71">
        <f>VLOOKUP($A616,Import!$A:$J,7,FALSE)</f>
        <v>2000</v>
      </c>
      <c r="K616" s="71">
        <f>VLOOKUP($A616,Import!$A:$J,8,FALSE)</f>
        <v>1744.2</v>
      </c>
      <c r="L616" s="71">
        <f>VLOOKUP($A616,Import!$A:$J,9,FALSE)</f>
        <v>255.8</v>
      </c>
      <c r="M616" s="40"/>
      <c r="N616" s="41"/>
      <c r="O616" s="12"/>
      <c r="P616" s="7"/>
      <c r="Q616" s="13"/>
      <c r="R616" s="14"/>
      <c r="S616" s="13"/>
      <c r="T616" s="43"/>
    </row>
    <row r="617" spans="1:20" ht="31.5" customHeight="1" x14ac:dyDescent="0.2">
      <c r="A617" s="11" t="str">
        <f t="shared" si="9"/>
        <v>20 - 1257 - 1171</v>
      </c>
      <c r="B617" s="56">
        <v>20</v>
      </c>
      <c r="C617" s="62">
        <v>1171</v>
      </c>
      <c r="D617" s="60"/>
      <c r="E617" s="4"/>
      <c r="F617" s="75">
        <v>1257</v>
      </c>
      <c r="G617" s="2"/>
      <c r="H617" s="3"/>
      <c r="I617" s="58"/>
      <c r="J617" s="71">
        <f>VLOOKUP($A617,Import!$A:$J,7,FALSE)</f>
        <v>2000</v>
      </c>
      <c r="K617" s="71">
        <f>VLOOKUP($A617,Import!$A:$J,8,FALSE)</f>
        <v>403.6</v>
      </c>
      <c r="L617" s="71">
        <f>VLOOKUP($A617,Import!$A:$J,9,FALSE)</f>
        <v>1596.4</v>
      </c>
      <c r="M617" s="40"/>
      <c r="N617" s="41"/>
      <c r="O617" s="12"/>
      <c r="P617" s="7"/>
      <c r="Q617" s="13"/>
      <c r="R617" s="14"/>
      <c r="S617" s="13"/>
      <c r="T617" s="43"/>
    </row>
    <row r="618" spans="1:20" ht="31.5" customHeight="1" x14ac:dyDescent="0.2">
      <c r="A618" s="11" t="str">
        <f t="shared" si="9"/>
        <v>20 - 2097 - 1655</v>
      </c>
      <c r="B618" s="56">
        <v>20</v>
      </c>
      <c r="C618" s="62">
        <v>1655</v>
      </c>
      <c r="D618" s="60"/>
      <c r="E618" s="4"/>
      <c r="F618" s="75">
        <v>2097</v>
      </c>
      <c r="G618" s="2"/>
      <c r="H618" s="3"/>
      <c r="I618" s="58"/>
      <c r="J618" s="71">
        <f>VLOOKUP($A618,Import!$A:$J,7,FALSE)</f>
        <v>2000</v>
      </c>
      <c r="K618" s="71">
        <f>VLOOKUP($A618,Import!$A:$J,8,FALSE)</f>
        <v>2170.4299999999998</v>
      </c>
      <c r="L618" s="71">
        <f>VLOOKUP($A618,Import!$A:$J,9,FALSE)</f>
        <v>-170.43</v>
      </c>
      <c r="M618" s="40"/>
      <c r="N618" s="41"/>
      <c r="O618" s="12"/>
      <c r="P618" s="7"/>
      <c r="Q618" s="13"/>
      <c r="R618" s="14"/>
      <c r="S618" s="13"/>
      <c r="T618" s="43"/>
    </row>
    <row r="619" spans="1:20" ht="31.5" customHeight="1" x14ac:dyDescent="0.2">
      <c r="A619" s="11" t="str">
        <f t="shared" si="9"/>
        <v>20 - 1413 - 1903</v>
      </c>
      <c r="B619" s="56">
        <v>20</v>
      </c>
      <c r="C619" s="62">
        <v>1903</v>
      </c>
      <c r="D619" s="60"/>
      <c r="E619" s="4"/>
      <c r="F619" s="75">
        <v>1413</v>
      </c>
      <c r="G619" s="2"/>
      <c r="H619" s="3"/>
      <c r="I619" s="58"/>
      <c r="J619" s="71">
        <f>VLOOKUP($A619,Import!$A:$J,7,FALSE)</f>
        <v>2000</v>
      </c>
      <c r="K619" s="71">
        <f>VLOOKUP($A619,Import!$A:$J,8,FALSE)</f>
        <v>1242.8</v>
      </c>
      <c r="L619" s="71">
        <f>VLOOKUP($A619,Import!$A:$J,9,FALSE)</f>
        <v>757.2</v>
      </c>
      <c r="M619" s="40"/>
      <c r="N619" s="41"/>
      <c r="O619" s="12"/>
      <c r="P619" s="7"/>
      <c r="Q619" s="13"/>
      <c r="R619" s="14"/>
      <c r="S619" s="13"/>
      <c r="T619" s="43"/>
    </row>
    <row r="620" spans="1:20" ht="31.5" customHeight="1" x14ac:dyDescent="0.2">
      <c r="A620" s="11" t="str">
        <f t="shared" si="9"/>
        <v>20 - 1708 - 1916</v>
      </c>
      <c r="B620" s="56">
        <v>20</v>
      </c>
      <c r="C620" s="62">
        <v>1916</v>
      </c>
      <c r="D620" s="60"/>
      <c r="E620" s="4"/>
      <c r="F620" s="75">
        <v>1708</v>
      </c>
      <c r="G620" s="2"/>
      <c r="H620" s="3"/>
      <c r="I620" s="58"/>
      <c r="J620" s="71">
        <f>VLOOKUP($A620,Import!$A:$J,7,FALSE)</f>
        <v>0</v>
      </c>
      <c r="K620" s="71">
        <f>VLOOKUP($A620,Import!$A:$J,8,FALSE)</f>
        <v>897.25</v>
      </c>
      <c r="L620" s="71">
        <f>VLOOKUP($A620,Import!$A:$J,9,FALSE)</f>
        <v>-897.25</v>
      </c>
      <c r="M620" s="40"/>
      <c r="N620" s="41"/>
      <c r="O620" s="12"/>
      <c r="P620" s="7"/>
      <c r="Q620" s="13"/>
      <c r="R620" s="14"/>
      <c r="S620" s="13"/>
      <c r="T620" s="43"/>
    </row>
    <row r="621" spans="1:20" x14ac:dyDescent="0.2">
      <c r="B621" s="49"/>
      <c r="C621" s="63"/>
      <c r="D621" s="52"/>
      <c r="E621" s="52"/>
      <c r="F621" s="76"/>
      <c r="G621" s="50"/>
      <c r="H621" s="50"/>
      <c r="I621" s="59"/>
      <c r="J621" s="72"/>
      <c r="K621" s="72"/>
      <c r="L621" s="72"/>
      <c r="M621" s="50"/>
      <c r="N621" s="53"/>
      <c r="O621" s="54"/>
      <c r="P621" s="55"/>
      <c r="Q621" s="51"/>
      <c r="R621" s="50"/>
      <c r="S621" s="51"/>
      <c r="T621" s="51"/>
    </row>
  </sheetData>
  <sheetProtection selectLockedCells="1"/>
  <sortState ref="A2:C620">
    <sortCondition ref="B1"/>
  </sortState>
  <dataValidations count="3">
    <dataValidation type="list" allowBlank="1" showInputMessage="1" showErrorMessage="1" sqref="Q3:Q620">
      <formula1>Secteurs</formula1>
    </dataValidation>
    <dataValidation type="list" allowBlank="1" showInputMessage="1" showErrorMessage="1" sqref="E3:E620">
      <formula1>"Fonct.,Inves."</formula1>
    </dataValidation>
    <dataValidation type="list" allowBlank="1" showInputMessage="1" showErrorMessage="1" sqref="H3:H620">
      <formula1>env</formula1>
    </dataValidation>
  </dataValidations>
  <printOptions horizontalCentered="1"/>
  <pageMargins left="0.19685039370078741" right="0.19685039370078741" top="0.23622047244094491" bottom="0.27559055118110237" header="0.27559055118110237" footer="0.1968503937007874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J619"/>
  <sheetViews>
    <sheetView workbookViewId="0">
      <pane ySplit="1" topLeftCell="A591" activePane="bottomLeft" state="frozen"/>
      <selection pane="bottomLeft" activeCell="A620" sqref="A620"/>
    </sheetView>
  </sheetViews>
  <sheetFormatPr baseColWidth="10" defaultRowHeight="12.75" x14ac:dyDescent="0.2"/>
  <cols>
    <col min="1" max="1" width="15.42578125" style="27" bestFit="1" customWidth="1"/>
    <col min="2" max="2" width="5.28515625" style="78" bestFit="1" customWidth="1"/>
    <col min="3" max="3" width="5.28515625" style="81" bestFit="1" customWidth="1"/>
    <col min="4" max="4" width="7.7109375" style="81" customWidth="1"/>
    <col min="5" max="6" width="6.140625" style="27" bestFit="1" customWidth="1"/>
    <col min="7" max="7" width="18.28515625" style="27" customWidth="1"/>
    <col min="8" max="8" width="17.28515625" style="27" customWidth="1"/>
    <col min="9" max="9" width="14.140625" style="27" customWidth="1"/>
    <col min="10" max="10" width="6.140625" style="27" bestFit="1" customWidth="1"/>
    <col min="11" max="268" width="11.42578125" style="27"/>
    <col min="269" max="269" width="8.42578125" style="27" customWidth="1"/>
    <col min="270" max="270" width="7.7109375" style="27" customWidth="1"/>
    <col min="271" max="271" width="34.140625" style="27" customWidth="1"/>
    <col min="272" max="272" width="20.28515625" style="27" customWidth="1"/>
    <col min="273" max="273" width="18.28515625" style="27" customWidth="1"/>
    <col min="274" max="274" width="17.28515625" style="27" customWidth="1"/>
    <col min="275" max="275" width="14.140625" style="27" customWidth="1"/>
    <col min="276" max="276" width="15.28515625" style="27" customWidth="1"/>
    <col min="277" max="524" width="11.42578125" style="27"/>
    <col min="525" max="525" width="8.42578125" style="27" customWidth="1"/>
    <col min="526" max="526" width="7.7109375" style="27" customWidth="1"/>
    <col min="527" max="527" width="34.140625" style="27" customWidth="1"/>
    <col min="528" max="528" width="20.28515625" style="27" customWidth="1"/>
    <col min="529" max="529" width="18.28515625" style="27" customWidth="1"/>
    <col min="530" max="530" width="17.28515625" style="27" customWidth="1"/>
    <col min="531" max="531" width="14.140625" style="27" customWidth="1"/>
    <col min="532" max="532" width="15.28515625" style="27" customWidth="1"/>
    <col min="533" max="780" width="11.42578125" style="27"/>
    <col min="781" max="781" width="8.42578125" style="27" customWidth="1"/>
    <col min="782" max="782" width="7.7109375" style="27" customWidth="1"/>
    <col min="783" max="783" width="34.140625" style="27" customWidth="1"/>
    <col min="784" max="784" width="20.28515625" style="27" customWidth="1"/>
    <col min="785" max="785" width="18.28515625" style="27" customWidth="1"/>
    <col min="786" max="786" width="17.28515625" style="27" customWidth="1"/>
    <col min="787" max="787" width="14.140625" style="27" customWidth="1"/>
    <col min="788" max="788" width="15.28515625" style="27" customWidth="1"/>
    <col min="789" max="1036" width="11.42578125" style="27"/>
    <col min="1037" max="1037" width="8.42578125" style="27" customWidth="1"/>
    <col min="1038" max="1038" width="7.7109375" style="27" customWidth="1"/>
    <col min="1039" max="1039" width="34.140625" style="27" customWidth="1"/>
    <col min="1040" max="1040" width="20.28515625" style="27" customWidth="1"/>
    <col min="1041" max="1041" width="18.28515625" style="27" customWidth="1"/>
    <col min="1042" max="1042" width="17.28515625" style="27" customWidth="1"/>
    <col min="1043" max="1043" width="14.140625" style="27" customWidth="1"/>
    <col min="1044" max="1044" width="15.28515625" style="27" customWidth="1"/>
    <col min="1045" max="1292" width="11.42578125" style="27"/>
    <col min="1293" max="1293" width="8.42578125" style="27" customWidth="1"/>
    <col min="1294" max="1294" width="7.7109375" style="27" customWidth="1"/>
    <col min="1295" max="1295" width="34.140625" style="27" customWidth="1"/>
    <col min="1296" max="1296" width="20.28515625" style="27" customWidth="1"/>
    <col min="1297" max="1297" width="18.28515625" style="27" customWidth="1"/>
    <col min="1298" max="1298" width="17.28515625" style="27" customWidth="1"/>
    <col min="1299" max="1299" width="14.140625" style="27" customWidth="1"/>
    <col min="1300" max="1300" width="15.28515625" style="27" customWidth="1"/>
    <col min="1301" max="1548" width="11.42578125" style="27"/>
    <col min="1549" max="1549" width="8.42578125" style="27" customWidth="1"/>
    <col min="1550" max="1550" width="7.7109375" style="27" customWidth="1"/>
    <col min="1551" max="1551" width="34.140625" style="27" customWidth="1"/>
    <col min="1552" max="1552" width="20.28515625" style="27" customWidth="1"/>
    <col min="1553" max="1553" width="18.28515625" style="27" customWidth="1"/>
    <col min="1554" max="1554" width="17.28515625" style="27" customWidth="1"/>
    <col min="1555" max="1555" width="14.140625" style="27" customWidth="1"/>
    <col min="1556" max="1556" width="15.28515625" style="27" customWidth="1"/>
    <col min="1557" max="1804" width="11.42578125" style="27"/>
    <col min="1805" max="1805" width="8.42578125" style="27" customWidth="1"/>
    <col min="1806" max="1806" width="7.7109375" style="27" customWidth="1"/>
    <col min="1807" max="1807" width="34.140625" style="27" customWidth="1"/>
    <col min="1808" max="1808" width="20.28515625" style="27" customWidth="1"/>
    <col min="1809" max="1809" width="18.28515625" style="27" customWidth="1"/>
    <col min="1810" max="1810" width="17.28515625" style="27" customWidth="1"/>
    <col min="1811" max="1811" width="14.140625" style="27" customWidth="1"/>
    <col min="1812" max="1812" width="15.28515625" style="27" customWidth="1"/>
    <col min="1813" max="2060" width="11.42578125" style="27"/>
    <col min="2061" max="2061" width="8.42578125" style="27" customWidth="1"/>
    <col min="2062" max="2062" width="7.7109375" style="27" customWidth="1"/>
    <col min="2063" max="2063" width="34.140625" style="27" customWidth="1"/>
    <col min="2064" max="2064" width="20.28515625" style="27" customWidth="1"/>
    <col min="2065" max="2065" width="18.28515625" style="27" customWidth="1"/>
    <col min="2066" max="2066" width="17.28515625" style="27" customWidth="1"/>
    <col min="2067" max="2067" width="14.140625" style="27" customWidth="1"/>
    <col min="2068" max="2068" width="15.28515625" style="27" customWidth="1"/>
    <col min="2069" max="2316" width="11.42578125" style="27"/>
    <col min="2317" max="2317" width="8.42578125" style="27" customWidth="1"/>
    <col min="2318" max="2318" width="7.7109375" style="27" customWidth="1"/>
    <col min="2319" max="2319" width="34.140625" style="27" customWidth="1"/>
    <col min="2320" max="2320" width="20.28515625" style="27" customWidth="1"/>
    <col min="2321" max="2321" width="18.28515625" style="27" customWidth="1"/>
    <col min="2322" max="2322" width="17.28515625" style="27" customWidth="1"/>
    <col min="2323" max="2323" width="14.140625" style="27" customWidth="1"/>
    <col min="2324" max="2324" width="15.28515625" style="27" customWidth="1"/>
    <col min="2325" max="2572" width="11.42578125" style="27"/>
    <col min="2573" max="2573" width="8.42578125" style="27" customWidth="1"/>
    <col min="2574" max="2574" width="7.7109375" style="27" customWidth="1"/>
    <col min="2575" max="2575" width="34.140625" style="27" customWidth="1"/>
    <col min="2576" max="2576" width="20.28515625" style="27" customWidth="1"/>
    <col min="2577" max="2577" width="18.28515625" style="27" customWidth="1"/>
    <col min="2578" max="2578" width="17.28515625" style="27" customWidth="1"/>
    <col min="2579" max="2579" width="14.140625" style="27" customWidth="1"/>
    <col min="2580" max="2580" width="15.28515625" style="27" customWidth="1"/>
    <col min="2581" max="2828" width="11.42578125" style="27"/>
    <col min="2829" max="2829" width="8.42578125" style="27" customWidth="1"/>
    <col min="2830" max="2830" width="7.7109375" style="27" customWidth="1"/>
    <col min="2831" max="2831" width="34.140625" style="27" customWidth="1"/>
    <col min="2832" max="2832" width="20.28515625" style="27" customWidth="1"/>
    <col min="2833" max="2833" width="18.28515625" style="27" customWidth="1"/>
    <col min="2834" max="2834" width="17.28515625" style="27" customWidth="1"/>
    <col min="2835" max="2835" width="14.140625" style="27" customWidth="1"/>
    <col min="2836" max="2836" width="15.28515625" style="27" customWidth="1"/>
    <col min="2837" max="3084" width="11.42578125" style="27"/>
    <col min="3085" max="3085" width="8.42578125" style="27" customWidth="1"/>
    <col min="3086" max="3086" width="7.7109375" style="27" customWidth="1"/>
    <col min="3087" max="3087" width="34.140625" style="27" customWidth="1"/>
    <col min="3088" max="3088" width="20.28515625" style="27" customWidth="1"/>
    <col min="3089" max="3089" width="18.28515625" style="27" customWidth="1"/>
    <col min="3090" max="3090" width="17.28515625" style="27" customWidth="1"/>
    <col min="3091" max="3091" width="14.140625" style="27" customWidth="1"/>
    <col min="3092" max="3092" width="15.28515625" style="27" customWidth="1"/>
    <col min="3093" max="3340" width="11.42578125" style="27"/>
    <col min="3341" max="3341" width="8.42578125" style="27" customWidth="1"/>
    <col min="3342" max="3342" width="7.7109375" style="27" customWidth="1"/>
    <col min="3343" max="3343" width="34.140625" style="27" customWidth="1"/>
    <col min="3344" max="3344" width="20.28515625" style="27" customWidth="1"/>
    <col min="3345" max="3345" width="18.28515625" style="27" customWidth="1"/>
    <col min="3346" max="3346" width="17.28515625" style="27" customWidth="1"/>
    <col min="3347" max="3347" width="14.140625" style="27" customWidth="1"/>
    <col min="3348" max="3348" width="15.28515625" style="27" customWidth="1"/>
    <col min="3349" max="3596" width="11.42578125" style="27"/>
    <col min="3597" max="3597" width="8.42578125" style="27" customWidth="1"/>
    <col min="3598" max="3598" width="7.7109375" style="27" customWidth="1"/>
    <col min="3599" max="3599" width="34.140625" style="27" customWidth="1"/>
    <col min="3600" max="3600" width="20.28515625" style="27" customWidth="1"/>
    <col min="3601" max="3601" width="18.28515625" style="27" customWidth="1"/>
    <col min="3602" max="3602" width="17.28515625" style="27" customWidth="1"/>
    <col min="3603" max="3603" width="14.140625" style="27" customWidth="1"/>
    <col min="3604" max="3604" width="15.28515625" style="27" customWidth="1"/>
    <col min="3605" max="3852" width="11.42578125" style="27"/>
    <col min="3853" max="3853" width="8.42578125" style="27" customWidth="1"/>
    <col min="3854" max="3854" width="7.7109375" style="27" customWidth="1"/>
    <col min="3855" max="3855" width="34.140625" style="27" customWidth="1"/>
    <col min="3856" max="3856" width="20.28515625" style="27" customWidth="1"/>
    <col min="3857" max="3857" width="18.28515625" style="27" customWidth="1"/>
    <col min="3858" max="3858" width="17.28515625" style="27" customWidth="1"/>
    <col min="3859" max="3859" width="14.140625" style="27" customWidth="1"/>
    <col min="3860" max="3860" width="15.28515625" style="27" customWidth="1"/>
    <col min="3861" max="4108" width="11.42578125" style="27"/>
    <col min="4109" max="4109" width="8.42578125" style="27" customWidth="1"/>
    <col min="4110" max="4110" width="7.7109375" style="27" customWidth="1"/>
    <col min="4111" max="4111" width="34.140625" style="27" customWidth="1"/>
    <col min="4112" max="4112" width="20.28515625" style="27" customWidth="1"/>
    <col min="4113" max="4113" width="18.28515625" style="27" customWidth="1"/>
    <col min="4114" max="4114" width="17.28515625" style="27" customWidth="1"/>
    <col min="4115" max="4115" width="14.140625" style="27" customWidth="1"/>
    <col min="4116" max="4116" width="15.28515625" style="27" customWidth="1"/>
    <col min="4117" max="4364" width="11.42578125" style="27"/>
    <col min="4365" max="4365" width="8.42578125" style="27" customWidth="1"/>
    <col min="4366" max="4366" width="7.7109375" style="27" customWidth="1"/>
    <col min="4367" max="4367" width="34.140625" style="27" customWidth="1"/>
    <col min="4368" max="4368" width="20.28515625" style="27" customWidth="1"/>
    <col min="4369" max="4369" width="18.28515625" style="27" customWidth="1"/>
    <col min="4370" max="4370" width="17.28515625" style="27" customWidth="1"/>
    <col min="4371" max="4371" width="14.140625" style="27" customWidth="1"/>
    <col min="4372" max="4372" width="15.28515625" style="27" customWidth="1"/>
    <col min="4373" max="4620" width="11.42578125" style="27"/>
    <col min="4621" max="4621" width="8.42578125" style="27" customWidth="1"/>
    <col min="4622" max="4622" width="7.7109375" style="27" customWidth="1"/>
    <col min="4623" max="4623" width="34.140625" style="27" customWidth="1"/>
    <col min="4624" max="4624" width="20.28515625" style="27" customWidth="1"/>
    <col min="4625" max="4625" width="18.28515625" style="27" customWidth="1"/>
    <col min="4626" max="4626" width="17.28515625" style="27" customWidth="1"/>
    <col min="4627" max="4627" width="14.140625" style="27" customWidth="1"/>
    <col min="4628" max="4628" width="15.28515625" style="27" customWidth="1"/>
    <col min="4629" max="4876" width="11.42578125" style="27"/>
    <col min="4877" max="4877" width="8.42578125" style="27" customWidth="1"/>
    <col min="4878" max="4878" width="7.7109375" style="27" customWidth="1"/>
    <col min="4879" max="4879" width="34.140625" style="27" customWidth="1"/>
    <col min="4880" max="4880" width="20.28515625" style="27" customWidth="1"/>
    <col min="4881" max="4881" width="18.28515625" style="27" customWidth="1"/>
    <col min="4882" max="4882" width="17.28515625" style="27" customWidth="1"/>
    <col min="4883" max="4883" width="14.140625" style="27" customWidth="1"/>
    <col min="4884" max="4884" width="15.28515625" style="27" customWidth="1"/>
    <col min="4885" max="5132" width="11.42578125" style="27"/>
    <col min="5133" max="5133" width="8.42578125" style="27" customWidth="1"/>
    <col min="5134" max="5134" width="7.7109375" style="27" customWidth="1"/>
    <col min="5135" max="5135" width="34.140625" style="27" customWidth="1"/>
    <col min="5136" max="5136" width="20.28515625" style="27" customWidth="1"/>
    <col min="5137" max="5137" width="18.28515625" style="27" customWidth="1"/>
    <col min="5138" max="5138" width="17.28515625" style="27" customWidth="1"/>
    <col min="5139" max="5139" width="14.140625" style="27" customWidth="1"/>
    <col min="5140" max="5140" width="15.28515625" style="27" customWidth="1"/>
    <col min="5141" max="5388" width="11.42578125" style="27"/>
    <col min="5389" max="5389" width="8.42578125" style="27" customWidth="1"/>
    <col min="5390" max="5390" width="7.7109375" style="27" customWidth="1"/>
    <col min="5391" max="5391" width="34.140625" style="27" customWidth="1"/>
    <col min="5392" max="5392" width="20.28515625" style="27" customWidth="1"/>
    <col min="5393" max="5393" width="18.28515625" style="27" customWidth="1"/>
    <col min="5394" max="5394" width="17.28515625" style="27" customWidth="1"/>
    <col min="5395" max="5395" width="14.140625" style="27" customWidth="1"/>
    <col min="5396" max="5396" width="15.28515625" style="27" customWidth="1"/>
    <col min="5397" max="5644" width="11.42578125" style="27"/>
    <col min="5645" max="5645" width="8.42578125" style="27" customWidth="1"/>
    <col min="5646" max="5646" width="7.7109375" style="27" customWidth="1"/>
    <col min="5647" max="5647" width="34.140625" style="27" customWidth="1"/>
    <col min="5648" max="5648" width="20.28515625" style="27" customWidth="1"/>
    <col min="5649" max="5649" width="18.28515625" style="27" customWidth="1"/>
    <col min="5650" max="5650" width="17.28515625" style="27" customWidth="1"/>
    <col min="5651" max="5651" width="14.140625" style="27" customWidth="1"/>
    <col min="5652" max="5652" width="15.28515625" style="27" customWidth="1"/>
    <col min="5653" max="5900" width="11.42578125" style="27"/>
    <col min="5901" max="5901" width="8.42578125" style="27" customWidth="1"/>
    <col min="5902" max="5902" width="7.7109375" style="27" customWidth="1"/>
    <col min="5903" max="5903" width="34.140625" style="27" customWidth="1"/>
    <col min="5904" max="5904" width="20.28515625" style="27" customWidth="1"/>
    <col min="5905" max="5905" width="18.28515625" style="27" customWidth="1"/>
    <col min="5906" max="5906" width="17.28515625" style="27" customWidth="1"/>
    <col min="5907" max="5907" width="14.140625" style="27" customWidth="1"/>
    <col min="5908" max="5908" width="15.28515625" style="27" customWidth="1"/>
    <col min="5909" max="6156" width="11.42578125" style="27"/>
    <col min="6157" max="6157" width="8.42578125" style="27" customWidth="1"/>
    <col min="6158" max="6158" width="7.7109375" style="27" customWidth="1"/>
    <col min="6159" max="6159" width="34.140625" style="27" customWidth="1"/>
    <col min="6160" max="6160" width="20.28515625" style="27" customWidth="1"/>
    <col min="6161" max="6161" width="18.28515625" style="27" customWidth="1"/>
    <col min="6162" max="6162" width="17.28515625" style="27" customWidth="1"/>
    <col min="6163" max="6163" width="14.140625" style="27" customWidth="1"/>
    <col min="6164" max="6164" width="15.28515625" style="27" customWidth="1"/>
    <col min="6165" max="6412" width="11.42578125" style="27"/>
    <col min="6413" max="6413" width="8.42578125" style="27" customWidth="1"/>
    <col min="6414" max="6414" width="7.7109375" style="27" customWidth="1"/>
    <col min="6415" max="6415" width="34.140625" style="27" customWidth="1"/>
    <col min="6416" max="6416" width="20.28515625" style="27" customWidth="1"/>
    <col min="6417" max="6417" width="18.28515625" style="27" customWidth="1"/>
    <col min="6418" max="6418" width="17.28515625" style="27" customWidth="1"/>
    <col min="6419" max="6419" width="14.140625" style="27" customWidth="1"/>
    <col min="6420" max="6420" width="15.28515625" style="27" customWidth="1"/>
    <col min="6421" max="6668" width="11.42578125" style="27"/>
    <col min="6669" max="6669" width="8.42578125" style="27" customWidth="1"/>
    <col min="6670" max="6670" width="7.7109375" style="27" customWidth="1"/>
    <col min="6671" max="6671" width="34.140625" style="27" customWidth="1"/>
    <col min="6672" max="6672" width="20.28515625" style="27" customWidth="1"/>
    <col min="6673" max="6673" width="18.28515625" style="27" customWidth="1"/>
    <col min="6674" max="6674" width="17.28515625" style="27" customWidth="1"/>
    <col min="6675" max="6675" width="14.140625" style="27" customWidth="1"/>
    <col min="6676" max="6676" width="15.28515625" style="27" customWidth="1"/>
    <col min="6677" max="6924" width="11.42578125" style="27"/>
    <col min="6925" max="6925" width="8.42578125" style="27" customWidth="1"/>
    <col min="6926" max="6926" width="7.7109375" style="27" customWidth="1"/>
    <col min="6927" max="6927" width="34.140625" style="27" customWidth="1"/>
    <col min="6928" max="6928" width="20.28515625" style="27" customWidth="1"/>
    <col min="6929" max="6929" width="18.28515625" style="27" customWidth="1"/>
    <col min="6930" max="6930" width="17.28515625" style="27" customWidth="1"/>
    <col min="6931" max="6931" width="14.140625" style="27" customWidth="1"/>
    <col min="6932" max="6932" width="15.28515625" style="27" customWidth="1"/>
    <col min="6933" max="7180" width="11.42578125" style="27"/>
    <col min="7181" max="7181" width="8.42578125" style="27" customWidth="1"/>
    <col min="7182" max="7182" width="7.7109375" style="27" customWidth="1"/>
    <col min="7183" max="7183" width="34.140625" style="27" customWidth="1"/>
    <col min="7184" max="7184" width="20.28515625" style="27" customWidth="1"/>
    <col min="7185" max="7185" width="18.28515625" style="27" customWidth="1"/>
    <col min="7186" max="7186" width="17.28515625" style="27" customWidth="1"/>
    <col min="7187" max="7187" width="14.140625" style="27" customWidth="1"/>
    <col min="7188" max="7188" width="15.28515625" style="27" customWidth="1"/>
    <col min="7189" max="7436" width="11.42578125" style="27"/>
    <col min="7437" max="7437" width="8.42578125" style="27" customWidth="1"/>
    <col min="7438" max="7438" width="7.7109375" style="27" customWidth="1"/>
    <col min="7439" max="7439" width="34.140625" style="27" customWidth="1"/>
    <col min="7440" max="7440" width="20.28515625" style="27" customWidth="1"/>
    <col min="7441" max="7441" width="18.28515625" style="27" customWidth="1"/>
    <col min="7442" max="7442" width="17.28515625" style="27" customWidth="1"/>
    <col min="7443" max="7443" width="14.140625" style="27" customWidth="1"/>
    <col min="7444" max="7444" width="15.28515625" style="27" customWidth="1"/>
    <col min="7445" max="7692" width="11.42578125" style="27"/>
    <col min="7693" max="7693" width="8.42578125" style="27" customWidth="1"/>
    <col min="7694" max="7694" width="7.7109375" style="27" customWidth="1"/>
    <col min="7695" max="7695" width="34.140625" style="27" customWidth="1"/>
    <col min="7696" max="7696" width="20.28515625" style="27" customWidth="1"/>
    <col min="7697" max="7697" width="18.28515625" style="27" customWidth="1"/>
    <col min="7698" max="7698" width="17.28515625" style="27" customWidth="1"/>
    <col min="7699" max="7699" width="14.140625" style="27" customWidth="1"/>
    <col min="7700" max="7700" width="15.28515625" style="27" customWidth="1"/>
    <col min="7701" max="7948" width="11.42578125" style="27"/>
    <col min="7949" max="7949" width="8.42578125" style="27" customWidth="1"/>
    <col min="7950" max="7950" width="7.7109375" style="27" customWidth="1"/>
    <col min="7951" max="7951" width="34.140625" style="27" customWidth="1"/>
    <col min="7952" max="7952" width="20.28515625" style="27" customWidth="1"/>
    <col min="7953" max="7953" width="18.28515625" style="27" customWidth="1"/>
    <col min="7954" max="7954" width="17.28515625" style="27" customWidth="1"/>
    <col min="7955" max="7955" width="14.140625" style="27" customWidth="1"/>
    <col min="7956" max="7956" width="15.28515625" style="27" customWidth="1"/>
    <col min="7957" max="8204" width="11.42578125" style="27"/>
    <col min="8205" max="8205" width="8.42578125" style="27" customWidth="1"/>
    <col min="8206" max="8206" width="7.7109375" style="27" customWidth="1"/>
    <col min="8207" max="8207" width="34.140625" style="27" customWidth="1"/>
    <col min="8208" max="8208" width="20.28515625" style="27" customWidth="1"/>
    <col min="8209" max="8209" width="18.28515625" style="27" customWidth="1"/>
    <col min="8210" max="8210" width="17.28515625" style="27" customWidth="1"/>
    <col min="8211" max="8211" width="14.140625" style="27" customWidth="1"/>
    <col min="8212" max="8212" width="15.28515625" style="27" customWidth="1"/>
    <col min="8213" max="8460" width="11.42578125" style="27"/>
    <col min="8461" max="8461" width="8.42578125" style="27" customWidth="1"/>
    <col min="8462" max="8462" width="7.7109375" style="27" customWidth="1"/>
    <col min="8463" max="8463" width="34.140625" style="27" customWidth="1"/>
    <col min="8464" max="8464" width="20.28515625" style="27" customWidth="1"/>
    <col min="8465" max="8465" width="18.28515625" style="27" customWidth="1"/>
    <col min="8466" max="8466" width="17.28515625" style="27" customWidth="1"/>
    <col min="8467" max="8467" width="14.140625" style="27" customWidth="1"/>
    <col min="8468" max="8468" width="15.28515625" style="27" customWidth="1"/>
    <col min="8469" max="8716" width="11.42578125" style="27"/>
    <col min="8717" max="8717" width="8.42578125" style="27" customWidth="1"/>
    <col min="8718" max="8718" width="7.7109375" style="27" customWidth="1"/>
    <col min="8719" max="8719" width="34.140625" style="27" customWidth="1"/>
    <col min="8720" max="8720" width="20.28515625" style="27" customWidth="1"/>
    <col min="8721" max="8721" width="18.28515625" style="27" customWidth="1"/>
    <col min="8722" max="8722" width="17.28515625" style="27" customWidth="1"/>
    <col min="8723" max="8723" width="14.140625" style="27" customWidth="1"/>
    <col min="8724" max="8724" width="15.28515625" style="27" customWidth="1"/>
    <col min="8725" max="8972" width="11.42578125" style="27"/>
    <col min="8973" max="8973" width="8.42578125" style="27" customWidth="1"/>
    <col min="8974" max="8974" width="7.7109375" style="27" customWidth="1"/>
    <col min="8975" max="8975" width="34.140625" style="27" customWidth="1"/>
    <col min="8976" max="8976" width="20.28515625" style="27" customWidth="1"/>
    <col min="8977" max="8977" width="18.28515625" style="27" customWidth="1"/>
    <col min="8978" max="8978" width="17.28515625" style="27" customWidth="1"/>
    <col min="8979" max="8979" width="14.140625" style="27" customWidth="1"/>
    <col min="8980" max="8980" width="15.28515625" style="27" customWidth="1"/>
    <col min="8981" max="9228" width="11.42578125" style="27"/>
    <col min="9229" max="9229" width="8.42578125" style="27" customWidth="1"/>
    <col min="9230" max="9230" width="7.7109375" style="27" customWidth="1"/>
    <col min="9231" max="9231" width="34.140625" style="27" customWidth="1"/>
    <col min="9232" max="9232" width="20.28515625" style="27" customWidth="1"/>
    <col min="9233" max="9233" width="18.28515625" style="27" customWidth="1"/>
    <col min="9234" max="9234" width="17.28515625" style="27" customWidth="1"/>
    <col min="9235" max="9235" width="14.140625" style="27" customWidth="1"/>
    <col min="9236" max="9236" width="15.28515625" style="27" customWidth="1"/>
    <col min="9237" max="9484" width="11.42578125" style="27"/>
    <col min="9485" max="9485" width="8.42578125" style="27" customWidth="1"/>
    <col min="9486" max="9486" width="7.7109375" style="27" customWidth="1"/>
    <col min="9487" max="9487" width="34.140625" style="27" customWidth="1"/>
    <col min="9488" max="9488" width="20.28515625" style="27" customWidth="1"/>
    <col min="9489" max="9489" width="18.28515625" style="27" customWidth="1"/>
    <col min="9490" max="9490" width="17.28515625" style="27" customWidth="1"/>
    <col min="9491" max="9491" width="14.140625" style="27" customWidth="1"/>
    <col min="9492" max="9492" width="15.28515625" style="27" customWidth="1"/>
    <col min="9493" max="9740" width="11.42578125" style="27"/>
    <col min="9741" max="9741" width="8.42578125" style="27" customWidth="1"/>
    <col min="9742" max="9742" width="7.7109375" style="27" customWidth="1"/>
    <col min="9743" max="9743" width="34.140625" style="27" customWidth="1"/>
    <col min="9744" max="9744" width="20.28515625" style="27" customWidth="1"/>
    <col min="9745" max="9745" width="18.28515625" style="27" customWidth="1"/>
    <col min="9746" max="9746" width="17.28515625" style="27" customWidth="1"/>
    <col min="9747" max="9747" width="14.140625" style="27" customWidth="1"/>
    <col min="9748" max="9748" width="15.28515625" style="27" customWidth="1"/>
    <col min="9749" max="9996" width="11.42578125" style="27"/>
    <col min="9997" max="9997" width="8.42578125" style="27" customWidth="1"/>
    <col min="9998" max="9998" width="7.7109375" style="27" customWidth="1"/>
    <col min="9999" max="9999" width="34.140625" style="27" customWidth="1"/>
    <col min="10000" max="10000" width="20.28515625" style="27" customWidth="1"/>
    <col min="10001" max="10001" width="18.28515625" style="27" customWidth="1"/>
    <col min="10002" max="10002" width="17.28515625" style="27" customWidth="1"/>
    <col min="10003" max="10003" width="14.140625" style="27" customWidth="1"/>
    <col min="10004" max="10004" width="15.28515625" style="27" customWidth="1"/>
    <col min="10005" max="10252" width="11.42578125" style="27"/>
    <col min="10253" max="10253" width="8.42578125" style="27" customWidth="1"/>
    <col min="10254" max="10254" width="7.7109375" style="27" customWidth="1"/>
    <col min="10255" max="10255" width="34.140625" style="27" customWidth="1"/>
    <col min="10256" max="10256" width="20.28515625" style="27" customWidth="1"/>
    <col min="10257" max="10257" width="18.28515625" style="27" customWidth="1"/>
    <col min="10258" max="10258" width="17.28515625" style="27" customWidth="1"/>
    <col min="10259" max="10259" width="14.140625" style="27" customWidth="1"/>
    <col min="10260" max="10260" width="15.28515625" style="27" customWidth="1"/>
    <col min="10261" max="10508" width="11.42578125" style="27"/>
    <col min="10509" max="10509" width="8.42578125" style="27" customWidth="1"/>
    <col min="10510" max="10510" width="7.7109375" style="27" customWidth="1"/>
    <col min="10511" max="10511" width="34.140625" style="27" customWidth="1"/>
    <col min="10512" max="10512" width="20.28515625" style="27" customWidth="1"/>
    <col min="10513" max="10513" width="18.28515625" style="27" customWidth="1"/>
    <col min="10514" max="10514" width="17.28515625" style="27" customWidth="1"/>
    <col min="10515" max="10515" width="14.140625" style="27" customWidth="1"/>
    <col min="10516" max="10516" width="15.28515625" style="27" customWidth="1"/>
    <col min="10517" max="10764" width="11.42578125" style="27"/>
    <col min="10765" max="10765" width="8.42578125" style="27" customWidth="1"/>
    <col min="10766" max="10766" width="7.7109375" style="27" customWidth="1"/>
    <col min="10767" max="10767" width="34.140625" style="27" customWidth="1"/>
    <col min="10768" max="10768" width="20.28515625" style="27" customWidth="1"/>
    <col min="10769" max="10769" width="18.28515625" style="27" customWidth="1"/>
    <col min="10770" max="10770" width="17.28515625" style="27" customWidth="1"/>
    <col min="10771" max="10771" width="14.140625" style="27" customWidth="1"/>
    <col min="10772" max="10772" width="15.28515625" style="27" customWidth="1"/>
    <col min="10773" max="11020" width="11.42578125" style="27"/>
    <col min="11021" max="11021" width="8.42578125" style="27" customWidth="1"/>
    <col min="11022" max="11022" width="7.7109375" style="27" customWidth="1"/>
    <col min="11023" max="11023" width="34.140625" style="27" customWidth="1"/>
    <col min="11024" max="11024" width="20.28515625" style="27" customWidth="1"/>
    <col min="11025" max="11025" width="18.28515625" style="27" customWidth="1"/>
    <col min="11026" max="11026" width="17.28515625" style="27" customWidth="1"/>
    <col min="11027" max="11027" width="14.140625" style="27" customWidth="1"/>
    <col min="11028" max="11028" width="15.28515625" style="27" customWidth="1"/>
    <col min="11029" max="11276" width="11.42578125" style="27"/>
    <col min="11277" max="11277" width="8.42578125" style="27" customWidth="1"/>
    <col min="11278" max="11278" width="7.7109375" style="27" customWidth="1"/>
    <col min="11279" max="11279" width="34.140625" style="27" customWidth="1"/>
    <col min="11280" max="11280" width="20.28515625" style="27" customWidth="1"/>
    <col min="11281" max="11281" width="18.28515625" style="27" customWidth="1"/>
    <col min="11282" max="11282" width="17.28515625" style="27" customWidth="1"/>
    <col min="11283" max="11283" width="14.140625" style="27" customWidth="1"/>
    <col min="11284" max="11284" width="15.28515625" style="27" customWidth="1"/>
    <col min="11285" max="11532" width="11.42578125" style="27"/>
    <col min="11533" max="11533" width="8.42578125" style="27" customWidth="1"/>
    <col min="11534" max="11534" width="7.7109375" style="27" customWidth="1"/>
    <col min="11535" max="11535" width="34.140625" style="27" customWidth="1"/>
    <col min="11536" max="11536" width="20.28515625" style="27" customWidth="1"/>
    <col min="11537" max="11537" width="18.28515625" style="27" customWidth="1"/>
    <col min="11538" max="11538" width="17.28515625" style="27" customWidth="1"/>
    <col min="11539" max="11539" width="14.140625" style="27" customWidth="1"/>
    <col min="11540" max="11540" width="15.28515625" style="27" customWidth="1"/>
    <col min="11541" max="11788" width="11.42578125" style="27"/>
    <col min="11789" max="11789" width="8.42578125" style="27" customWidth="1"/>
    <col min="11790" max="11790" width="7.7109375" style="27" customWidth="1"/>
    <col min="11791" max="11791" width="34.140625" style="27" customWidth="1"/>
    <col min="11792" max="11792" width="20.28515625" style="27" customWidth="1"/>
    <col min="11793" max="11793" width="18.28515625" style="27" customWidth="1"/>
    <col min="11794" max="11794" width="17.28515625" style="27" customWidth="1"/>
    <col min="11795" max="11795" width="14.140625" style="27" customWidth="1"/>
    <col min="11796" max="11796" width="15.28515625" style="27" customWidth="1"/>
    <col min="11797" max="12044" width="11.42578125" style="27"/>
    <col min="12045" max="12045" width="8.42578125" style="27" customWidth="1"/>
    <col min="12046" max="12046" width="7.7109375" style="27" customWidth="1"/>
    <col min="12047" max="12047" width="34.140625" style="27" customWidth="1"/>
    <col min="12048" max="12048" width="20.28515625" style="27" customWidth="1"/>
    <col min="12049" max="12049" width="18.28515625" style="27" customWidth="1"/>
    <col min="12050" max="12050" width="17.28515625" style="27" customWidth="1"/>
    <col min="12051" max="12051" width="14.140625" style="27" customWidth="1"/>
    <col min="12052" max="12052" width="15.28515625" style="27" customWidth="1"/>
    <col min="12053" max="12300" width="11.42578125" style="27"/>
    <col min="12301" max="12301" width="8.42578125" style="27" customWidth="1"/>
    <col min="12302" max="12302" width="7.7109375" style="27" customWidth="1"/>
    <col min="12303" max="12303" width="34.140625" style="27" customWidth="1"/>
    <col min="12304" max="12304" width="20.28515625" style="27" customWidth="1"/>
    <col min="12305" max="12305" width="18.28515625" style="27" customWidth="1"/>
    <col min="12306" max="12306" width="17.28515625" style="27" customWidth="1"/>
    <col min="12307" max="12307" width="14.140625" style="27" customWidth="1"/>
    <col min="12308" max="12308" width="15.28515625" style="27" customWidth="1"/>
    <col min="12309" max="12556" width="11.42578125" style="27"/>
    <col min="12557" max="12557" width="8.42578125" style="27" customWidth="1"/>
    <col min="12558" max="12558" width="7.7109375" style="27" customWidth="1"/>
    <col min="12559" max="12559" width="34.140625" style="27" customWidth="1"/>
    <col min="12560" max="12560" width="20.28515625" style="27" customWidth="1"/>
    <col min="12561" max="12561" width="18.28515625" style="27" customWidth="1"/>
    <col min="12562" max="12562" width="17.28515625" style="27" customWidth="1"/>
    <col min="12563" max="12563" width="14.140625" style="27" customWidth="1"/>
    <col min="12564" max="12564" width="15.28515625" style="27" customWidth="1"/>
    <col min="12565" max="12812" width="11.42578125" style="27"/>
    <col min="12813" max="12813" width="8.42578125" style="27" customWidth="1"/>
    <col min="12814" max="12814" width="7.7109375" style="27" customWidth="1"/>
    <col min="12815" max="12815" width="34.140625" style="27" customWidth="1"/>
    <col min="12816" max="12816" width="20.28515625" style="27" customWidth="1"/>
    <col min="12817" max="12817" width="18.28515625" style="27" customWidth="1"/>
    <col min="12818" max="12818" width="17.28515625" style="27" customWidth="1"/>
    <col min="12819" max="12819" width="14.140625" style="27" customWidth="1"/>
    <col min="12820" max="12820" width="15.28515625" style="27" customWidth="1"/>
    <col min="12821" max="13068" width="11.42578125" style="27"/>
    <col min="13069" max="13069" width="8.42578125" style="27" customWidth="1"/>
    <col min="13070" max="13070" width="7.7109375" style="27" customWidth="1"/>
    <col min="13071" max="13071" width="34.140625" style="27" customWidth="1"/>
    <col min="13072" max="13072" width="20.28515625" style="27" customWidth="1"/>
    <col min="13073" max="13073" width="18.28515625" style="27" customWidth="1"/>
    <col min="13074" max="13074" width="17.28515625" style="27" customWidth="1"/>
    <col min="13075" max="13075" width="14.140625" style="27" customWidth="1"/>
    <col min="13076" max="13076" width="15.28515625" style="27" customWidth="1"/>
    <col min="13077" max="13324" width="11.42578125" style="27"/>
    <col min="13325" max="13325" width="8.42578125" style="27" customWidth="1"/>
    <col min="13326" max="13326" width="7.7109375" style="27" customWidth="1"/>
    <col min="13327" max="13327" width="34.140625" style="27" customWidth="1"/>
    <col min="13328" max="13328" width="20.28515625" style="27" customWidth="1"/>
    <col min="13329" max="13329" width="18.28515625" style="27" customWidth="1"/>
    <col min="13330" max="13330" width="17.28515625" style="27" customWidth="1"/>
    <col min="13331" max="13331" width="14.140625" style="27" customWidth="1"/>
    <col min="13332" max="13332" width="15.28515625" style="27" customWidth="1"/>
    <col min="13333" max="13580" width="11.42578125" style="27"/>
    <col min="13581" max="13581" width="8.42578125" style="27" customWidth="1"/>
    <col min="13582" max="13582" width="7.7109375" style="27" customWidth="1"/>
    <col min="13583" max="13583" width="34.140625" style="27" customWidth="1"/>
    <col min="13584" max="13584" width="20.28515625" style="27" customWidth="1"/>
    <col min="13585" max="13585" width="18.28515625" style="27" customWidth="1"/>
    <col min="13586" max="13586" width="17.28515625" style="27" customWidth="1"/>
    <col min="13587" max="13587" width="14.140625" style="27" customWidth="1"/>
    <col min="13588" max="13588" width="15.28515625" style="27" customWidth="1"/>
    <col min="13589" max="13836" width="11.42578125" style="27"/>
    <col min="13837" max="13837" width="8.42578125" style="27" customWidth="1"/>
    <col min="13838" max="13838" width="7.7109375" style="27" customWidth="1"/>
    <col min="13839" max="13839" width="34.140625" style="27" customWidth="1"/>
    <col min="13840" max="13840" width="20.28515625" style="27" customWidth="1"/>
    <col min="13841" max="13841" width="18.28515625" style="27" customWidth="1"/>
    <col min="13842" max="13842" width="17.28515625" style="27" customWidth="1"/>
    <col min="13843" max="13843" width="14.140625" style="27" customWidth="1"/>
    <col min="13844" max="13844" width="15.28515625" style="27" customWidth="1"/>
    <col min="13845" max="14092" width="11.42578125" style="27"/>
    <col min="14093" max="14093" width="8.42578125" style="27" customWidth="1"/>
    <col min="14094" max="14094" width="7.7109375" style="27" customWidth="1"/>
    <col min="14095" max="14095" width="34.140625" style="27" customWidth="1"/>
    <col min="14096" max="14096" width="20.28515625" style="27" customWidth="1"/>
    <col min="14097" max="14097" width="18.28515625" style="27" customWidth="1"/>
    <col min="14098" max="14098" width="17.28515625" style="27" customWidth="1"/>
    <col min="14099" max="14099" width="14.140625" style="27" customWidth="1"/>
    <col min="14100" max="14100" width="15.28515625" style="27" customWidth="1"/>
    <col min="14101" max="14348" width="11.42578125" style="27"/>
    <col min="14349" max="14349" width="8.42578125" style="27" customWidth="1"/>
    <col min="14350" max="14350" width="7.7109375" style="27" customWidth="1"/>
    <col min="14351" max="14351" width="34.140625" style="27" customWidth="1"/>
    <col min="14352" max="14352" width="20.28515625" style="27" customWidth="1"/>
    <col min="14353" max="14353" width="18.28515625" style="27" customWidth="1"/>
    <col min="14354" max="14354" width="17.28515625" style="27" customWidth="1"/>
    <col min="14355" max="14355" width="14.140625" style="27" customWidth="1"/>
    <col min="14356" max="14356" width="15.28515625" style="27" customWidth="1"/>
    <col min="14357" max="14604" width="11.42578125" style="27"/>
    <col min="14605" max="14605" width="8.42578125" style="27" customWidth="1"/>
    <col min="14606" max="14606" width="7.7109375" style="27" customWidth="1"/>
    <col min="14607" max="14607" width="34.140625" style="27" customWidth="1"/>
    <col min="14608" max="14608" width="20.28515625" style="27" customWidth="1"/>
    <col min="14609" max="14609" width="18.28515625" style="27" customWidth="1"/>
    <col min="14610" max="14610" width="17.28515625" style="27" customWidth="1"/>
    <col min="14611" max="14611" width="14.140625" style="27" customWidth="1"/>
    <col min="14612" max="14612" width="15.28515625" style="27" customWidth="1"/>
    <col min="14613" max="14860" width="11.42578125" style="27"/>
    <col min="14861" max="14861" width="8.42578125" style="27" customWidth="1"/>
    <col min="14862" max="14862" width="7.7109375" style="27" customWidth="1"/>
    <col min="14863" max="14863" width="34.140625" style="27" customWidth="1"/>
    <col min="14864" max="14864" width="20.28515625" style="27" customWidth="1"/>
    <col min="14865" max="14865" width="18.28515625" style="27" customWidth="1"/>
    <col min="14866" max="14866" width="17.28515625" style="27" customWidth="1"/>
    <col min="14867" max="14867" width="14.140625" style="27" customWidth="1"/>
    <col min="14868" max="14868" width="15.28515625" style="27" customWidth="1"/>
    <col min="14869" max="15116" width="11.42578125" style="27"/>
    <col min="15117" max="15117" width="8.42578125" style="27" customWidth="1"/>
    <col min="15118" max="15118" width="7.7109375" style="27" customWidth="1"/>
    <col min="15119" max="15119" width="34.140625" style="27" customWidth="1"/>
    <col min="15120" max="15120" width="20.28515625" style="27" customWidth="1"/>
    <col min="15121" max="15121" width="18.28515625" style="27" customWidth="1"/>
    <col min="15122" max="15122" width="17.28515625" style="27" customWidth="1"/>
    <col min="15123" max="15123" width="14.140625" style="27" customWidth="1"/>
    <col min="15124" max="15124" width="15.28515625" style="27" customWidth="1"/>
    <col min="15125" max="15372" width="11.42578125" style="27"/>
    <col min="15373" max="15373" width="8.42578125" style="27" customWidth="1"/>
    <col min="15374" max="15374" width="7.7109375" style="27" customWidth="1"/>
    <col min="15375" max="15375" width="34.140625" style="27" customWidth="1"/>
    <col min="15376" max="15376" width="20.28515625" style="27" customWidth="1"/>
    <col min="15377" max="15377" width="18.28515625" style="27" customWidth="1"/>
    <col min="15378" max="15378" width="17.28515625" style="27" customWidth="1"/>
    <col min="15379" max="15379" width="14.140625" style="27" customWidth="1"/>
    <col min="15380" max="15380" width="15.28515625" style="27" customWidth="1"/>
    <col min="15381" max="15628" width="11.42578125" style="27"/>
    <col min="15629" max="15629" width="8.42578125" style="27" customWidth="1"/>
    <col min="15630" max="15630" width="7.7109375" style="27" customWidth="1"/>
    <col min="15631" max="15631" width="34.140625" style="27" customWidth="1"/>
    <col min="15632" max="15632" width="20.28515625" style="27" customWidth="1"/>
    <col min="15633" max="15633" width="18.28515625" style="27" customWidth="1"/>
    <col min="15634" max="15634" width="17.28515625" style="27" customWidth="1"/>
    <col min="15635" max="15635" width="14.140625" style="27" customWidth="1"/>
    <col min="15636" max="15636" width="15.28515625" style="27" customWidth="1"/>
    <col min="15637" max="15884" width="11.42578125" style="27"/>
    <col min="15885" max="15885" width="8.42578125" style="27" customWidth="1"/>
    <col min="15886" max="15886" width="7.7109375" style="27" customWidth="1"/>
    <col min="15887" max="15887" width="34.140625" style="27" customWidth="1"/>
    <col min="15888" max="15888" width="20.28515625" style="27" customWidth="1"/>
    <col min="15889" max="15889" width="18.28515625" style="27" customWidth="1"/>
    <col min="15890" max="15890" width="17.28515625" style="27" customWidth="1"/>
    <col min="15891" max="15891" width="14.140625" style="27" customWidth="1"/>
    <col min="15892" max="15892" width="15.28515625" style="27" customWidth="1"/>
    <col min="15893" max="16140" width="11.42578125" style="27"/>
    <col min="16141" max="16141" width="8.42578125" style="27" customWidth="1"/>
    <col min="16142" max="16142" width="7.7109375" style="27" customWidth="1"/>
    <col min="16143" max="16143" width="34.140625" style="27" customWidth="1"/>
    <col min="16144" max="16144" width="20.28515625" style="27" customWidth="1"/>
    <col min="16145" max="16145" width="18.28515625" style="27" customWidth="1"/>
    <col min="16146" max="16146" width="17.28515625" style="27" customWidth="1"/>
    <col min="16147" max="16147" width="14.140625" style="27" customWidth="1"/>
    <col min="16148" max="16148" width="15.28515625" style="27" customWidth="1"/>
    <col min="16149" max="16384" width="11.42578125" style="27"/>
  </cols>
  <sheetData>
    <row r="1" spans="1:10" x14ac:dyDescent="0.2">
      <c r="A1" s="67" t="s">
        <v>21</v>
      </c>
      <c r="B1" s="77" t="s">
        <v>9</v>
      </c>
      <c r="C1" s="77" t="s">
        <v>10</v>
      </c>
      <c r="D1" s="77" t="s">
        <v>11</v>
      </c>
      <c r="E1" s="67" t="s">
        <v>12</v>
      </c>
      <c r="F1" s="67" t="s">
        <v>13</v>
      </c>
      <c r="G1" s="67" t="s">
        <v>14</v>
      </c>
      <c r="H1" s="67" t="s">
        <v>15</v>
      </c>
      <c r="I1" s="67" t="s">
        <v>16</v>
      </c>
      <c r="J1" s="67" t="s">
        <v>17</v>
      </c>
    </row>
    <row r="2" spans="1:10" x14ac:dyDescent="0.2">
      <c r="A2" s="27" t="str">
        <f t="shared" ref="A2:A65" si="0">TEXT(B2,"00")&amp;" - "&amp;C2&amp;" - "&amp;D2</f>
        <v>20 - 5 - 92</v>
      </c>
      <c r="B2" s="78">
        <v>20</v>
      </c>
      <c r="C2" s="79">
        <v>5</v>
      </c>
      <c r="D2" s="80">
        <v>92</v>
      </c>
      <c r="E2" s="65" t="s">
        <v>8</v>
      </c>
      <c r="F2" s="65" t="s">
        <v>8</v>
      </c>
      <c r="G2" s="22">
        <v>500</v>
      </c>
      <c r="H2" s="22">
        <v>0</v>
      </c>
      <c r="I2" s="22">
        <v>500</v>
      </c>
      <c r="J2" s="65" t="s">
        <v>8</v>
      </c>
    </row>
    <row r="3" spans="1:10" x14ac:dyDescent="0.2">
      <c r="A3" s="27" t="str">
        <f t="shared" si="0"/>
        <v>14 - 2 - 17</v>
      </c>
      <c r="B3" s="78">
        <v>14</v>
      </c>
      <c r="C3" s="79">
        <v>2</v>
      </c>
      <c r="D3" s="80">
        <v>17</v>
      </c>
      <c r="E3" s="65" t="s">
        <v>8</v>
      </c>
      <c r="F3" s="65" t="s">
        <v>8</v>
      </c>
      <c r="G3" s="22">
        <v>0</v>
      </c>
      <c r="H3" s="22">
        <v>0</v>
      </c>
      <c r="I3" s="22">
        <v>0</v>
      </c>
      <c r="J3" s="65" t="s">
        <v>8</v>
      </c>
    </row>
    <row r="4" spans="1:10" x14ac:dyDescent="0.2">
      <c r="A4" s="27" t="str">
        <f t="shared" si="0"/>
        <v>01 - 10 - 14290</v>
      </c>
      <c r="B4" s="78">
        <v>1</v>
      </c>
      <c r="C4" s="79">
        <v>10</v>
      </c>
      <c r="D4" s="80">
        <v>14290</v>
      </c>
      <c r="E4" s="65" t="s">
        <v>8</v>
      </c>
      <c r="F4" s="65" t="s">
        <v>8</v>
      </c>
      <c r="G4" s="22">
        <v>1400</v>
      </c>
      <c r="H4" s="22">
        <v>556.49</v>
      </c>
      <c r="I4" s="22">
        <v>843.51</v>
      </c>
      <c r="J4" s="65" t="s">
        <v>8</v>
      </c>
    </row>
    <row r="5" spans="1:10" x14ac:dyDescent="0.2">
      <c r="A5" s="27" t="str">
        <f t="shared" si="0"/>
        <v>01 - 1001 - 14339</v>
      </c>
      <c r="B5" s="78">
        <v>1</v>
      </c>
      <c r="C5" s="79">
        <v>1001</v>
      </c>
      <c r="D5" s="80">
        <v>14339</v>
      </c>
      <c r="E5" s="65" t="s">
        <v>8</v>
      </c>
      <c r="F5" s="65" t="s">
        <v>8</v>
      </c>
      <c r="G5" s="22">
        <v>50</v>
      </c>
      <c r="H5" s="22">
        <v>0</v>
      </c>
      <c r="I5" s="22">
        <v>50</v>
      </c>
      <c r="J5" s="65" t="s">
        <v>8</v>
      </c>
    </row>
    <row r="6" spans="1:10" x14ac:dyDescent="0.2">
      <c r="A6" s="27" t="str">
        <f t="shared" si="0"/>
        <v>01 - 1001 - 16451</v>
      </c>
      <c r="B6" s="78">
        <v>1</v>
      </c>
      <c r="C6" s="79">
        <v>1001</v>
      </c>
      <c r="D6" s="80">
        <v>16451</v>
      </c>
      <c r="E6" s="65" t="s">
        <v>8</v>
      </c>
      <c r="F6" s="65" t="s">
        <v>8</v>
      </c>
      <c r="G6" s="22">
        <v>1500</v>
      </c>
      <c r="H6" s="22">
        <v>0</v>
      </c>
      <c r="I6" s="22">
        <v>1500</v>
      </c>
      <c r="J6" s="65" t="s">
        <v>8</v>
      </c>
    </row>
    <row r="7" spans="1:10" x14ac:dyDescent="0.2">
      <c r="A7" s="27" t="str">
        <f t="shared" si="0"/>
        <v>01 - 1015 - 14315</v>
      </c>
      <c r="B7" s="78">
        <v>1</v>
      </c>
      <c r="C7" s="79">
        <v>1015</v>
      </c>
      <c r="D7" s="80">
        <v>14315</v>
      </c>
      <c r="E7" s="65" t="s">
        <v>8</v>
      </c>
      <c r="F7" s="65" t="s">
        <v>8</v>
      </c>
      <c r="G7" s="22">
        <v>100</v>
      </c>
      <c r="H7" s="22">
        <v>96.82</v>
      </c>
      <c r="I7" s="22">
        <v>3.18</v>
      </c>
      <c r="J7" s="65" t="s">
        <v>8</v>
      </c>
    </row>
    <row r="8" spans="1:10" x14ac:dyDescent="0.2">
      <c r="A8" s="27" t="str">
        <f t="shared" si="0"/>
        <v>01 - 1021 - 14200</v>
      </c>
      <c r="B8" s="78">
        <v>1</v>
      </c>
      <c r="C8" s="79">
        <v>1021</v>
      </c>
      <c r="D8" s="80">
        <v>14200</v>
      </c>
      <c r="E8" s="65" t="s">
        <v>8</v>
      </c>
      <c r="F8" s="65" t="s">
        <v>8</v>
      </c>
      <c r="G8" s="22">
        <v>2800</v>
      </c>
      <c r="H8" s="22">
        <v>0</v>
      </c>
      <c r="I8" s="22">
        <v>2800</v>
      </c>
      <c r="J8" s="65" t="s">
        <v>8</v>
      </c>
    </row>
    <row r="9" spans="1:10" x14ac:dyDescent="0.2">
      <c r="A9" s="27" t="str">
        <f t="shared" si="0"/>
        <v>01 - 1023 - 5430</v>
      </c>
      <c r="B9" s="78">
        <v>1</v>
      </c>
      <c r="C9" s="79">
        <v>1023</v>
      </c>
      <c r="D9" s="80">
        <v>5430</v>
      </c>
      <c r="E9" s="65" t="s">
        <v>8</v>
      </c>
      <c r="F9" s="65" t="s">
        <v>8</v>
      </c>
      <c r="G9" s="22">
        <v>15000</v>
      </c>
      <c r="H9" s="22">
        <v>2100</v>
      </c>
      <c r="I9" s="22">
        <v>12900</v>
      </c>
      <c r="J9" s="65" t="s">
        <v>8</v>
      </c>
    </row>
    <row r="10" spans="1:10" x14ac:dyDescent="0.2">
      <c r="A10" s="27" t="str">
        <f t="shared" si="0"/>
        <v>01 - 1036 - 14231</v>
      </c>
      <c r="B10" s="78">
        <v>1</v>
      </c>
      <c r="C10" s="79">
        <v>1036</v>
      </c>
      <c r="D10" s="80">
        <v>14231</v>
      </c>
      <c r="E10" s="65" t="s">
        <v>8</v>
      </c>
      <c r="F10" s="65" t="s">
        <v>8</v>
      </c>
      <c r="G10" s="22">
        <v>250</v>
      </c>
      <c r="H10" s="22">
        <v>0</v>
      </c>
      <c r="I10" s="22">
        <v>250</v>
      </c>
      <c r="J10" s="65" t="s">
        <v>8</v>
      </c>
    </row>
    <row r="11" spans="1:10" x14ac:dyDescent="0.2">
      <c r="A11" s="27" t="str">
        <f t="shared" si="0"/>
        <v>01 - 1038 - 14318</v>
      </c>
      <c r="B11" s="78">
        <v>1</v>
      </c>
      <c r="C11" s="79">
        <v>1038</v>
      </c>
      <c r="D11" s="80">
        <v>14318</v>
      </c>
      <c r="E11" s="65" t="s">
        <v>8</v>
      </c>
      <c r="F11" s="65" t="s">
        <v>8</v>
      </c>
      <c r="G11" s="22">
        <v>900</v>
      </c>
      <c r="H11" s="22">
        <v>0</v>
      </c>
      <c r="I11" s="22">
        <v>900</v>
      </c>
      <c r="J11" s="65" t="s">
        <v>8</v>
      </c>
    </row>
    <row r="12" spans="1:10" x14ac:dyDescent="0.2">
      <c r="A12" s="27" t="str">
        <f t="shared" si="0"/>
        <v>01 - 1044 - 17556</v>
      </c>
      <c r="B12" s="78">
        <v>1</v>
      </c>
      <c r="C12" s="79">
        <v>1044</v>
      </c>
      <c r="D12" s="80">
        <v>17556</v>
      </c>
      <c r="E12" s="65" t="s">
        <v>8</v>
      </c>
      <c r="F12" s="65" t="s">
        <v>8</v>
      </c>
      <c r="G12" s="22">
        <v>180</v>
      </c>
      <c r="H12" s="22">
        <v>0</v>
      </c>
      <c r="I12" s="22">
        <v>180</v>
      </c>
      <c r="J12" s="65" t="s">
        <v>8</v>
      </c>
    </row>
    <row r="13" spans="1:10" x14ac:dyDescent="0.2">
      <c r="A13" s="27" t="str">
        <f t="shared" si="0"/>
        <v>01 - 1061 - 18600</v>
      </c>
      <c r="B13" s="78">
        <v>1</v>
      </c>
      <c r="C13" s="79">
        <v>1061</v>
      </c>
      <c r="D13" s="80">
        <v>18600</v>
      </c>
      <c r="E13" s="65" t="s">
        <v>8</v>
      </c>
      <c r="F13" s="65" t="s">
        <v>8</v>
      </c>
      <c r="G13" s="22">
        <v>1300</v>
      </c>
      <c r="H13" s="22">
        <v>344.8</v>
      </c>
      <c r="I13" s="22">
        <v>955.2</v>
      </c>
      <c r="J13" s="65" t="s">
        <v>8</v>
      </c>
    </row>
    <row r="14" spans="1:10" x14ac:dyDescent="0.2">
      <c r="A14" s="27" t="str">
        <f t="shared" si="0"/>
        <v>01 - 1072 - 14174</v>
      </c>
      <c r="B14" s="78">
        <v>1</v>
      </c>
      <c r="C14" s="79">
        <v>1072</v>
      </c>
      <c r="D14" s="80">
        <v>14174</v>
      </c>
      <c r="E14" s="65" t="s">
        <v>8</v>
      </c>
      <c r="F14" s="65" t="s">
        <v>8</v>
      </c>
      <c r="G14" s="22">
        <v>800</v>
      </c>
      <c r="H14" s="22">
        <v>1000</v>
      </c>
      <c r="I14" s="22">
        <v>-200</v>
      </c>
      <c r="J14" s="65" t="s">
        <v>8</v>
      </c>
    </row>
    <row r="15" spans="1:10" x14ac:dyDescent="0.2">
      <c r="A15" s="27" t="str">
        <f t="shared" si="0"/>
        <v>01 - 1072 - 14344</v>
      </c>
      <c r="B15" s="78">
        <v>1</v>
      </c>
      <c r="C15" s="79">
        <v>1072</v>
      </c>
      <c r="D15" s="80">
        <v>14344</v>
      </c>
      <c r="E15" s="65" t="s">
        <v>8</v>
      </c>
      <c r="F15" s="65" t="s">
        <v>8</v>
      </c>
      <c r="G15" s="22">
        <v>100</v>
      </c>
      <c r="H15" s="22">
        <v>50.32</v>
      </c>
      <c r="I15" s="22">
        <v>49.68</v>
      </c>
      <c r="J15" s="65" t="s">
        <v>8</v>
      </c>
    </row>
    <row r="16" spans="1:10" x14ac:dyDescent="0.2">
      <c r="A16" s="27" t="str">
        <f t="shared" si="0"/>
        <v>01 - 1072 - 19677</v>
      </c>
      <c r="B16" s="78">
        <v>1</v>
      </c>
      <c r="C16" s="79">
        <v>1072</v>
      </c>
      <c r="D16" s="80">
        <v>19677</v>
      </c>
      <c r="E16" s="65" t="s">
        <v>8</v>
      </c>
      <c r="F16" s="65" t="s">
        <v>8</v>
      </c>
      <c r="G16" s="22">
        <v>0</v>
      </c>
      <c r="H16" s="22">
        <v>400</v>
      </c>
      <c r="I16" s="22">
        <v>-400</v>
      </c>
      <c r="J16" s="65" t="s">
        <v>8</v>
      </c>
    </row>
    <row r="17" spans="1:10" x14ac:dyDescent="0.2">
      <c r="A17" s="27" t="str">
        <f t="shared" si="0"/>
        <v>01 - 1092 - 18584</v>
      </c>
      <c r="B17" s="78">
        <v>1</v>
      </c>
      <c r="C17" s="79">
        <v>1092</v>
      </c>
      <c r="D17" s="80">
        <v>18584</v>
      </c>
      <c r="E17" s="65" t="s">
        <v>8</v>
      </c>
      <c r="F17" s="65" t="s">
        <v>8</v>
      </c>
      <c r="G17" s="22">
        <v>20000</v>
      </c>
      <c r="H17" s="22">
        <v>9875.58</v>
      </c>
      <c r="I17" s="22">
        <v>10124.42</v>
      </c>
      <c r="J17" s="65" t="s">
        <v>8</v>
      </c>
    </row>
    <row r="18" spans="1:10" x14ac:dyDescent="0.2">
      <c r="A18" s="27" t="str">
        <f t="shared" si="0"/>
        <v>01 - 1105 - 222</v>
      </c>
      <c r="B18" s="78">
        <v>1</v>
      </c>
      <c r="C18" s="79">
        <v>1105</v>
      </c>
      <c r="D18" s="80">
        <v>222</v>
      </c>
      <c r="E18" s="65" t="s">
        <v>8</v>
      </c>
      <c r="F18" s="65" t="s">
        <v>8</v>
      </c>
      <c r="G18" s="22">
        <v>10500</v>
      </c>
      <c r="H18" s="22">
        <v>13000</v>
      </c>
      <c r="I18" s="22">
        <v>-2500</v>
      </c>
      <c r="J18" s="65" t="s">
        <v>8</v>
      </c>
    </row>
    <row r="19" spans="1:10" x14ac:dyDescent="0.2">
      <c r="A19" s="27" t="str">
        <f t="shared" si="0"/>
        <v>01 - 1114 - 16457</v>
      </c>
      <c r="B19" s="78">
        <v>1</v>
      </c>
      <c r="C19" s="79">
        <v>1114</v>
      </c>
      <c r="D19" s="80">
        <v>16457</v>
      </c>
      <c r="E19" s="65" t="s">
        <v>8</v>
      </c>
      <c r="F19" s="65" t="s">
        <v>8</v>
      </c>
      <c r="G19" s="22">
        <v>13000</v>
      </c>
      <c r="H19" s="22">
        <v>6092.49</v>
      </c>
      <c r="I19" s="22">
        <v>6907.51</v>
      </c>
      <c r="J19" s="65" t="s">
        <v>8</v>
      </c>
    </row>
    <row r="20" spans="1:10" x14ac:dyDescent="0.2">
      <c r="A20" s="27" t="str">
        <f t="shared" si="0"/>
        <v>01 - 1123 - 15395</v>
      </c>
      <c r="B20" s="78">
        <v>1</v>
      </c>
      <c r="C20" s="79">
        <v>1123</v>
      </c>
      <c r="D20" s="80">
        <v>15395</v>
      </c>
      <c r="E20" s="65" t="s">
        <v>8</v>
      </c>
      <c r="F20" s="65" t="s">
        <v>8</v>
      </c>
      <c r="G20" s="22">
        <v>100</v>
      </c>
      <c r="H20" s="22">
        <v>0</v>
      </c>
      <c r="I20" s="22">
        <v>100</v>
      </c>
      <c r="J20" s="65" t="s">
        <v>8</v>
      </c>
    </row>
    <row r="21" spans="1:10" x14ac:dyDescent="0.2">
      <c r="A21" s="27" t="str">
        <f t="shared" si="0"/>
        <v>01 - 1129 - 14199</v>
      </c>
      <c r="B21" s="78">
        <v>1</v>
      </c>
      <c r="C21" s="79">
        <v>1129</v>
      </c>
      <c r="D21" s="80">
        <v>14199</v>
      </c>
      <c r="E21" s="65" t="s">
        <v>8</v>
      </c>
      <c r="F21" s="65" t="s">
        <v>8</v>
      </c>
      <c r="G21" s="22">
        <v>2400</v>
      </c>
      <c r="H21" s="22">
        <v>1784.26</v>
      </c>
      <c r="I21" s="22">
        <v>615.74</v>
      </c>
      <c r="J21" s="65" t="s">
        <v>8</v>
      </c>
    </row>
    <row r="22" spans="1:10" x14ac:dyDescent="0.2">
      <c r="A22" s="27" t="str">
        <f t="shared" si="0"/>
        <v>01 - 1136 - 183</v>
      </c>
      <c r="B22" s="78">
        <v>1</v>
      </c>
      <c r="C22" s="79">
        <v>1136</v>
      </c>
      <c r="D22" s="80">
        <v>183</v>
      </c>
      <c r="E22" s="65" t="s">
        <v>8</v>
      </c>
      <c r="F22" s="65" t="s">
        <v>8</v>
      </c>
      <c r="G22" s="22">
        <v>3500</v>
      </c>
      <c r="H22" s="22">
        <v>5450.23</v>
      </c>
      <c r="I22" s="22">
        <v>-1950.23</v>
      </c>
      <c r="J22" s="65" t="s">
        <v>8</v>
      </c>
    </row>
    <row r="23" spans="1:10" x14ac:dyDescent="0.2">
      <c r="A23" s="27" t="str">
        <f t="shared" si="0"/>
        <v>01 - 1158 - 14190</v>
      </c>
      <c r="B23" s="78">
        <v>1</v>
      </c>
      <c r="C23" s="79">
        <v>1158</v>
      </c>
      <c r="D23" s="80">
        <v>14190</v>
      </c>
      <c r="E23" s="65" t="s">
        <v>8</v>
      </c>
      <c r="F23" s="65" t="s">
        <v>8</v>
      </c>
      <c r="G23" s="22">
        <v>717</v>
      </c>
      <c r="H23" s="22">
        <v>668.28</v>
      </c>
      <c r="I23" s="22">
        <v>48.72</v>
      </c>
      <c r="J23" s="65" t="s">
        <v>8</v>
      </c>
    </row>
    <row r="24" spans="1:10" x14ac:dyDescent="0.2">
      <c r="A24" s="27" t="str">
        <f t="shared" si="0"/>
        <v>01 - 1160 - 15388</v>
      </c>
      <c r="B24" s="78">
        <v>1</v>
      </c>
      <c r="C24" s="79">
        <v>1160</v>
      </c>
      <c r="D24" s="80">
        <v>15388</v>
      </c>
      <c r="E24" s="65" t="s">
        <v>8</v>
      </c>
      <c r="F24" s="65" t="s">
        <v>8</v>
      </c>
      <c r="G24" s="22">
        <v>14000</v>
      </c>
      <c r="H24" s="22">
        <v>10609.98</v>
      </c>
      <c r="I24" s="22">
        <v>3390.02</v>
      </c>
      <c r="J24" s="65" t="s">
        <v>8</v>
      </c>
    </row>
    <row r="25" spans="1:10" x14ac:dyDescent="0.2">
      <c r="A25" s="27" t="str">
        <f t="shared" si="0"/>
        <v>01 - 1164 - 6554</v>
      </c>
      <c r="B25" s="78">
        <v>1</v>
      </c>
      <c r="C25" s="79">
        <v>1164</v>
      </c>
      <c r="D25" s="80">
        <v>6554</v>
      </c>
      <c r="E25" s="65" t="s">
        <v>8</v>
      </c>
      <c r="F25" s="65" t="s">
        <v>8</v>
      </c>
      <c r="G25" s="22">
        <v>180</v>
      </c>
      <c r="H25" s="22">
        <v>0</v>
      </c>
      <c r="I25" s="22">
        <v>180</v>
      </c>
      <c r="J25" s="65" t="s">
        <v>8</v>
      </c>
    </row>
    <row r="26" spans="1:10" x14ac:dyDescent="0.2">
      <c r="A26" s="27" t="str">
        <f t="shared" si="0"/>
        <v>01 - 1179 - 16508</v>
      </c>
      <c r="B26" s="78">
        <v>1</v>
      </c>
      <c r="C26" s="79">
        <v>1179</v>
      </c>
      <c r="D26" s="80">
        <v>16508</v>
      </c>
      <c r="E26" s="65" t="s">
        <v>8</v>
      </c>
      <c r="F26" s="65" t="s">
        <v>8</v>
      </c>
      <c r="G26" s="22">
        <v>0</v>
      </c>
      <c r="H26" s="22">
        <v>139</v>
      </c>
      <c r="I26" s="22">
        <v>-139</v>
      </c>
      <c r="J26" s="65" t="s">
        <v>8</v>
      </c>
    </row>
    <row r="27" spans="1:10" x14ac:dyDescent="0.2">
      <c r="A27" s="27" t="str">
        <f t="shared" si="0"/>
        <v>01 - 1180 - 1254</v>
      </c>
      <c r="B27" s="78">
        <v>1</v>
      </c>
      <c r="C27" s="79">
        <v>1180</v>
      </c>
      <c r="D27" s="80">
        <v>1254</v>
      </c>
      <c r="E27" s="65" t="s">
        <v>8</v>
      </c>
      <c r="F27" s="65" t="s">
        <v>8</v>
      </c>
      <c r="G27" s="22">
        <v>0</v>
      </c>
      <c r="H27" s="22">
        <v>139</v>
      </c>
      <c r="I27" s="22">
        <v>-139</v>
      </c>
      <c r="J27" s="65" t="s">
        <v>8</v>
      </c>
    </row>
    <row r="28" spans="1:10" x14ac:dyDescent="0.2">
      <c r="A28" s="27" t="str">
        <f t="shared" si="0"/>
        <v>01 - 1192 - 14206</v>
      </c>
      <c r="B28" s="78">
        <v>1</v>
      </c>
      <c r="C28" s="79">
        <v>1192</v>
      </c>
      <c r="D28" s="80">
        <v>14206</v>
      </c>
      <c r="E28" s="65" t="s">
        <v>8</v>
      </c>
      <c r="F28" s="65" t="s">
        <v>8</v>
      </c>
      <c r="G28" s="22">
        <v>2700</v>
      </c>
      <c r="H28" s="22">
        <v>6590.67</v>
      </c>
      <c r="I28" s="22">
        <v>-3890.67</v>
      </c>
      <c r="J28" s="65" t="s">
        <v>8</v>
      </c>
    </row>
    <row r="29" spans="1:10" x14ac:dyDescent="0.2">
      <c r="A29" s="27" t="str">
        <f t="shared" si="0"/>
        <v>01 - 1194 - 6558</v>
      </c>
      <c r="B29" s="78">
        <v>1</v>
      </c>
      <c r="C29" s="79">
        <v>1194</v>
      </c>
      <c r="D29" s="80">
        <v>6558</v>
      </c>
      <c r="E29" s="65" t="s">
        <v>8</v>
      </c>
      <c r="F29" s="65" t="s">
        <v>8</v>
      </c>
      <c r="G29" s="22">
        <v>200</v>
      </c>
      <c r="H29" s="22">
        <v>222.41</v>
      </c>
      <c r="I29" s="22">
        <v>-22.41</v>
      </c>
      <c r="J29" s="65" t="s">
        <v>8</v>
      </c>
    </row>
    <row r="30" spans="1:10" x14ac:dyDescent="0.2">
      <c r="A30" s="27" t="str">
        <f t="shared" si="0"/>
        <v>01 - 1198 - 12007</v>
      </c>
      <c r="B30" s="78">
        <v>1</v>
      </c>
      <c r="C30" s="79">
        <v>1198</v>
      </c>
      <c r="D30" s="80">
        <v>12007</v>
      </c>
      <c r="E30" s="65" t="s">
        <v>8</v>
      </c>
      <c r="F30" s="65" t="s">
        <v>8</v>
      </c>
      <c r="G30" s="22">
        <v>5000</v>
      </c>
      <c r="H30" s="22">
        <v>4036.97</v>
      </c>
      <c r="I30" s="22">
        <v>963.03</v>
      </c>
      <c r="J30" s="65" t="s">
        <v>8</v>
      </c>
    </row>
    <row r="31" spans="1:10" x14ac:dyDescent="0.2">
      <c r="A31" s="27" t="str">
        <f t="shared" si="0"/>
        <v>01 - 12 - 497</v>
      </c>
      <c r="B31" s="78">
        <v>1</v>
      </c>
      <c r="C31" s="79">
        <v>12</v>
      </c>
      <c r="D31" s="80">
        <v>497</v>
      </c>
      <c r="E31" s="65" t="s">
        <v>8</v>
      </c>
      <c r="F31" s="65" t="s">
        <v>8</v>
      </c>
      <c r="G31" s="22">
        <v>0</v>
      </c>
      <c r="H31" s="22">
        <v>0</v>
      </c>
      <c r="I31" s="22">
        <v>0</v>
      </c>
      <c r="J31" s="65" t="s">
        <v>8</v>
      </c>
    </row>
    <row r="32" spans="1:10" x14ac:dyDescent="0.2">
      <c r="A32" s="27" t="str">
        <f t="shared" si="0"/>
        <v>01 - 1202 - 14311</v>
      </c>
      <c r="B32" s="78">
        <v>1</v>
      </c>
      <c r="C32" s="79">
        <v>1202</v>
      </c>
      <c r="D32" s="80">
        <v>14311</v>
      </c>
      <c r="E32" s="65" t="s">
        <v>8</v>
      </c>
      <c r="F32" s="65" t="s">
        <v>8</v>
      </c>
      <c r="G32" s="22">
        <v>100</v>
      </c>
      <c r="H32" s="22">
        <v>87.6</v>
      </c>
      <c r="I32" s="22">
        <v>12.4</v>
      </c>
      <c r="J32" s="65" t="s">
        <v>8</v>
      </c>
    </row>
    <row r="33" spans="1:10" x14ac:dyDescent="0.2">
      <c r="A33" s="27" t="str">
        <f t="shared" si="0"/>
        <v>01 - 1203 - 18597</v>
      </c>
      <c r="B33" s="78">
        <v>1</v>
      </c>
      <c r="C33" s="79">
        <v>1203</v>
      </c>
      <c r="D33" s="80">
        <v>18597</v>
      </c>
      <c r="E33" s="65" t="s">
        <v>8</v>
      </c>
      <c r="F33" s="65" t="s">
        <v>8</v>
      </c>
      <c r="G33" s="22">
        <v>1000</v>
      </c>
      <c r="H33" s="22">
        <v>609.75</v>
      </c>
      <c r="I33" s="22">
        <v>390.25</v>
      </c>
      <c r="J33" s="65" t="s">
        <v>8</v>
      </c>
    </row>
    <row r="34" spans="1:10" x14ac:dyDescent="0.2">
      <c r="A34" s="27" t="str">
        <f t="shared" si="0"/>
        <v>01 - 1206 - 15389</v>
      </c>
      <c r="B34" s="78">
        <v>1</v>
      </c>
      <c r="C34" s="79">
        <v>1206</v>
      </c>
      <c r="D34" s="80">
        <v>15389</v>
      </c>
      <c r="E34" s="65" t="s">
        <v>8</v>
      </c>
      <c r="F34" s="65" t="s">
        <v>8</v>
      </c>
      <c r="G34" s="22">
        <v>500</v>
      </c>
      <c r="H34" s="22">
        <v>685.65</v>
      </c>
      <c r="I34" s="22">
        <v>-185.65</v>
      </c>
      <c r="J34" s="65" t="s">
        <v>8</v>
      </c>
    </row>
    <row r="35" spans="1:10" x14ac:dyDescent="0.2">
      <c r="A35" s="27" t="str">
        <f t="shared" si="0"/>
        <v>01 - 122 - 14168</v>
      </c>
      <c r="B35" s="78">
        <v>1</v>
      </c>
      <c r="C35" s="79">
        <v>122</v>
      </c>
      <c r="D35" s="80">
        <v>14168</v>
      </c>
      <c r="E35" s="65" t="s">
        <v>8</v>
      </c>
      <c r="F35" s="65" t="s">
        <v>8</v>
      </c>
      <c r="G35" s="22">
        <v>300</v>
      </c>
      <c r="H35" s="22">
        <v>623.89</v>
      </c>
      <c r="I35" s="22">
        <v>-323.89</v>
      </c>
      <c r="J35" s="65" t="s">
        <v>8</v>
      </c>
    </row>
    <row r="36" spans="1:10" x14ac:dyDescent="0.2">
      <c r="A36" s="27" t="str">
        <f t="shared" si="0"/>
        <v>01 - 1220 - 14234</v>
      </c>
      <c r="B36" s="78">
        <v>1</v>
      </c>
      <c r="C36" s="79">
        <v>1220</v>
      </c>
      <c r="D36" s="80">
        <v>14234</v>
      </c>
      <c r="E36" s="65" t="s">
        <v>8</v>
      </c>
      <c r="F36" s="65" t="s">
        <v>8</v>
      </c>
      <c r="G36" s="22">
        <v>0</v>
      </c>
      <c r="H36" s="22">
        <v>0</v>
      </c>
      <c r="I36" s="22">
        <v>0</v>
      </c>
      <c r="J36" s="65" t="s">
        <v>8</v>
      </c>
    </row>
    <row r="37" spans="1:10" x14ac:dyDescent="0.2">
      <c r="A37" s="27" t="str">
        <f t="shared" si="0"/>
        <v>01 - 1220 - 15393</v>
      </c>
      <c r="B37" s="78">
        <v>1</v>
      </c>
      <c r="C37" s="79">
        <v>1220</v>
      </c>
      <c r="D37" s="80">
        <v>15393</v>
      </c>
      <c r="E37" s="65" t="s">
        <v>8</v>
      </c>
      <c r="F37" s="65" t="s">
        <v>8</v>
      </c>
      <c r="G37" s="22">
        <v>350</v>
      </c>
      <c r="H37" s="22">
        <v>773.22</v>
      </c>
      <c r="I37" s="22">
        <v>-423.22</v>
      </c>
      <c r="J37" s="65" t="s">
        <v>8</v>
      </c>
    </row>
    <row r="38" spans="1:10" x14ac:dyDescent="0.2">
      <c r="A38" s="27" t="str">
        <f t="shared" si="0"/>
        <v>01 - 1222 - 10967</v>
      </c>
      <c r="B38" s="78">
        <v>1</v>
      </c>
      <c r="C38" s="79">
        <v>1222</v>
      </c>
      <c r="D38" s="80">
        <v>10967</v>
      </c>
      <c r="E38" s="65" t="s">
        <v>8</v>
      </c>
      <c r="F38" s="65" t="s">
        <v>8</v>
      </c>
      <c r="G38" s="22">
        <v>300</v>
      </c>
      <c r="H38" s="22">
        <v>338.86</v>
      </c>
      <c r="I38" s="22">
        <v>-38.86</v>
      </c>
      <c r="J38" s="65" t="s">
        <v>8</v>
      </c>
    </row>
    <row r="39" spans="1:10" x14ac:dyDescent="0.2">
      <c r="A39" s="27" t="str">
        <f t="shared" si="0"/>
        <v>01 - 1224 - 14205</v>
      </c>
      <c r="B39" s="78">
        <v>1</v>
      </c>
      <c r="C39" s="79">
        <v>1224</v>
      </c>
      <c r="D39" s="80">
        <v>14205</v>
      </c>
      <c r="E39" s="65" t="s">
        <v>8</v>
      </c>
      <c r="F39" s="65" t="s">
        <v>8</v>
      </c>
      <c r="G39" s="22">
        <v>1000</v>
      </c>
      <c r="H39" s="22">
        <v>2530.2199999999998</v>
      </c>
      <c r="I39" s="22">
        <v>-1530.22</v>
      </c>
      <c r="J39" s="65" t="s">
        <v>8</v>
      </c>
    </row>
    <row r="40" spans="1:10" x14ac:dyDescent="0.2">
      <c r="A40" s="27" t="str">
        <f t="shared" si="0"/>
        <v>01 - 1227 - 4314</v>
      </c>
      <c r="B40" s="78">
        <v>1</v>
      </c>
      <c r="C40" s="79">
        <v>1227</v>
      </c>
      <c r="D40" s="80">
        <v>4314</v>
      </c>
      <c r="E40" s="65" t="s">
        <v>8</v>
      </c>
      <c r="F40" s="65" t="s">
        <v>8</v>
      </c>
      <c r="G40" s="22">
        <v>15000</v>
      </c>
      <c r="H40" s="22">
        <v>7380</v>
      </c>
      <c r="I40" s="22">
        <v>7620</v>
      </c>
      <c r="J40" s="65" t="s">
        <v>8</v>
      </c>
    </row>
    <row r="41" spans="1:10" x14ac:dyDescent="0.2">
      <c r="A41" s="27" t="str">
        <f t="shared" si="0"/>
        <v>01 - 1230 - 181</v>
      </c>
      <c r="B41" s="78">
        <v>1</v>
      </c>
      <c r="C41" s="79">
        <v>1230</v>
      </c>
      <c r="D41" s="80">
        <v>181</v>
      </c>
      <c r="E41" s="65" t="s">
        <v>8</v>
      </c>
      <c r="F41" s="65" t="s">
        <v>8</v>
      </c>
      <c r="G41" s="22">
        <v>23000</v>
      </c>
      <c r="H41" s="22">
        <v>16281.51</v>
      </c>
      <c r="I41" s="22">
        <v>6718.49</v>
      </c>
      <c r="J41" s="65" t="s">
        <v>8</v>
      </c>
    </row>
    <row r="42" spans="1:10" x14ac:dyDescent="0.2">
      <c r="A42" s="27" t="str">
        <f t="shared" si="0"/>
        <v>01 - 1233 - 16455</v>
      </c>
      <c r="B42" s="78">
        <v>1</v>
      </c>
      <c r="C42" s="79">
        <v>1233</v>
      </c>
      <c r="D42" s="80">
        <v>16455</v>
      </c>
      <c r="E42" s="65" t="s">
        <v>8</v>
      </c>
      <c r="F42" s="65" t="s">
        <v>8</v>
      </c>
      <c r="G42" s="22">
        <v>0</v>
      </c>
      <c r="H42" s="22">
        <v>0</v>
      </c>
      <c r="I42" s="22">
        <v>0</v>
      </c>
      <c r="J42" s="65" t="s">
        <v>8</v>
      </c>
    </row>
    <row r="43" spans="1:10" x14ac:dyDescent="0.2">
      <c r="A43" s="27" t="str">
        <f t="shared" si="0"/>
        <v>01 - 1236 - 18602</v>
      </c>
      <c r="B43" s="78">
        <v>1</v>
      </c>
      <c r="C43" s="79">
        <v>1236</v>
      </c>
      <c r="D43" s="80">
        <v>18602</v>
      </c>
      <c r="E43" s="65" t="s">
        <v>8</v>
      </c>
      <c r="F43" s="65" t="s">
        <v>8</v>
      </c>
      <c r="G43" s="22">
        <v>300</v>
      </c>
      <c r="H43" s="22">
        <v>0</v>
      </c>
      <c r="I43" s="22">
        <v>300</v>
      </c>
      <c r="J43" s="65" t="s">
        <v>8</v>
      </c>
    </row>
    <row r="44" spans="1:10" x14ac:dyDescent="0.2">
      <c r="A44" s="27" t="str">
        <f t="shared" si="0"/>
        <v>01 - 1238 - 14350</v>
      </c>
      <c r="B44" s="78">
        <v>1</v>
      </c>
      <c r="C44" s="79">
        <v>1238</v>
      </c>
      <c r="D44" s="80">
        <v>14350</v>
      </c>
      <c r="E44" s="65" t="s">
        <v>8</v>
      </c>
      <c r="F44" s="65" t="s">
        <v>8</v>
      </c>
      <c r="G44" s="22">
        <v>1700</v>
      </c>
      <c r="H44" s="22">
        <v>1729.34</v>
      </c>
      <c r="I44" s="22">
        <v>-29.34</v>
      </c>
      <c r="J44" s="65" t="s">
        <v>8</v>
      </c>
    </row>
    <row r="45" spans="1:10" x14ac:dyDescent="0.2">
      <c r="A45" s="27" t="str">
        <f t="shared" si="0"/>
        <v>01 - 1240 - 6556</v>
      </c>
      <c r="B45" s="78">
        <v>1</v>
      </c>
      <c r="C45" s="79">
        <v>1240</v>
      </c>
      <c r="D45" s="80">
        <v>6556</v>
      </c>
      <c r="E45" s="65" t="s">
        <v>8</v>
      </c>
      <c r="F45" s="65" t="s">
        <v>8</v>
      </c>
      <c r="G45" s="22">
        <v>350</v>
      </c>
      <c r="H45" s="22">
        <v>94.81</v>
      </c>
      <c r="I45" s="22">
        <v>255.19</v>
      </c>
      <c r="J45" s="65" t="s">
        <v>8</v>
      </c>
    </row>
    <row r="46" spans="1:10" x14ac:dyDescent="0.2">
      <c r="A46" s="27" t="str">
        <f t="shared" si="0"/>
        <v>01 - 1241 - 12024</v>
      </c>
      <c r="B46" s="78">
        <v>1</v>
      </c>
      <c r="C46" s="79">
        <v>1241</v>
      </c>
      <c r="D46" s="80">
        <v>12024</v>
      </c>
      <c r="E46" s="65" t="s">
        <v>8</v>
      </c>
      <c r="F46" s="65" t="s">
        <v>8</v>
      </c>
      <c r="G46" s="22">
        <v>300</v>
      </c>
      <c r="H46" s="22">
        <v>270.05</v>
      </c>
      <c r="I46" s="22">
        <v>29.95</v>
      </c>
      <c r="J46" s="65" t="s">
        <v>8</v>
      </c>
    </row>
    <row r="47" spans="1:10" x14ac:dyDescent="0.2">
      <c r="A47" s="27" t="str">
        <f t="shared" si="0"/>
        <v>01 - 1246 - 14183</v>
      </c>
      <c r="B47" s="78">
        <v>1</v>
      </c>
      <c r="C47" s="79">
        <v>1246</v>
      </c>
      <c r="D47" s="80">
        <v>14183</v>
      </c>
      <c r="E47" s="65" t="s">
        <v>8</v>
      </c>
      <c r="F47" s="65" t="s">
        <v>8</v>
      </c>
      <c r="G47" s="22">
        <v>700</v>
      </c>
      <c r="H47" s="22">
        <v>900</v>
      </c>
      <c r="I47" s="22">
        <v>-200</v>
      </c>
      <c r="J47" s="65" t="s">
        <v>8</v>
      </c>
    </row>
    <row r="48" spans="1:10" x14ac:dyDescent="0.2">
      <c r="A48" s="27" t="str">
        <f t="shared" si="0"/>
        <v>01 - 1248 - 14181</v>
      </c>
      <c r="B48" s="78">
        <v>1</v>
      </c>
      <c r="C48" s="79">
        <v>1248</v>
      </c>
      <c r="D48" s="80">
        <v>14181</v>
      </c>
      <c r="E48" s="65" t="s">
        <v>8</v>
      </c>
      <c r="F48" s="65" t="s">
        <v>8</v>
      </c>
      <c r="G48" s="22">
        <v>12000</v>
      </c>
      <c r="H48" s="22">
        <v>13714.6</v>
      </c>
      <c r="I48" s="22">
        <v>-1714.6</v>
      </c>
      <c r="J48" s="65" t="s">
        <v>8</v>
      </c>
    </row>
    <row r="49" spans="1:10" x14ac:dyDescent="0.2">
      <c r="A49" s="27" t="str">
        <f t="shared" si="0"/>
        <v>01 - 1248 - 5448</v>
      </c>
      <c r="B49" s="78">
        <v>1</v>
      </c>
      <c r="C49" s="79">
        <v>1248</v>
      </c>
      <c r="D49" s="80">
        <v>5448</v>
      </c>
      <c r="E49" s="65" t="s">
        <v>8</v>
      </c>
      <c r="F49" s="65" t="s">
        <v>8</v>
      </c>
      <c r="G49" s="22">
        <v>1800</v>
      </c>
      <c r="H49" s="22">
        <v>2300</v>
      </c>
      <c r="I49" s="22">
        <v>-500</v>
      </c>
      <c r="J49" s="65" t="s">
        <v>8</v>
      </c>
    </row>
    <row r="50" spans="1:10" x14ac:dyDescent="0.2">
      <c r="A50" s="27" t="str">
        <f t="shared" si="0"/>
        <v>01 - 1254 - 6548</v>
      </c>
      <c r="B50" s="78">
        <v>1</v>
      </c>
      <c r="C50" s="79">
        <v>1254</v>
      </c>
      <c r="D50" s="80">
        <v>6548</v>
      </c>
      <c r="E50" s="65" t="s">
        <v>8</v>
      </c>
      <c r="F50" s="65" t="s">
        <v>8</v>
      </c>
      <c r="G50" s="22">
        <v>150</v>
      </c>
      <c r="H50" s="22">
        <v>115.19</v>
      </c>
      <c r="I50" s="22">
        <v>34.81</v>
      </c>
      <c r="J50" s="65" t="s">
        <v>8</v>
      </c>
    </row>
    <row r="51" spans="1:10" x14ac:dyDescent="0.2">
      <c r="A51" s="27" t="str">
        <f t="shared" si="0"/>
        <v>01 - 1284 - 14176</v>
      </c>
      <c r="B51" s="78">
        <v>1</v>
      </c>
      <c r="C51" s="79">
        <v>1284</v>
      </c>
      <c r="D51" s="80">
        <v>14176</v>
      </c>
      <c r="E51" s="65" t="s">
        <v>8</v>
      </c>
      <c r="F51" s="65" t="s">
        <v>8</v>
      </c>
      <c r="G51" s="22">
        <v>350</v>
      </c>
      <c r="H51" s="22">
        <v>431.43</v>
      </c>
      <c r="I51" s="22">
        <v>-81.430000000000007</v>
      </c>
      <c r="J51" s="65" t="s">
        <v>8</v>
      </c>
    </row>
    <row r="52" spans="1:10" x14ac:dyDescent="0.2">
      <c r="A52" s="27" t="str">
        <f t="shared" si="0"/>
        <v>01 - 1288 - 7789</v>
      </c>
      <c r="B52" s="78">
        <v>1</v>
      </c>
      <c r="C52" s="79">
        <v>1288</v>
      </c>
      <c r="D52" s="80">
        <v>7789</v>
      </c>
      <c r="E52" s="65" t="s">
        <v>8</v>
      </c>
      <c r="F52" s="65" t="s">
        <v>8</v>
      </c>
      <c r="G52" s="22">
        <v>6000</v>
      </c>
      <c r="H52" s="22">
        <v>0</v>
      </c>
      <c r="I52" s="22">
        <v>6000</v>
      </c>
      <c r="J52" s="65" t="s">
        <v>8</v>
      </c>
    </row>
    <row r="53" spans="1:10" x14ac:dyDescent="0.2">
      <c r="A53" s="27" t="str">
        <f t="shared" si="0"/>
        <v>01 - 1289 - 13064</v>
      </c>
      <c r="B53" s="78">
        <v>1</v>
      </c>
      <c r="C53" s="79">
        <v>1289</v>
      </c>
      <c r="D53" s="80">
        <v>13064</v>
      </c>
      <c r="E53" s="65" t="s">
        <v>8</v>
      </c>
      <c r="F53" s="65" t="s">
        <v>8</v>
      </c>
      <c r="G53" s="22">
        <v>0</v>
      </c>
      <c r="H53" s="22">
        <v>0</v>
      </c>
      <c r="I53" s="22">
        <v>0</v>
      </c>
      <c r="J53" s="65" t="s">
        <v>8</v>
      </c>
    </row>
    <row r="54" spans="1:10" x14ac:dyDescent="0.2">
      <c r="A54" s="27" t="str">
        <f t="shared" si="0"/>
        <v>01 - 1292 - 14312</v>
      </c>
      <c r="B54" s="78">
        <v>1</v>
      </c>
      <c r="C54" s="79">
        <v>1292</v>
      </c>
      <c r="D54" s="80">
        <v>14312</v>
      </c>
      <c r="E54" s="65" t="s">
        <v>8</v>
      </c>
      <c r="F54" s="65" t="s">
        <v>8</v>
      </c>
      <c r="G54" s="22">
        <v>100</v>
      </c>
      <c r="H54" s="22">
        <v>80.8</v>
      </c>
      <c r="I54" s="22">
        <v>19.2</v>
      </c>
      <c r="J54" s="65" t="s">
        <v>8</v>
      </c>
    </row>
    <row r="55" spans="1:10" x14ac:dyDescent="0.2">
      <c r="A55" s="27" t="str">
        <f t="shared" si="0"/>
        <v>01 - 1298 - 14204</v>
      </c>
      <c r="B55" s="78">
        <v>1</v>
      </c>
      <c r="C55" s="79">
        <v>1298</v>
      </c>
      <c r="D55" s="80">
        <v>14204</v>
      </c>
      <c r="E55" s="65" t="s">
        <v>8</v>
      </c>
      <c r="F55" s="65" t="s">
        <v>8</v>
      </c>
      <c r="G55" s="22">
        <v>1200</v>
      </c>
      <c r="H55" s="22">
        <v>522.08000000000004</v>
      </c>
      <c r="I55" s="22">
        <v>677.92</v>
      </c>
      <c r="J55" s="65" t="s">
        <v>8</v>
      </c>
    </row>
    <row r="56" spans="1:10" x14ac:dyDescent="0.2">
      <c r="A56" s="27" t="str">
        <f t="shared" si="0"/>
        <v>01 - 1314 - 14348</v>
      </c>
      <c r="B56" s="78">
        <v>1</v>
      </c>
      <c r="C56" s="79">
        <v>1314</v>
      </c>
      <c r="D56" s="80">
        <v>14348</v>
      </c>
      <c r="E56" s="65" t="s">
        <v>8</v>
      </c>
      <c r="F56" s="65" t="s">
        <v>8</v>
      </c>
      <c r="G56" s="22">
        <v>300</v>
      </c>
      <c r="H56" s="22">
        <v>1032.8</v>
      </c>
      <c r="I56" s="22">
        <v>-732.8</v>
      </c>
      <c r="J56" s="65" t="s">
        <v>8</v>
      </c>
    </row>
    <row r="57" spans="1:10" x14ac:dyDescent="0.2">
      <c r="A57" s="27" t="str">
        <f t="shared" si="0"/>
        <v>01 - 1314 - 17569</v>
      </c>
      <c r="B57" s="78">
        <v>1</v>
      </c>
      <c r="C57" s="79">
        <v>1314</v>
      </c>
      <c r="D57" s="80">
        <v>17569</v>
      </c>
      <c r="E57" s="65" t="s">
        <v>8</v>
      </c>
      <c r="F57" s="65" t="s">
        <v>8</v>
      </c>
      <c r="G57" s="22">
        <v>0</v>
      </c>
      <c r="H57" s="22">
        <v>0</v>
      </c>
      <c r="I57" s="22">
        <v>0</v>
      </c>
      <c r="J57" s="65" t="s">
        <v>8</v>
      </c>
    </row>
    <row r="58" spans="1:10" x14ac:dyDescent="0.2">
      <c r="A58" s="27" t="str">
        <f t="shared" si="0"/>
        <v>01 - 1316 - 8811</v>
      </c>
      <c r="B58" s="78">
        <v>1</v>
      </c>
      <c r="C58" s="79">
        <v>1316</v>
      </c>
      <c r="D58" s="80">
        <v>8811</v>
      </c>
      <c r="E58" s="65" t="s">
        <v>8</v>
      </c>
      <c r="F58" s="65" t="s">
        <v>8</v>
      </c>
      <c r="G58" s="22">
        <v>0</v>
      </c>
      <c r="H58" s="22">
        <v>0</v>
      </c>
      <c r="I58" s="22">
        <v>0</v>
      </c>
      <c r="J58" s="65" t="s">
        <v>8</v>
      </c>
    </row>
    <row r="59" spans="1:10" x14ac:dyDescent="0.2">
      <c r="A59" s="27" t="str">
        <f t="shared" si="0"/>
        <v>01 - 1319 - 14178</v>
      </c>
      <c r="B59" s="78">
        <v>1</v>
      </c>
      <c r="C59" s="79">
        <v>1319</v>
      </c>
      <c r="D59" s="80">
        <v>14178</v>
      </c>
      <c r="E59" s="65" t="s">
        <v>8</v>
      </c>
      <c r="F59" s="65" t="s">
        <v>8</v>
      </c>
      <c r="G59" s="22">
        <v>650</v>
      </c>
      <c r="H59" s="22">
        <v>1000</v>
      </c>
      <c r="I59" s="22">
        <v>-350</v>
      </c>
      <c r="J59" s="65" t="s">
        <v>8</v>
      </c>
    </row>
    <row r="60" spans="1:10" x14ac:dyDescent="0.2">
      <c r="A60" s="27" t="str">
        <f t="shared" si="0"/>
        <v>01 - 1346 - 18610</v>
      </c>
      <c r="B60" s="78">
        <v>1</v>
      </c>
      <c r="C60" s="79">
        <v>1346</v>
      </c>
      <c r="D60" s="80">
        <v>18610</v>
      </c>
      <c r="E60" s="65" t="s">
        <v>8</v>
      </c>
      <c r="F60" s="65" t="s">
        <v>8</v>
      </c>
      <c r="G60" s="22">
        <v>10000</v>
      </c>
      <c r="H60" s="22">
        <v>0</v>
      </c>
      <c r="I60" s="22">
        <v>10000</v>
      </c>
      <c r="J60" s="65" t="s">
        <v>8</v>
      </c>
    </row>
    <row r="61" spans="1:10" x14ac:dyDescent="0.2">
      <c r="A61" s="27" t="str">
        <f t="shared" si="0"/>
        <v>01 - 1356 - 14320</v>
      </c>
      <c r="B61" s="78">
        <v>1</v>
      </c>
      <c r="C61" s="79">
        <v>1356</v>
      </c>
      <c r="D61" s="80">
        <v>14320</v>
      </c>
      <c r="E61" s="65" t="s">
        <v>8</v>
      </c>
      <c r="F61" s="65" t="s">
        <v>8</v>
      </c>
      <c r="G61" s="22">
        <v>400</v>
      </c>
      <c r="H61" s="22">
        <v>136.03</v>
      </c>
      <c r="I61" s="22">
        <v>263.97000000000003</v>
      </c>
      <c r="J61" s="65" t="s">
        <v>8</v>
      </c>
    </row>
    <row r="62" spans="1:10" x14ac:dyDescent="0.2">
      <c r="A62" s="27" t="str">
        <f t="shared" si="0"/>
        <v>01 - 136 - 18599</v>
      </c>
      <c r="B62" s="78">
        <v>1</v>
      </c>
      <c r="C62" s="79">
        <v>136</v>
      </c>
      <c r="D62" s="80">
        <v>18599</v>
      </c>
      <c r="E62" s="65" t="s">
        <v>8</v>
      </c>
      <c r="F62" s="65" t="s">
        <v>8</v>
      </c>
      <c r="G62" s="22">
        <v>2600</v>
      </c>
      <c r="H62" s="22">
        <v>817.09</v>
      </c>
      <c r="I62" s="22">
        <v>1782.91</v>
      </c>
      <c r="J62" s="65" t="s">
        <v>8</v>
      </c>
    </row>
    <row r="63" spans="1:10" x14ac:dyDescent="0.2">
      <c r="A63" s="27" t="str">
        <f t="shared" si="0"/>
        <v>01 - 1385 - 16465</v>
      </c>
      <c r="B63" s="78">
        <v>1</v>
      </c>
      <c r="C63" s="79">
        <v>1385</v>
      </c>
      <c r="D63" s="80">
        <v>16465</v>
      </c>
      <c r="E63" s="65" t="s">
        <v>8</v>
      </c>
      <c r="F63" s="65" t="s">
        <v>8</v>
      </c>
      <c r="G63" s="22">
        <v>0</v>
      </c>
      <c r="H63" s="22">
        <v>0</v>
      </c>
      <c r="I63" s="22">
        <v>0</v>
      </c>
      <c r="J63" s="65" t="s">
        <v>8</v>
      </c>
    </row>
    <row r="64" spans="1:10" x14ac:dyDescent="0.2">
      <c r="A64" s="27" t="str">
        <f t="shared" si="0"/>
        <v>01 - 141 - 14184</v>
      </c>
      <c r="B64" s="78">
        <v>1</v>
      </c>
      <c r="C64" s="79">
        <v>141</v>
      </c>
      <c r="D64" s="80">
        <v>14184</v>
      </c>
      <c r="E64" s="65" t="s">
        <v>8</v>
      </c>
      <c r="F64" s="65" t="s">
        <v>8</v>
      </c>
      <c r="G64" s="22">
        <v>2400</v>
      </c>
      <c r="H64" s="22">
        <v>1700</v>
      </c>
      <c r="I64" s="22">
        <v>700</v>
      </c>
      <c r="J64" s="65" t="s">
        <v>8</v>
      </c>
    </row>
    <row r="65" spans="1:10" x14ac:dyDescent="0.2">
      <c r="A65" s="27" t="str">
        <f t="shared" si="0"/>
        <v>01 - 1421 - 16490</v>
      </c>
      <c r="B65" s="78">
        <v>1</v>
      </c>
      <c r="C65" s="79">
        <v>1421</v>
      </c>
      <c r="D65" s="80">
        <v>16490</v>
      </c>
      <c r="E65" s="65" t="s">
        <v>8</v>
      </c>
      <c r="F65" s="65" t="s">
        <v>8</v>
      </c>
      <c r="G65" s="22">
        <v>46040</v>
      </c>
      <c r="H65" s="22">
        <v>1040</v>
      </c>
      <c r="I65" s="22">
        <v>45000</v>
      </c>
      <c r="J65" s="65" t="s">
        <v>8</v>
      </c>
    </row>
    <row r="66" spans="1:10" x14ac:dyDescent="0.2">
      <c r="A66" s="27" t="str">
        <f t="shared" ref="A66:A129" si="1">TEXT(B66,"00")&amp;" - "&amp;C66&amp;" - "&amp;D66</f>
        <v>01 - 1422 - 1201</v>
      </c>
      <c r="B66" s="78">
        <v>1</v>
      </c>
      <c r="C66" s="79">
        <v>1422</v>
      </c>
      <c r="D66" s="80">
        <v>1201</v>
      </c>
      <c r="E66" s="65" t="s">
        <v>8</v>
      </c>
      <c r="F66" s="65" t="s">
        <v>8</v>
      </c>
      <c r="G66" s="22">
        <v>26000</v>
      </c>
      <c r="H66" s="22">
        <v>24102.89</v>
      </c>
      <c r="I66" s="22">
        <v>1897.11</v>
      </c>
      <c r="J66" s="65" t="s">
        <v>8</v>
      </c>
    </row>
    <row r="67" spans="1:10" x14ac:dyDescent="0.2">
      <c r="A67" s="27" t="str">
        <f t="shared" si="1"/>
        <v>01 - 1444 - 1537</v>
      </c>
      <c r="B67" s="78">
        <v>1</v>
      </c>
      <c r="C67" s="79">
        <v>1444</v>
      </c>
      <c r="D67" s="80">
        <v>1537</v>
      </c>
      <c r="E67" s="65" t="s">
        <v>8</v>
      </c>
      <c r="F67" s="65" t="s">
        <v>8</v>
      </c>
      <c r="G67" s="22">
        <v>0</v>
      </c>
      <c r="H67" s="22">
        <v>0</v>
      </c>
      <c r="I67" s="22">
        <v>0</v>
      </c>
      <c r="J67" s="65" t="s">
        <v>8</v>
      </c>
    </row>
    <row r="68" spans="1:10" x14ac:dyDescent="0.2">
      <c r="A68" s="27" t="str">
        <f t="shared" si="1"/>
        <v>01 - 1447 - 124</v>
      </c>
      <c r="B68" s="78">
        <v>1</v>
      </c>
      <c r="C68" s="79">
        <v>1447</v>
      </c>
      <c r="D68" s="80">
        <v>124</v>
      </c>
      <c r="E68" s="65" t="s">
        <v>8</v>
      </c>
      <c r="F68" s="65" t="s">
        <v>8</v>
      </c>
      <c r="G68" s="22">
        <v>2300</v>
      </c>
      <c r="H68" s="22">
        <v>2400</v>
      </c>
      <c r="I68" s="22">
        <v>-100</v>
      </c>
      <c r="J68" s="65" t="s">
        <v>8</v>
      </c>
    </row>
    <row r="69" spans="1:10" x14ac:dyDescent="0.2">
      <c r="A69" s="27" t="str">
        <f t="shared" si="1"/>
        <v>01 - 1451 - 14233</v>
      </c>
      <c r="B69" s="78">
        <v>1</v>
      </c>
      <c r="C69" s="79">
        <v>1451</v>
      </c>
      <c r="D69" s="80">
        <v>14233</v>
      </c>
      <c r="E69" s="65" t="s">
        <v>8</v>
      </c>
      <c r="F69" s="65" t="s">
        <v>8</v>
      </c>
      <c r="G69" s="22">
        <v>0</v>
      </c>
      <c r="H69" s="22">
        <v>0</v>
      </c>
      <c r="I69" s="22">
        <v>0</v>
      </c>
      <c r="J69" s="65" t="s">
        <v>8</v>
      </c>
    </row>
    <row r="70" spans="1:10" x14ac:dyDescent="0.2">
      <c r="A70" s="27" t="str">
        <f t="shared" si="1"/>
        <v>01 - 1463 - 151</v>
      </c>
      <c r="B70" s="78">
        <v>1</v>
      </c>
      <c r="C70" s="79">
        <v>1463</v>
      </c>
      <c r="D70" s="80">
        <v>151</v>
      </c>
      <c r="E70" s="65" t="s">
        <v>8</v>
      </c>
      <c r="F70" s="65" t="s">
        <v>8</v>
      </c>
      <c r="G70" s="22">
        <v>4000</v>
      </c>
      <c r="H70" s="22">
        <v>4800</v>
      </c>
      <c r="I70" s="22">
        <v>-800</v>
      </c>
      <c r="J70" s="65" t="s">
        <v>8</v>
      </c>
    </row>
    <row r="71" spans="1:10" x14ac:dyDescent="0.2">
      <c r="A71" s="27" t="str">
        <f t="shared" si="1"/>
        <v>01 - 1466 - 19664</v>
      </c>
      <c r="B71" s="78">
        <v>1</v>
      </c>
      <c r="C71" s="79">
        <v>1466</v>
      </c>
      <c r="D71" s="80">
        <v>19664</v>
      </c>
      <c r="E71" s="65" t="s">
        <v>8</v>
      </c>
      <c r="F71" s="65" t="s">
        <v>8</v>
      </c>
      <c r="G71" s="22">
        <v>0</v>
      </c>
      <c r="H71" s="22">
        <v>246.85</v>
      </c>
      <c r="I71" s="22">
        <v>-246.85</v>
      </c>
      <c r="J71" s="65" t="s">
        <v>8</v>
      </c>
    </row>
    <row r="72" spans="1:10" x14ac:dyDescent="0.2">
      <c r="A72" s="27" t="str">
        <f t="shared" si="1"/>
        <v>01 - 1487 - 18591</v>
      </c>
      <c r="B72" s="78">
        <v>1</v>
      </c>
      <c r="C72" s="79">
        <v>1487</v>
      </c>
      <c r="D72" s="80">
        <v>18591</v>
      </c>
      <c r="E72" s="65" t="s">
        <v>8</v>
      </c>
      <c r="F72" s="65" t="s">
        <v>8</v>
      </c>
      <c r="G72" s="22">
        <v>500</v>
      </c>
      <c r="H72" s="22">
        <v>250</v>
      </c>
      <c r="I72" s="22">
        <v>250</v>
      </c>
      <c r="J72" s="65" t="s">
        <v>8</v>
      </c>
    </row>
    <row r="73" spans="1:10" x14ac:dyDescent="0.2">
      <c r="A73" s="27" t="str">
        <f t="shared" si="1"/>
        <v>01 - 1492 - 10950</v>
      </c>
      <c r="B73" s="78">
        <v>1</v>
      </c>
      <c r="C73" s="79">
        <v>1492</v>
      </c>
      <c r="D73" s="80">
        <v>10950</v>
      </c>
      <c r="E73" s="65" t="s">
        <v>8</v>
      </c>
      <c r="F73" s="65" t="s">
        <v>8</v>
      </c>
      <c r="G73" s="22">
        <v>600</v>
      </c>
      <c r="H73" s="22">
        <v>784.87</v>
      </c>
      <c r="I73" s="22">
        <v>-184.87</v>
      </c>
      <c r="J73" s="65" t="s">
        <v>8</v>
      </c>
    </row>
    <row r="74" spans="1:10" x14ac:dyDescent="0.2">
      <c r="A74" s="27" t="str">
        <f t="shared" si="1"/>
        <v>01 - 1494 - 15444</v>
      </c>
      <c r="B74" s="78">
        <v>1</v>
      </c>
      <c r="C74" s="79">
        <v>1494</v>
      </c>
      <c r="D74" s="80">
        <v>15444</v>
      </c>
      <c r="E74" s="65" t="s">
        <v>8</v>
      </c>
      <c r="F74" s="65" t="s">
        <v>8</v>
      </c>
      <c r="G74" s="22">
        <v>18000</v>
      </c>
      <c r="H74" s="22">
        <v>8165.28</v>
      </c>
      <c r="I74" s="22">
        <v>9834.7199999999993</v>
      </c>
      <c r="J74" s="65" t="s">
        <v>8</v>
      </c>
    </row>
    <row r="75" spans="1:10" x14ac:dyDescent="0.2">
      <c r="A75" s="27" t="str">
        <f t="shared" si="1"/>
        <v>01 - 1496 - 9919</v>
      </c>
      <c r="B75" s="78">
        <v>1</v>
      </c>
      <c r="C75" s="79">
        <v>1496</v>
      </c>
      <c r="D75" s="80">
        <v>9919</v>
      </c>
      <c r="E75" s="65" t="s">
        <v>8</v>
      </c>
      <c r="F75" s="65" t="s">
        <v>8</v>
      </c>
      <c r="G75" s="22">
        <v>26900</v>
      </c>
      <c r="H75" s="22">
        <v>1900</v>
      </c>
      <c r="I75" s="22">
        <v>25000</v>
      </c>
      <c r="J75" s="65" t="s">
        <v>8</v>
      </c>
    </row>
    <row r="76" spans="1:10" x14ac:dyDescent="0.2">
      <c r="A76" s="27" t="str">
        <f t="shared" si="1"/>
        <v>01 - 1499 - 89</v>
      </c>
      <c r="B76" s="78">
        <v>1</v>
      </c>
      <c r="C76" s="79">
        <v>1499</v>
      </c>
      <c r="D76" s="80">
        <v>89</v>
      </c>
      <c r="E76" s="65" t="s">
        <v>8</v>
      </c>
      <c r="F76" s="65" t="s">
        <v>8</v>
      </c>
      <c r="G76" s="22">
        <v>23000</v>
      </c>
      <c r="H76" s="22">
        <v>38562</v>
      </c>
      <c r="I76" s="22">
        <v>-15562</v>
      </c>
      <c r="J76" s="65" t="s">
        <v>8</v>
      </c>
    </row>
    <row r="77" spans="1:10" x14ac:dyDescent="0.2">
      <c r="A77" s="27" t="str">
        <f t="shared" si="1"/>
        <v>01 - 1504 - 12017</v>
      </c>
      <c r="B77" s="78">
        <v>1</v>
      </c>
      <c r="C77" s="79">
        <v>1504</v>
      </c>
      <c r="D77" s="80">
        <v>12017</v>
      </c>
      <c r="E77" s="65" t="s">
        <v>8</v>
      </c>
      <c r="F77" s="65" t="s">
        <v>8</v>
      </c>
      <c r="G77" s="22">
        <v>12689.49</v>
      </c>
      <c r="H77" s="22">
        <v>10730.99</v>
      </c>
      <c r="I77" s="22">
        <v>1958.5</v>
      </c>
      <c r="J77" s="65" t="s">
        <v>8</v>
      </c>
    </row>
    <row r="78" spans="1:10" x14ac:dyDescent="0.2">
      <c r="A78" s="27" t="str">
        <f t="shared" si="1"/>
        <v>01 - 1504 - 14172</v>
      </c>
      <c r="B78" s="78">
        <v>1</v>
      </c>
      <c r="C78" s="79">
        <v>1504</v>
      </c>
      <c r="D78" s="80">
        <v>14172</v>
      </c>
      <c r="E78" s="65" t="s">
        <v>8</v>
      </c>
      <c r="F78" s="65" t="s">
        <v>8</v>
      </c>
      <c r="G78" s="22">
        <v>450</v>
      </c>
      <c r="H78" s="22">
        <v>404.48</v>
      </c>
      <c r="I78" s="22">
        <v>45.52</v>
      </c>
      <c r="J78" s="65" t="s">
        <v>8</v>
      </c>
    </row>
    <row r="79" spans="1:10" x14ac:dyDescent="0.2">
      <c r="A79" s="27" t="str">
        <f t="shared" si="1"/>
        <v>01 - 1504 - 14325</v>
      </c>
      <c r="B79" s="78">
        <v>1</v>
      </c>
      <c r="C79" s="79">
        <v>1504</v>
      </c>
      <c r="D79" s="80">
        <v>14325</v>
      </c>
      <c r="E79" s="65" t="s">
        <v>8</v>
      </c>
      <c r="F79" s="65" t="s">
        <v>8</v>
      </c>
      <c r="G79" s="22">
        <v>250</v>
      </c>
      <c r="H79" s="22">
        <v>202.21</v>
      </c>
      <c r="I79" s="22">
        <v>47.79</v>
      </c>
      <c r="J79" s="65" t="s">
        <v>8</v>
      </c>
    </row>
    <row r="80" spans="1:10" x14ac:dyDescent="0.2">
      <c r="A80" s="27" t="str">
        <f t="shared" si="1"/>
        <v>01 - 1512 - 14310</v>
      </c>
      <c r="B80" s="78">
        <v>1</v>
      </c>
      <c r="C80" s="79">
        <v>1512</v>
      </c>
      <c r="D80" s="80">
        <v>14310</v>
      </c>
      <c r="E80" s="65" t="s">
        <v>8</v>
      </c>
      <c r="F80" s="65" t="s">
        <v>8</v>
      </c>
      <c r="G80" s="22">
        <v>100</v>
      </c>
      <c r="H80" s="22">
        <v>87.6</v>
      </c>
      <c r="I80" s="22">
        <v>12.4</v>
      </c>
      <c r="J80" s="65" t="s">
        <v>8</v>
      </c>
    </row>
    <row r="81" spans="1:10" x14ac:dyDescent="0.2">
      <c r="A81" s="27" t="str">
        <f t="shared" si="1"/>
        <v>01 - 1515 - 6539</v>
      </c>
      <c r="B81" s="78">
        <v>1</v>
      </c>
      <c r="C81" s="79">
        <v>1515</v>
      </c>
      <c r="D81" s="80">
        <v>6539</v>
      </c>
      <c r="E81" s="65" t="s">
        <v>8</v>
      </c>
      <c r="F81" s="65" t="s">
        <v>8</v>
      </c>
      <c r="G81" s="22">
        <v>500</v>
      </c>
      <c r="H81" s="22">
        <v>87.6</v>
      </c>
      <c r="I81" s="22">
        <v>412.4</v>
      </c>
      <c r="J81" s="65" t="s">
        <v>8</v>
      </c>
    </row>
    <row r="82" spans="1:10" x14ac:dyDescent="0.2">
      <c r="A82" s="27" t="str">
        <f t="shared" si="1"/>
        <v>01 - 1522 - 16459</v>
      </c>
      <c r="B82" s="78">
        <v>1</v>
      </c>
      <c r="C82" s="79">
        <v>1522</v>
      </c>
      <c r="D82" s="80">
        <v>16459</v>
      </c>
      <c r="E82" s="65" t="s">
        <v>8</v>
      </c>
      <c r="F82" s="65" t="s">
        <v>8</v>
      </c>
      <c r="G82" s="22">
        <v>5000</v>
      </c>
      <c r="H82" s="22">
        <v>3606.57</v>
      </c>
      <c r="I82" s="22">
        <v>1393.43</v>
      </c>
      <c r="J82" s="65" t="s">
        <v>8</v>
      </c>
    </row>
    <row r="83" spans="1:10" x14ac:dyDescent="0.2">
      <c r="A83" s="27" t="str">
        <f t="shared" si="1"/>
        <v>01 - 1522 - 16462</v>
      </c>
      <c r="B83" s="78">
        <v>1</v>
      </c>
      <c r="C83" s="79">
        <v>1522</v>
      </c>
      <c r="D83" s="80">
        <v>16462</v>
      </c>
      <c r="E83" s="65" t="s">
        <v>8</v>
      </c>
      <c r="F83" s="65" t="s">
        <v>8</v>
      </c>
      <c r="G83" s="22">
        <v>200</v>
      </c>
      <c r="H83" s="22">
        <v>321.87</v>
      </c>
      <c r="I83" s="22">
        <v>-121.87</v>
      </c>
      <c r="J83" s="65" t="s">
        <v>8</v>
      </c>
    </row>
    <row r="84" spans="1:10" x14ac:dyDescent="0.2">
      <c r="A84" s="27" t="str">
        <f t="shared" si="1"/>
        <v>01 - 1523 - 6569</v>
      </c>
      <c r="B84" s="78">
        <v>1</v>
      </c>
      <c r="C84" s="79">
        <v>1523</v>
      </c>
      <c r="D84" s="80">
        <v>6569</v>
      </c>
      <c r="E84" s="65" t="s">
        <v>8</v>
      </c>
      <c r="F84" s="65" t="s">
        <v>8</v>
      </c>
      <c r="G84" s="22">
        <v>300</v>
      </c>
      <c r="H84" s="22">
        <v>42.01</v>
      </c>
      <c r="I84" s="22">
        <v>257.99</v>
      </c>
      <c r="J84" s="65" t="s">
        <v>8</v>
      </c>
    </row>
    <row r="85" spans="1:10" x14ac:dyDescent="0.2">
      <c r="A85" s="27" t="str">
        <f t="shared" si="1"/>
        <v>01 - 1529 - 14332</v>
      </c>
      <c r="B85" s="78">
        <v>1</v>
      </c>
      <c r="C85" s="79">
        <v>1529</v>
      </c>
      <c r="D85" s="80">
        <v>14332</v>
      </c>
      <c r="E85" s="65" t="s">
        <v>8</v>
      </c>
      <c r="F85" s="65" t="s">
        <v>8</v>
      </c>
      <c r="G85" s="22">
        <v>100</v>
      </c>
      <c r="H85" s="22">
        <v>0</v>
      </c>
      <c r="I85" s="22">
        <v>100</v>
      </c>
      <c r="J85" s="65" t="s">
        <v>8</v>
      </c>
    </row>
    <row r="86" spans="1:10" x14ac:dyDescent="0.2">
      <c r="A86" s="27" t="str">
        <f t="shared" si="1"/>
        <v>01 - 1533 - 14189</v>
      </c>
      <c r="B86" s="78">
        <v>1</v>
      </c>
      <c r="C86" s="79">
        <v>1533</v>
      </c>
      <c r="D86" s="80">
        <v>14189</v>
      </c>
      <c r="E86" s="65" t="s">
        <v>8</v>
      </c>
      <c r="F86" s="65" t="s">
        <v>8</v>
      </c>
      <c r="G86" s="22">
        <v>6400</v>
      </c>
      <c r="H86" s="22">
        <v>3652.7</v>
      </c>
      <c r="I86" s="22">
        <v>2747.3</v>
      </c>
      <c r="J86" s="65" t="s">
        <v>8</v>
      </c>
    </row>
    <row r="87" spans="1:10" x14ac:dyDescent="0.2">
      <c r="A87" s="27" t="str">
        <f t="shared" si="1"/>
        <v>01 - 1539 - 17553</v>
      </c>
      <c r="B87" s="78">
        <v>1</v>
      </c>
      <c r="C87" s="79">
        <v>1539</v>
      </c>
      <c r="D87" s="80">
        <v>17553</v>
      </c>
      <c r="E87" s="65" t="s">
        <v>8</v>
      </c>
      <c r="F87" s="65" t="s">
        <v>8</v>
      </c>
      <c r="G87" s="22">
        <v>750</v>
      </c>
      <c r="H87" s="22">
        <v>104.01</v>
      </c>
      <c r="I87" s="22">
        <v>645.99</v>
      </c>
      <c r="J87" s="65" t="s">
        <v>8</v>
      </c>
    </row>
    <row r="88" spans="1:10" x14ac:dyDescent="0.2">
      <c r="A88" s="27" t="str">
        <f t="shared" si="1"/>
        <v>01 - 1541 - 16487</v>
      </c>
      <c r="B88" s="78">
        <v>1</v>
      </c>
      <c r="C88" s="79">
        <v>1541</v>
      </c>
      <c r="D88" s="80">
        <v>16487</v>
      </c>
      <c r="E88" s="65" t="s">
        <v>8</v>
      </c>
      <c r="F88" s="65" t="s">
        <v>8</v>
      </c>
      <c r="G88" s="22">
        <v>500</v>
      </c>
      <c r="H88" s="22">
        <v>0</v>
      </c>
      <c r="I88" s="22">
        <v>500</v>
      </c>
      <c r="J88" s="65" t="s">
        <v>8</v>
      </c>
    </row>
    <row r="89" spans="1:10" x14ac:dyDescent="0.2">
      <c r="A89" s="27" t="str">
        <f t="shared" si="1"/>
        <v>01 - 1554 - 15396</v>
      </c>
      <c r="B89" s="78">
        <v>1</v>
      </c>
      <c r="C89" s="79">
        <v>1554</v>
      </c>
      <c r="D89" s="80">
        <v>15396</v>
      </c>
      <c r="E89" s="65" t="s">
        <v>8</v>
      </c>
      <c r="F89" s="65" t="s">
        <v>8</v>
      </c>
      <c r="G89" s="22">
        <v>1000</v>
      </c>
      <c r="H89" s="22">
        <v>854.53</v>
      </c>
      <c r="I89" s="22">
        <v>145.47</v>
      </c>
      <c r="J89" s="65" t="s">
        <v>8</v>
      </c>
    </row>
    <row r="90" spans="1:10" x14ac:dyDescent="0.2">
      <c r="A90" s="27" t="str">
        <f t="shared" si="1"/>
        <v>01 - 1555 - 18598</v>
      </c>
      <c r="B90" s="78">
        <v>1</v>
      </c>
      <c r="C90" s="79">
        <v>1555</v>
      </c>
      <c r="D90" s="80">
        <v>18598</v>
      </c>
      <c r="E90" s="65" t="s">
        <v>8</v>
      </c>
      <c r="F90" s="65" t="s">
        <v>8</v>
      </c>
      <c r="G90" s="22">
        <v>2000</v>
      </c>
      <c r="H90" s="22">
        <v>1846.61</v>
      </c>
      <c r="I90" s="22">
        <v>153.38999999999999</v>
      </c>
      <c r="J90" s="65" t="s">
        <v>8</v>
      </c>
    </row>
    <row r="91" spans="1:10" x14ac:dyDescent="0.2">
      <c r="A91" s="27" t="str">
        <f t="shared" si="1"/>
        <v>01 - 1566 - 14309</v>
      </c>
      <c r="B91" s="78">
        <v>1</v>
      </c>
      <c r="C91" s="79">
        <v>1566</v>
      </c>
      <c r="D91" s="80">
        <v>14309</v>
      </c>
      <c r="E91" s="65" t="s">
        <v>8</v>
      </c>
      <c r="F91" s="65" t="s">
        <v>8</v>
      </c>
      <c r="G91" s="22">
        <v>700</v>
      </c>
      <c r="H91" s="22">
        <v>0</v>
      </c>
      <c r="I91" s="22">
        <v>700</v>
      </c>
      <c r="J91" s="65" t="s">
        <v>8</v>
      </c>
    </row>
    <row r="92" spans="1:10" x14ac:dyDescent="0.2">
      <c r="A92" s="27" t="str">
        <f t="shared" si="1"/>
        <v>01 - 1574 - 1206</v>
      </c>
      <c r="B92" s="78">
        <v>1</v>
      </c>
      <c r="C92" s="79">
        <v>1574</v>
      </c>
      <c r="D92" s="80">
        <v>1206</v>
      </c>
      <c r="E92" s="65" t="s">
        <v>8</v>
      </c>
      <c r="F92" s="65" t="s">
        <v>8</v>
      </c>
      <c r="G92" s="22">
        <v>120</v>
      </c>
      <c r="H92" s="22">
        <v>0</v>
      </c>
      <c r="I92" s="22">
        <v>120</v>
      </c>
      <c r="J92" s="65" t="s">
        <v>8</v>
      </c>
    </row>
    <row r="93" spans="1:10" x14ac:dyDescent="0.2">
      <c r="A93" s="27" t="str">
        <f t="shared" si="1"/>
        <v>01 - 1584 - 14229</v>
      </c>
      <c r="B93" s="78">
        <v>1</v>
      </c>
      <c r="C93" s="79">
        <v>1584</v>
      </c>
      <c r="D93" s="80">
        <v>14229</v>
      </c>
      <c r="E93" s="65" t="s">
        <v>8</v>
      </c>
      <c r="F93" s="65" t="s">
        <v>8</v>
      </c>
      <c r="G93" s="22">
        <v>2400</v>
      </c>
      <c r="H93" s="22">
        <v>1216.02</v>
      </c>
      <c r="I93" s="22">
        <v>1183.98</v>
      </c>
      <c r="J93" s="65" t="s">
        <v>8</v>
      </c>
    </row>
    <row r="94" spans="1:10" x14ac:dyDescent="0.2">
      <c r="A94" s="27" t="str">
        <f t="shared" si="1"/>
        <v>01 - 1584 - 18647</v>
      </c>
      <c r="B94" s="78">
        <v>1</v>
      </c>
      <c r="C94" s="79">
        <v>1584</v>
      </c>
      <c r="D94" s="80">
        <v>18647</v>
      </c>
      <c r="E94" s="65" t="s">
        <v>8</v>
      </c>
      <c r="F94" s="65" t="s">
        <v>8</v>
      </c>
      <c r="G94" s="22">
        <v>0</v>
      </c>
      <c r="H94" s="22">
        <v>0</v>
      </c>
      <c r="I94" s="22">
        <v>0</v>
      </c>
      <c r="J94" s="65" t="s">
        <v>8</v>
      </c>
    </row>
    <row r="95" spans="1:10" x14ac:dyDescent="0.2">
      <c r="A95" s="27" t="str">
        <f t="shared" si="1"/>
        <v>01 - 1592 - 1212</v>
      </c>
      <c r="B95" s="78">
        <v>1</v>
      </c>
      <c r="C95" s="79">
        <v>1592</v>
      </c>
      <c r="D95" s="80">
        <v>1212</v>
      </c>
      <c r="E95" s="65" t="s">
        <v>8</v>
      </c>
      <c r="F95" s="65" t="s">
        <v>8</v>
      </c>
      <c r="G95" s="22">
        <v>10000</v>
      </c>
      <c r="H95" s="22">
        <v>13670.33</v>
      </c>
      <c r="I95" s="22">
        <v>-3670.33</v>
      </c>
      <c r="J95" s="65" t="s">
        <v>8</v>
      </c>
    </row>
    <row r="96" spans="1:10" x14ac:dyDescent="0.2">
      <c r="A96" s="27" t="str">
        <f t="shared" si="1"/>
        <v>01 - 1602 - 18593</v>
      </c>
      <c r="B96" s="78">
        <v>1</v>
      </c>
      <c r="C96" s="79">
        <v>1602</v>
      </c>
      <c r="D96" s="80">
        <v>18593</v>
      </c>
      <c r="E96" s="65" t="s">
        <v>8</v>
      </c>
      <c r="F96" s="65" t="s">
        <v>8</v>
      </c>
      <c r="G96" s="22">
        <v>200</v>
      </c>
      <c r="H96" s="22">
        <v>0</v>
      </c>
      <c r="I96" s="22">
        <v>200</v>
      </c>
      <c r="J96" s="65" t="s">
        <v>8</v>
      </c>
    </row>
    <row r="97" spans="1:10" x14ac:dyDescent="0.2">
      <c r="A97" s="27" t="str">
        <f t="shared" si="1"/>
        <v>01 - 1608 - 6553</v>
      </c>
      <c r="B97" s="78">
        <v>1</v>
      </c>
      <c r="C97" s="79">
        <v>1608</v>
      </c>
      <c r="D97" s="80">
        <v>6553</v>
      </c>
      <c r="E97" s="65" t="s">
        <v>8</v>
      </c>
      <c r="F97" s="65" t="s">
        <v>8</v>
      </c>
      <c r="G97" s="22">
        <v>0</v>
      </c>
      <c r="H97" s="22">
        <v>0</v>
      </c>
      <c r="I97" s="22">
        <v>0</v>
      </c>
      <c r="J97" s="65" t="s">
        <v>8</v>
      </c>
    </row>
    <row r="98" spans="1:10" x14ac:dyDescent="0.2">
      <c r="A98" s="27" t="str">
        <f t="shared" si="1"/>
        <v>01 - 1609 - 14191</v>
      </c>
      <c r="B98" s="78">
        <v>1</v>
      </c>
      <c r="C98" s="79">
        <v>1609</v>
      </c>
      <c r="D98" s="80">
        <v>14191</v>
      </c>
      <c r="E98" s="65" t="s">
        <v>8</v>
      </c>
      <c r="F98" s="65" t="s">
        <v>8</v>
      </c>
      <c r="G98" s="22">
        <v>2000</v>
      </c>
      <c r="H98" s="22">
        <v>5172.3100000000004</v>
      </c>
      <c r="I98" s="22">
        <v>-3172.31</v>
      </c>
      <c r="J98" s="65" t="s">
        <v>8</v>
      </c>
    </row>
    <row r="99" spans="1:10" x14ac:dyDescent="0.2">
      <c r="A99" s="27" t="str">
        <f t="shared" si="1"/>
        <v>01 - 1628 - 14329</v>
      </c>
      <c r="B99" s="78">
        <v>1</v>
      </c>
      <c r="C99" s="79">
        <v>1628</v>
      </c>
      <c r="D99" s="80">
        <v>14329</v>
      </c>
      <c r="E99" s="65" t="s">
        <v>8</v>
      </c>
      <c r="F99" s="65" t="s">
        <v>8</v>
      </c>
      <c r="G99" s="22">
        <v>2500</v>
      </c>
      <c r="H99" s="22">
        <v>1808.22</v>
      </c>
      <c r="I99" s="22">
        <v>691.78</v>
      </c>
      <c r="J99" s="65" t="s">
        <v>8</v>
      </c>
    </row>
    <row r="100" spans="1:10" x14ac:dyDescent="0.2">
      <c r="A100" s="27" t="str">
        <f t="shared" si="1"/>
        <v>01 - 1629 - 16484</v>
      </c>
      <c r="B100" s="78">
        <v>1</v>
      </c>
      <c r="C100" s="79">
        <v>1629</v>
      </c>
      <c r="D100" s="80">
        <v>16484</v>
      </c>
      <c r="E100" s="65" t="s">
        <v>8</v>
      </c>
      <c r="F100" s="65" t="s">
        <v>8</v>
      </c>
      <c r="G100" s="22">
        <v>800</v>
      </c>
      <c r="H100" s="22">
        <v>0</v>
      </c>
      <c r="I100" s="22">
        <v>800</v>
      </c>
      <c r="J100" s="65" t="s">
        <v>8</v>
      </c>
    </row>
    <row r="101" spans="1:10" x14ac:dyDescent="0.2">
      <c r="A101" s="27" t="str">
        <f t="shared" si="1"/>
        <v>01 - 1648 - 18587</v>
      </c>
      <c r="B101" s="78">
        <v>1</v>
      </c>
      <c r="C101" s="79">
        <v>1648</v>
      </c>
      <c r="D101" s="80">
        <v>18587</v>
      </c>
      <c r="E101" s="65" t="s">
        <v>8</v>
      </c>
      <c r="F101" s="65" t="s">
        <v>8</v>
      </c>
      <c r="G101" s="22">
        <v>8000</v>
      </c>
      <c r="H101" s="22">
        <v>3268.61</v>
      </c>
      <c r="I101" s="22">
        <v>4731.3900000000003</v>
      </c>
      <c r="J101" s="65" t="s">
        <v>8</v>
      </c>
    </row>
    <row r="102" spans="1:10" x14ac:dyDescent="0.2">
      <c r="A102" s="27" t="str">
        <f t="shared" si="1"/>
        <v>01 - 1649 - 1215</v>
      </c>
      <c r="B102" s="78">
        <v>1</v>
      </c>
      <c r="C102" s="79">
        <v>1649</v>
      </c>
      <c r="D102" s="80">
        <v>1215</v>
      </c>
      <c r="E102" s="65" t="s">
        <v>8</v>
      </c>
      <c r="F102" s="65" t="s">
        <v>8</v>
      </c>
      <c r="G102" s="22">
        <v>700</v>
      </c>
      <c r="H102" s="22">
        <v>800</v>
      </c>
      <c r="I102" s="22">
        <v>-100</v>
      </c>
      <c r="J102" s="65" t="s">
        <v>8</v>
      </c>
    </row>
    <row r="103" spans="1:10" x14ac:dyDescent="0.2">
      <c r="A103" s="27" t="str">
        <f t="shared" si="1"/>
        <v>01 - 1651 - 14314</v>
      </c>
      <c r="B103" s="78">
        <v>1</v>
      </c>
      <c r="C103" s="79">
        <v>1651</v>
      </c>
      <c r="D103" s="80">
        <v>14314</v>
      </c>
      <c r="E103" s="65" t="s">
        <v>8</v>
      </c>
      <c r="F103" s="65" t="s">
        <v>8</v>
      </c>
      <c r="G103" s="22">
        <v>150</v>
      </c>
      <c r="H103" s="22">
        <v>134.81</v>
      </c>
      <c r="I103" s="22">
        <v>15.19</v>
      </c>
      <c r="J103" s="65" t="s">
        <v>8</v>
      </c>
    </row>
    <row r="104" spans="1:10" x14ac:dyDescent="0.2">
      <c r="A104" s="27" t="str">
        <f t="shared" si="1"/>
        <v>01 - 1667 - 1287</v>
      </c>
      <c r="B104" s="78">
        <v>1</v>
      </c>
      <c r="C104" s="79">
        <v>1667</v>
      </c>
      <c r="D104" s="80">
        <v>1287</v>
      </c>
      <c r="E104" s="65" t="s">
        <v>8</v>
      </c>
      <c r="F104" s="65" t="s">
        <v>8</v>
      </c>
      <c r="G104" s="22">
        <v>2000</v>
      </c>
      <c r="H104" s="22">
        <v>0</v>
      </c>
      <c r="I104" s="22">
        <v>2000</v>
      </c>
      <c r="J104" s="65" t="s">
        <v>8</v>
      </c>
    </row>
    <row r="105" spans="1:10" x14ac:dyDescent="0.2">
      <c r="A105" s="27" t="str">
        <f t="shared" si="1"/>
        <v>01 - 1670 - 14334</v>
      </c>
      <c r="B105" s="78">
        <v>1</v>
      </c>
      <c r="C105" s="79">
        <v>1670</v>
      </c>
      <c r="D105" s="80">
        <v>14334</v>
      </c>
      <c r="E105" s="65" t="s">
        <v>8</v>
      </c>
      <c r="F105" s="65" t="s">
        <v>8</v>
      </c>
      <c r="G105" s="22">
        <v>400</v>
      </c>
      <c r="H105" s="22">
        <v>87.6</v>
      </c>
      <c r="I105" s="22">
        <v>312.39999999999998</v>
      </c>
      <c r="J105" s="65" t="s">
        <v>8</v>
      </c>
    </row>
    <row r="106" spans="1:10" x14ac:dyDescent="0.2">
      <c r="A106" s="27" t="str">
        <f t="shared" si="1"/>
        <v>01 - 1675 - 18603</v>
      </c>
      <c r="B106" s="78">
        <v>1</v>
      </c>
      <c r="C106" s="79">
        <v>1675</v>
      </c>
      <c r="D106" s="80">
        <v>18603</v>
      </c>
      <c r="E106" s="65" t="s">
        <v>8</v>
      </c>
      <c r="F106" s="65" t="s">
        <v>8</v>
      </c>
      <c r="G106" s="22">
        <v>300</v>
      </c>
      <c r="H106" s="22">
        <v>0</v>
      </c>
      <c r="I106" s="22">
        <v>300</v>
      </c>
      <c r="J106" s="65" t="s">
        <v>8</v>
      </c>
    </row>
    <row r="107" spans="1:10" x14ac:dyDescent="0.2">
      <c r="A107" s="27" t="str">
        <f t="shared" si="1"/>
        <v>01 - 1683 - 18605</v>
      </c>
      <c r="B107" s="78">
        <v>1</v>
      </c>
      <c r="C107" s="79">
        <v>1683</v>
      </c>
      <c r="D107" s="80">
        <v>18605</v>
      </c>
      <c r="E107" s="65" t="s">
        <v>8</v>
      </c>
      <c r="F107" s="65" t="s">
        <v>8</v>
      </c>
      <c r="G107" s="22">
        <v>1000</v>
      </c>
      <c r="H107" s="22">
        <v>200.2</v>
      </c>
      <c r="I107" s="22">
        <v>799.8</v>
      </c>
      <c r="J107" s="65" t="s">
        <v>8</v>
      </c>
    </row>
    <row r="108" spans="1:10" x14ac:dyDescent="0.2">
      <c r="A108" s="27" t="str">
        <f t="shared" si="1"/>
        <v>01 - 1683 - 18607</v>
      </c>
      <c r="B108" s="78">
        <v>1</v>
      </c>
      <c r="C108" s="79">
        <v>1683</v>
      </c>
      <c r="D108" s="80">
        <v>18607</v>
      </c>
      <c r="E108" s="65" t="s">
        <v>8</v>
      </c>
      <c r="F108" s="65" t="s">
        <v>8</v>
      </c>
      <c r="G108" s="22">
        <v>500</v>
      </c>
      <c r="H108" s="22">
        <v>500</v>
      </c>
      <c r="I108" s="22">
        <v>0</v>
      </c>
      <c r="J108" s="65" t="s">
        <v>8</v>
      </c>
    </row>
    <row r="109" spans="1:10" x14ac:dyDescent="0.2">
      <c r="A109" s="27" t="str">
        <f t="shared" si="1"/>
        <v>01 - 1685 - 14319</v>
      </c>
      <c r="B109" s="78">
        <v>1</v>
      </c>
      <c r="C109" s="79">
        <v>1685</v>
      </c>
      <c r="D109" s="80">
        <v>14319</v>
      </c>
      <c r="E109" s="65" t="s">
        <v>8</v>
      </c>
      <c r="F109" s="65" t="s">
        <v>8</v>
      </c>
      <c r="G109" s="22">
        <v>0</v>
      </c>
      <c r="H109" s="22">
        <v>0</v>
      </c>
      <c r="I109" s="22">
        <v>0</v>
      </c>
      <c r="J109" s="65" t="s">
        <v>8</v>
      </c>
    </row>
    <row r="110" spans="1:10" x14ac:dyDescent="0.2">
      <c r="A110" s="27" t="str">
        <f t="shared" si="1"/>
        <v>01 - 1695 - 16467</v>
      </c>
      <c r="B110" s="78">
        <v>1</v>
      </c>
      <c r="C110" s="79">
        <v>1695</v>
      </c>
      <c r="D110" s="80">
        <v>16467</v>
      </c>
      <c r="E110" s="65" t="s">
        <v>8</v>
      </c>
      <c r="F110" s="65" t="s">
        <v>8</v>
      </c>
      <c r="G110" s="22">
        <v>500</v>
      </c>
      <c r="H110" s="22">
        <v>0</v>
      </c>
      <c r="I110" s="22">
        <v>500</v>
      </c>
      <c r="J110" s="65" t="s">
        <v>8</v>
      </c>
    </row>
    <row r="111" spans="1:10" x14ac:dyDescent="0.2">
      <c r="A111" s="27" t="str">
        <f t="shared" si="1"/>
        <v>01 - 1698 - 1409</v>
      </c>
      <c r="B111" s="78">
        <v>1</v>
      </c>
      <c r="C111" s="79">
        <v>1698</v>
      </c>
      <c r="D111" s="80">
        <v>1409</v>
      </c>
      <c r="E111" s="65" t="s">
        <v>8</v>
      </c>
      <c r="F111" s="65" t="s">
        <v>8</v>
      </c>
      <c r="G111" s="22">
        <v>500</v>
      </c>
      <c r="H111" s="22">
        <v>0</v>
      </c>
      <c r="I111" s="22">
        <v>500</v>
      </c>
      <c r="J111" s="65" t="s">
        <v>8</v>
      </c>
    </row>
    <row r="112" spans="1:10" x14ac:dyDescent="0.2">
      <c r="A112" s="27" t="str">
        <f t="shared" si="1"/>
        <v>01 - 1698 - 14316</v>
      </c>
      <c r="B112" s="78">
        <v>1</v>
      </c>
      <c r="C112" s="79">
        <v>1698</v>
      </c>
      <c r="D112" s="80">
        <v>14316</v>
      </c>
      <c r="E112" s="65" t="s">
        <v>8</v>
      </c>
      <c r="F112" s="65" t="s">
        <v>8</v>
      </c>
      <c r="G112" s="22">
        <v>100</v>
      </c>
      <c r="H112" s="22">
        <v>67.400000000000006</v>
      </c>
      <c r="I112" s="22">
        <v>32.6</v>
      </c>
      <c r="J112" s="65" t="s">
        <v>8</v>
      </c>
    </row>
    <row r="113" spans="1:10" x14ac:dyDescent="0.2">
      <c r="A113" s="27" t="str">
        <f t="shared" si="1"/>
        <v>01 - 1705 - 17537</v>
      </c>
      <c r="B113" s="78">
        <v>1</v>
      </c>
      <c r="C113" s="79">
        <v>1705</v>
      </c>
      <c r="D113" s="80">
        <v>17537</v>
      </c>
      <c r="E113" s="65" t="s">
        <v>8</v>
      </c>
      <c r="F113" s="65" t="s">
        <v>8</v>
      </c>
      <c r="G113" s="22">
        <v>5325.6</v>
      </c>
      <c r="H113" s="22">
        <v>2325.6</v>
      </c>
      <c r="I113" s="22">
        <v>3000</v>
      </c>
      <c r="J113" s="65" t="s">
        <v>8</v>
      </c>
    </row>
    <row r="114" spans="1:10" x14ac:dyDescent="0.2">
      <c r="A114" s="27" t="str">
        <f t="shared" si="1"/>
        <v>01 - 1708 - 14282</v>
      </c>
      <c r="B114" s="78">
        <v>1</v>
      </c>
      <c r="C114" s="79">
        <v>1708</v>
      </c>
      <c r="D114" s="80">
        <v>14282</v>
      </c>
      <c r="E114" s="65" t="s">
        <v>8</v>
      </c>
      <c r="F114" s="65" t="s">
        <v>8</v>
      </c>
      <c r="G114" s="22">
        <v>6000</v>
      </c>
      <c r="H114" s="22">
        <v>0</v>
      </c>
      <c r="I114" s="22">
        <v>6000</v>
      </c>
      <c r="J114" s="65" t="s">
        <v>8</v>
      </c>
    </row>
    <row r="115" spans="1:10" x14ac:dyDescent="0.2">
      <c r="A115" s="27" t="str">
        <f t="shared" si="1"/>
        <v>01 - 1709 - 15438</v>
      </c>
      <c r="B115" s="78">
        <v>1</v>
      </c>
      <c r="C115" s="79">
        <v>1709</v>
      </c>
      <c r="D115" s="80">
        <v>15438</v>
      </c>
      <c r="E115" s="65" t="s">
        <v>8</v>
      </c>
      <c r="F115" s="65" t="s">
        <v>8</v>
      </c>
      <c r="G115" s="22">
        <v>2000</v>
      </c>
      <c r="H115" s="22">
        <v>0</v>
      </c>
      <c r="I115" s="22">
        <v>2000</v>
      </c>
      <c r="J115" s="65" t="s">
        <v>8</v>
      </c>
    </row>
    <row r="116" spans="1:10" x14ac:dyDescent="0.2">
      <c r="A116" s="27" t="str">
        <f t="shared" si="1"/>
        <v>01 - 1712 - 6535</v>
      </c>
      <c r="B116" s="78">
        <v>1</v>
      </c>
      <c r="C116" s="79">
        <v>1712</v>
      </c>
      <c r="D116" s="80">
        <v>6535</v>
      </c>
      <c r="E116" s="65" t="s">
        <v>8</v>
      </c>
      <c r="F116" s="65" t="s">
        <v>8</v>
      </c>
      <c r="G116" s="22">
        <v>160</v>
      </c>
      <c r="H116" s="22">
        <v>87.6</v>
      </c>
      <c r="I116" s="22">
        <v>72.400000000000006</v>
      </c>
      <c r="J116" s="65" t="s">
        <v>8</v>
      </c>
    </row>
    <row r="117" spans="1:10" x14ac:dyDescent="0.2">
      <c r="A117" s="27" t="str">
        <f t="shared" si="1"/>
        <v>01 - 1713 - 12004</v>
      </c>
      <c r="B117" s="78">
        <v>1</v>
      </c>
      <c r="C117" s="79">
        <v>1713</v>
      </c>
      <c r="D117" s="80">
        <v>12004</v>
      </c>
      <c r="E117" s="65" t="s">
        <v>8</v>
      </c>
      <c r="F117" s="65" t="s">
        <v>8</v>
      </c>
      <c r="G117" s="22">
        <v>60</v>
      </c>
      <c r="H117" s="22">
        <v>17.78</v>
      </c>
      <c r="I117" s="22">
        <v>42.22</v>
      </c>
      <c r="J117" s="65" t="s">
        <v>8</v>
      </c>
    </row>
    <row r="118" spans="1:10" x14ac:dyDescent="0.2">
      <c r="A118" s="27" t="str">
        <f t="shared" si="1"/>
        <v>01 - 1714 - 86</v>
      </c>
      <c r="B118" s="78">
        <v>1</v>
      </c>
      <c r="C118" s="79">
        <v>1714</v>
      </c>
      <c r="D118" s="80">
        <v>86</v>
      </c>
      <c r="E118" s="65" t="s">
        <v>8</v>
      </c>
      <c r="F118" s="65" t="s">
        <v>8</v>
      </c>
      <c r="G118" s="22">
        <v>14000</v>
      </c>
      <c r="H118" s="22">
        <v>19157.04</v>
      </c>
      <c r="I118" s="22">
        <v>-5157.04</v>
      </c>
      <c r="J118" s="65" t="s">
        <v>8</v>
      </c>
    </row>
    <row r="119" spans="1:10" x14ac:dyDescent="0.2">
      <c r="A119" s="27" t="str">
        <f t="shared" si="1"/>
        <v>01 - 1724 - 14177</v>
      </c>
      <c r="B119" s="78">
        <v>1</v>
      </c>
      <c r="C119" s="79">
        <v>1724</v>
      </c>
      <c r="D119" s="80">
        <v>14177</v>
      </c>
      <c r="E119" s="65" t="s">
        <v>8</v>
      </c>
      <c r="F119" s="65" t="s">
        <v>8</v>
      </c>
      <c r="G119" s="22">
        <v>7000</v>
      </c>
      <c r="H119" s="22">
        <v>17708.330000000002</v>
      </c>
      <c r="I119" s="22">
        <v>-10708.33</v>
      </c>
      <c r="J119" s="65" t="s">
        <v>8</v>
      </c>
    </row>
    <row r="120" spans="1:10" x14ac:dyDescent="0.2">
      <c r="A120" s="27" t="str">
        <f t="shared" si="1"/>
        <v>01 - 1724 - 14211</v>
      </c>
      <c r="B120" s="78">
        <v>1</v>
      </c>
      <c r="C120" s="79">
        <v>1724</v>
      </c>
      <c r="D120" s="80">
        <v>14211</v>
      </c>
      <c r="E120" s="65" t="s">
        <v>8</v>
      </c>
      <c r="F120" s="65" t="s">
        <v>8</v>
      </c>
      <c r="G120" s="22">
        <v>83000</v>
      </c>
      <c r="H120" s="22">
        <v>60955.96</v>
      </c>
      <c r="I120" s="22">
        <v>22044.04</v>
      </c>
      <c r="J120" s="65" t="s">
        <v>8</v>
      </c>
    </row>
    <row r="121" spans="1:10" x14ac:dyDescent="0.2">
      <c r="A121" s="27" t="str">
        <f t="shared" si="1"/>
        <v>01 - 1732 - 14170</v>
      </c>
      <c r="B121" s="78">
        <v>1</v>
      </c>
      <c r="C121" s="79">
        <v>1732</v>
      </c>
      <c r="D121" s="80">
        <v>14170</v>
      </c>
      <c r="E121" s="65" t="s">
        <v>8</v>
      </c>
      <c r="F121" s="65" t="s">
        <v>8</v>
      </c>
      <c r="G121" s="22">
        <v>0</v>
      </c>
      <c r="H121" s="22">
        <v>0</v>
      </c>
      <c r="I121" s="22">
        <v>0</v>
      </c>
      <c r="J121" s="65" t="s">
        <v>8</v>
      </c>
    </row>
    <row r="122" spans="1:10" x14ac:dyDescent="0.2">
      <c r="A122" s="27" t="str">
        <f t="shared" si="1"/>
        <v>01 - 1737 - 14249</v>
      </c>
      <c r="B122" s="78">
        <v>1</v>
      </c>
      <c r="C122" s="79">
        <v>1737</v>
      </c>
      <c r="D122" s="80">
        <v>14249</v>
      </c>
      <c r="E122" s="65" t="s">
        <v>8</v>
      </c>
      <c r="F122" s="65" t="s">
        <v>8</v>
      </c>
      <c r="G122" s="22">
        <v>400</v>
      </c>
      <c r="H122" s="22">
        <v>0</v>
      </c>
      <c r="I122" s="22">
        <v>400</v>
      </c>
      <c r="J122" s="65" t="s">
        <v>8</v>
      </c>
    </row>
    <row r="123" spans="1:10" x14ac:dyDescent="0.2">
      <c r="A123" s="27" t="str">
        <f t="shared" si="1"/>
        <v>01 - 1738 - 9866</v>
      </c>
      <c r="B123" s="78">
        <v>1</v>
      </c>
      <c r="C123" s="79">
        <v>1738</v>
      </c>
      <c r="D123" s="80">
        <v>9866</v>
      </c>
      <c r="E123" s="65" t="s">
        <v>8</v>
      </c>
      <c r="F123" s="65" t="s">
        <v>8</v>
      </c>
      <c r="G123" s="22">
        <v>19739.59</v>
      </c>
      <c r="H123" s="22">
        <v>32920.49</v>
      </c>
      <c r="I123" s="22">
        <v>-13180.9</v>
      </c>
      <c r="J123" s="65" t="s">
        <v>8</v>
      </c>
    </row>
    <row r="124" spans="1:10" x14ac:dyDescent="0.2">
      <c r="A124" s="27" t="str">
        <f t="shared" si="1"/>
        <v>01 - 1744 - 18585</v>
      </c>
      <c r="B124" s="78">
        <v>1</v>
      </c>
      <c r="C124" s="79">
        <v>1744</v>
      </c>
      <c r="D124" s="80">
        <v>18585</v>
      </c>
      <c r="E124" s="65" t="s">
        <v>8</v>
      </c>
      <c r="F124" s="65" t="s">
        <v>8</v>
      </c>
      <c r="G124" s="22">
        <v>40</v>
      </c>
      <c r="H124" s="22">
        <v>0</v>
      </c>
      <c r="I124" s="22">
        <v>40</v>
      </c>
      <c r="J124" s="65" t="s">
        <v>8</v>
      </c>
    </row>
    <row r="125" spans="1:10" x14ac:dyDescent="0.2">
      <c r="A125" s="27" t="str">
        <f t="shared" si="1"/>
        <v>01 - 1756 - 14324</v>
      </c>
      <c r="B125" s="78">
        <v>1</v>
      </c>
      <c r="C125" s="79">
        <v>1756</v>
      </c>
      <c r="D125" s="80">
        <v>14324</v>
      </c>
      <c r="E125" s="65" t="s">
        <v>8</v>
      </c>
      <c r="F125" s="65" t="s">
        <v>8</v>
      </c>
      <c r="G125" s="22">
        <v>200</v>
      </c>
      <c r="H125" s="22">
        <v>674.56</v>
      </c>
      <c r="I125" s="22">
        <v>-474.56</v>
      </c>
      <c r="J125" s="65" t="s">
        <v>8</v>
      </c>
    </row>
    <row r="126" spans="1:10" x14ac:dyDescent="0.2">
      <c r="A126" s="27" t="str">
        <f t="shared" si="1"/>
        <v>01 - 1758 - 1229</v>
      </c>
      <c r="B126" s="78">
        <v>1</v>
      </c>
      <c r="C126" s="79">
        <v>1758</v>
      </c>
      <c r="D126" s="80">
        <v>1229</v>
      </c>
      <c r="E126" s="65" t="s">
        <v>8</v>
      </c>
      <c r="F126" s="65" t="s">
        <v>8</v>
      </c>
      <c r="G126" s="22">
        <v>0</v>
      </c>
      <c r="H126" s="22">
        <v>11030.4</v>
      </c>
      <c r="I126" s="22">
        <v>-11030.4</v>
      </c>
      <c r="J126" s="65" t="s">
        <v>8</v>
      </c>
    </row>
    <row r="127" spans="1:10" x14ac:dyDescent="0.2">
      <c r="A127" s="27" t="str">
        <f t="shared" si="1"/>
        <v>01 - 1775 - 338</v>
      </c>
      <c r="B127" s="78">
        <v>1</v>
      </c>
      <c r="C127" s="79">
        <v>1775</v>
      </c>
      <c r="D127" s="80">
        <v>338</v>
      </c>
      <c r="E127" s="65" t="s">
        <v>8</v>
      </c>
      <c r="F127" s="65" t="s">
        <v>8</v>
      </c>
      <c r="G127" s="22">
        <v>600</v>
      </c>
      <c r="H127" s="22">
        <v>73.52</v>
      </c>
      <c r="I127" s="22">
        <v>526.48</v>
      </c>
      <c r="J127" s="65" t="s">
        <v>8</v>
      </c>
    </row>
    <row r="128" spans="1:10" x14ac:dyDescent="0.2">
      <c r="A128" s="27" t="str">
        <f t="shared" si="1"/>
        <v>01 - 1792 - 16501</v>
      </c>
      <c r="B128" s="78">
        <v>1</v>
      </c>
      <c r="C128" s="79">
        <v>1792</v>
      </c>
      <c r="D128" s="80">
        <v>16501</v>
      </c>
      <c r="E128" s="65" t="s">
        <v>8</v>
      </c>
      <c r="F128" s="65" t="s">
        <v>8</v>
      </c>
      <c r="G128" s="22">
        <v>0</v>
      </c>
      <c r="H128" s="22">
        <v>0</v>
      </c>
      <c r="I128" s="22">
        <v>0</v>
      </c>
      <c r="J128" s="65" t="s">
        <v>8</v>
      </c>
    </row>
    <row r="129" spans="1:10" x14ac:dyDescent="0.2">
      <c r="A129" s="27" t="str">
        <f t="shared" si="1"/>
        <v>01 - 1803 - 18601</v>
      </c>
      <c r="B129" s="78">
        <v>1</v>
      </c>
      <c r="C129" s="79">
        <v>1803</v>
      </c>
      <c r="D129" s="80">
        <v>18601</v>
      </c>
      <c r="E129" s="65" t="s">
        <v>8</v>
      </c>
      <c r="F129" s="65" t="s">
        <v>8</v>
      </c>
      <c r="G129" s="22">
        <v>500</v>
      </c>
      <c r="H129" s="22">
        <v>940.93</v>
      </c>
      <c r="I129" s="22">
        <v>-440.93</v>
      </c>
      <c r="J129" s="65" t="s">
        <v>8</v>
      </c>
    </row>
    <row r="130" spans="1:10" x14ac:dyDescent="0.2">
      <c r="A130" s="27" t="str">
        <f t="shared" ref="A130:A193" si="2">TEXT(B130,"00")&amp;" - "&amp;C130&amp;" - "&amp;D130</f>
        <v>01 - 1817 - 18590</v>
      </c>
      <c r="B130" s="78">
        <v>1</v>
      </c>
      <c r="C130" s="79">
        <v>1817</v>
      </c>
      <c r="D130" s="80">
        <v>18590</v>
      </c>
      <c r="E130" s="65" t="s">
        <v>8</v>
      </c>
      <c r="F130" s="65" t="s">
        <v>8</v>
      </c>
      <c r="G130" s="22">
        <v>1500</v>
      </c>
      <c r="H130" s="22">
        <v>0</v>
      </c>
      <c r="I130" s="22">
        <v>1500</v>
      </c>
      <c r="J130" s="65" t="s">
        <v>8</v>
      </c>
    </row>
    <row r="131" spans="1:10" x14ac:dyDescent="0.2">
      <c r="A131" s="27" t="str">
        <f t="shared" si="2"/>
        <v>01 - 1819 - 14289</v>
      </c>
      <c r="B131" s="78">
        <v>1</v>
      </c>
      <c r="C131" s="79">
        <v>1819</v>
      </c>
      <c r="D131" s="80">
        <v>14289</v>
      </c>
      <c r="E131" s="65" t="s">
        <v>8</v>
      </c>
      <c r="F131" s="65" t="s">
        <v>8</v>
      </c>
      <c r="G131" s="22">
        <v>500</v>
      </c>
      <c r="H131" s="22">
        <v>163.19</v>
      </c>
      <c r="I131" s="22">
        <v>336.81</v>
      </c>
      <c r="J131" s="65" t="s">
        <v>8</v>
      </c>
    </row>
    <row r="132" spans="1:10" x14ac:dyDescent="0.2">
      <c r="A132" s="27" t="str">
        <f t="shared" si="2"/>
        <v>01 - 1832 - 7777</v>
      </c>
      <c r="B132" s="78">
        <v>1</v>
      </c>
      <c r="C132" s="79">
        <v>1832</v>
      </c>
      <c r="D132" s="80">
        <v>7777</v>
      </c>
      <c r="E132" s="65" t="s">
        <v>8</v>
      </c>
      <c r="F132" s="65" t="s">
        <v>8</v>
      </c>
      <c r="G132" s="22">
        <v>0</v>
      </c>
      <c r="H132" s="22">
        <v>0</v>
      </c>
      <c r="I132" s="22">
        <v>0</v>
      </c>
      <c r="J132" s="65" t="s">
        <v>8</v>
      </c>
    </row>
    <row r="133" spans="1:10" x14ac:dyDescent="0.2">
      <c r="A133" s="27" t="str">
        <f t="shared" si="2"/>
        <v>01 - 184 - 14281</v>
      </c>
      <c r="B133" s="78">
        <v>1</v>
      </c>
      <c r="C133" s="79">
        <v>184</v>
      </c>
      <c r="D133" s="80">
        <v>14281</v>
      </c>
      <c r="E133" s="65" t="s">
        <v>8</v>
      </c>
      <c r="F133" s="65" t="s">
        <v>8</v>
      </c>
      <c r="G133" s="22">
        <v>1500</v>
      </c>
      <c r="H133" s="22">
        <v>0</v>
      </c>
      <c r="I133" s="22">
        <v>1500</v>
      </c>
      <c r="J133" s="65" t="s">
        <v>8</v>
      </c>
    </row>
    <row r="134" spans="1:10" x14ac:dyDescent="0.2">
      <c r="A134" s="27" t="str">
        <f t="shared" si="2"/>
        <v>01 - 1843 - 1799</v>
      </c>
      <c r="B134" s="78">
        <v>1</v>
      </c>
      <c r="C134" s="79">
        <v>1843</v>
      </c>
      <c r="D134" s="80">
        <v>1799</v>
      </c>
      <c r="E134" s="65" t="s">
        <v>8</v>
      </c>
      <c r="F134" s="65" t="s">
        <v>8</v>
      </c>
      <c r="G134" s="22">
        <v>200</v>
      </c>
      <c r="H134" s="22">
        <v>126.5</v>
      </c>
      <c r="I134" s="22">
        <v>73.5</v>
      </c>
      <c r="J134" s="65" t="s">
        <v>8</v>
      </c>
    </row>
    <row r="135" spans="1:10" x14ac:dyDescent="0.2">
      <c r="A135" s="27" t="str">
        <f t="shared" si="2"/>
        <v>01 - 1864 - 12006</v>
      </c>
      <c r="B135" s="78">
        <v>1</v>
      </c>
      <c r="C135" s="79">
        <v>1864</v>
      </c>
      <c r="D135" s="80">
        <v>12006</v>
      </c>
      <c r="E135" s="65" t="s">
        <v>8</v>
      </c>
      <c r="F135" s="65" t="s">
        <v>8</v>
      </c>
      <c r="G135" s="22">
        <v>25000</v>
      </c>
      <c r="H135" s="22">
        <v>702.16</v>
      </c>
      <c r="I135" s="22">
        <v>24297.84</v>
      </c>
      <c r="J135" s="65" t="s">
        <v>8</v>
      </c>
    </row>
    <row r="136" spans="1:10" x14ac:dyDescent="0.2">
      <c r="A136" s="27" t="str">
        <f t="shared" si="2"/>
        <v>01 - 1868 - 18592</v>
      </c>
      <c r="B136" s="78">
        <v>1</v>
      </c>
      <c r="C136" s="79">
        <v>1868</v>
      </c>
      <c r="D136" s="80">
        <v>18592</v>
      </c>
      <c r="E136" s="65" t="s">
        <v>8</v>
      </c>
      <c r="F136" s="65" t="s">
        <v>8</v>
      </c>
      <c r="G136" s="22">
        <v>7000</v>
      </c>
      <c r="H136" s="22">
        <v>7972.55</v>
      </c>
      <c r="I136" s="22">
        <v>-972.55</v>
      </c>
      <c r="J136" s="65" t="s">
        <v>8</v>
      </c>
    </row>
    <row r="137" spans="1:10" x14ac:dyDescent="0.2">
      <c r="A137" s="27" t="str">
        <f t="shared" si="2"/>
        <v>01 - 1886 - 18586</v>
      </c>
      <c r="B137" s="78">
        <v>1</v>
      </c>
      <c r="C137" s="79">
        <v>1886</v>
      </c>
      <c r="D137" s="80">
        <v>18586</v>
      </c>
      <c r="E137" s="65" t="s">
        <v>8</v>
      </c>
      <c r="F137" s="65" t="s">
        <v>8</v>
      </c>
      <c r="G137" s="22">
        <v>300</v>
      </c>
      <c r="H137" s="22">
        <v>0</v>
      </c>
      <c r="I137" s="22">
        <v>300</v>
      </c>
      <c r="J137" s="65" t="s">
        <v>8</v>
      </c>
    </row>
    <row r="138" spans="1:10" x14ac:dyDescent="0.2">
      <c r="A138" s="27" t="str">
        <f t="shared" si="2"/>
        <v>01 - 189 - 16497</v>
      </c>
      <c r="B138" s="78">
        <v>1</v>
      </c>
      <c r="C138" s="79">
        <v>189</v>
      </c>
      <c r="D138" s="80">
        <v>16497</v>
      </c>
      <c r="E138" s="65" t="s">
        <v>8</v>
      </c>
      <c r="F138" s="65" t="s">
        <v>8</v>
      </c>
      <c r="G138" s="22">
        <v>500</v>
      </c>
      <c r="H138" s="22">
        <v>0</v>
      </c>
      <c r="I138" s="22">
        <v>500</v>
      </c>
      <c r="J138" s="65" t="s">
        <v>8</v>
      </c>
    </row>
    <row r="139" spans="1:10" x14ac:dyDescent="0.2">
      <c r="A139" s="27" t="str">
        <f t="shared" si="2"/>
        <v>01 - 1897 - 12020</v>
      </c>
      <c r="B139" s="78">
        <v>1</v>
      </c>
      <c r="C139" s="79">
        <v>1897</v>
      </c>
      <c r="D139" s="80">
        <v>12020</v>
      </c>
      <c r="E139" s="65" t="s">
        <v>8</v>
      </c>
      <c r="F139" s="65" t="s">
        <v>8</v>
      </c>
      <c r="G139" s="22">
        <v>0</v>
      </c>
      <c r="H139" s="22">
        <v>0</v>
      </c>
      <c r="I139" s="22">
        <v>0</v>
      </c>
      <c r="J139" s="65" t="s">
        <v>8</v>
      </c>
    </row>
    <row r="140" spans="1:10" x14ac:dyDescent="0.2">
      <c r="A140" s="27" t="str">
        <f t="shared" si="2"/>
        <v>01 - 1899 - 14317</v>
      </c>
      <c r="B140" s="78">
        <v>1</v>
      </c>
      <c r="C140" s="79">
        <v>1899</v>
      </c>
      <c r="D140" s="80">
        <v>14317</v>
      </c>
      <c r="E140" s="65" t="s">
        <v>8</v>
      </c>
      <c r="F140" s="65" t="s">
        <v>8</v>
      </c>
      <c r="G140" s="22">
        <v>150</v>
      </c>
      <c r="H140" s="22">
        <v>147.06</v>
      </c>
      <c r="I140" s="22">
        <v>2.94</v>
      </c>
      <c r="J140" s="65" t="s">
        <v>8</v>
      </c>
    </row>
    <row r="141" spans="1:10" x14ac:dyDescent="0.2">
      <c r="A141" s="27" t="str">
        <f t="shared" si="2"/>
        <v>01 - 1899 - 17517</v>
      </c>
      <c r="B141" s="78">
        <v>1</v>
      </c>
      <c r="C141" s="79">
        <v>1899</v>
      </c>
      <c r="D141" s="80">
        <v>17517</v>
      </c>
      <c r="E141" s="65" t="s">
        <v>8</v>
      </c>
      <c r="F141" s="65" t="s">
        <v>8</v>
      </c>
      <c r="G141" s="22">
        <v>1000</v>
      </c>
      <c r="H141" s="22">
        <v>157.97999999999999</v>
      </c>
      <c r="I141" s="22">
        <v>842.02</v>
      </c>
      <c r="J141" s="65" t="s">
        <v>8</v>
      </c>
    </row>
    <row r="142" spans="1:10" x14ac:dyDescent="0.2">
      <c r="A142" s="27" t="str">
        <f t="shared" si="2"/>
        <v>01 - 1901 - 14164</v>
      </c>
      <c r="B142" s="78">
        <v>1</v>
      </c>
      <c r="C142" s="79">
        <v>1901</v>
      </c>
      <c r="D142" s="80">
        <v>14164</v>
      </c>
      <c r="E142" s="65" t="s">
        <v>8</v>
      </c>
      <c r="F142" s="65" t="s">
        <v>8</v>
      </c>
      <c r="G142" s="22">
        <v>550</v>
      </c>
      <c r="H142" s="22">
        <v>600</v>
      </c>
      <c r="I142" s="22">
        <v>-50</v>
      </c>
      <c r="J142" s="65" t="s">
        <v>8</v>
      </c>
    </row>
    <row r="143" spans="1:10" x14ac:dyDescent="0.2">
      <c r="A143" s="27" t="str">
        <f t="shared" si="2"/>
        <v>01 - 1901 - 676</v>
      </c>
      <c r="B143" s="78">
        <v>1</v>
      </c>
      <c r="C143" s="79">
        <v>1901</v>
      </c>
      <c r="D143" s="80">
        <v>676</v>
      </c>
      <c r="E143" s="65" t="s">
        <v>8</v>
      </c>
      <c r="F143" s="65" t="s">
        <v>8</v>
      </c>
      <c r="G143" s="22">
        <v>500</v>
      </c>
      <c r="H143" s="22">
        <v>464.43</v>
      </c>
      <c r="I143" s="22">
        <v>35.57</v>
      </c>
      <c r="J143" s="65" t="s">
        <v>8</v>
      </c>
    </row>
    <row r="144" spans="1:10" x14ac:dyDescent="0.2">
      <c r="A144" s="27" t="str">
        <f t="shared" si="2"/>
        <v>01 - 1920 - 14331</v>
      </c>
      <c r="B144" s="78">
        <v>1</v>
      </c>
      <c r="C144" s="79">
        <v>1920</v>
      </c>
      <c r="D144" s="80">
        <v>14331</v>
      </c>
      <c r="E144" s="65" t="s">
        <v>8</v>
      </c>
      <c r="F144" s="65" t="s">
        <v>8</v>
      </c>
      <c r="G144" s="22">
        <v>100</v>
      </c>
      <c r="H144" s="22">
        <v>0</v>
      </c>
      <c r="I144" s="22">
        <v>100</v>
      </c>
      <c r="J144" s="65" t="s">
        <v>8</v>
      </c>
    </row>
    <row r="145" spans="1:10" x14ac:dyDescent="0.2">
      <c r="A145" s="27" t="str">
        <f t="shared" si="2"/>
        <v>01 - 1922 - 14207</v>
      </c>
      <c r="B145" s="78">
        <v>1</v>
      </c>
      <c r="C145" s="79">
        <v>1922</v>
      </c>
      <c r="D145" s="80">
        <v>14207</v>
      </c>
      <c r="E145" s="65" t="s">
        <v>8</v>
      </c>
      <c r="F145" s="65" t="s">
        <v>8</v>
      </c>
      <c r="G145" s="22">
        <v>0</v>
      </c>
      <c r="H145" s="22">
        <v>0</v>
      </c>
      <c r="I145" s="22">
        <v>0</v>
      </c>
      <c r="J145" s="65" t="s">
        <v>8</v>
      </c>
    </row>
    <row r="146" spans="1:10" x14ac:dyDescent="0.2">
      <c r="A146" s="27" t="str">
        <f t="shared" si="2"/>
        <v>01 - 1922 - 6552</v>
      </c>
      <c r="B146" s="78">
        <v>1</v>
      </c>
      <c r="C146" s="79">
        <v>1922</v>
      </c>
      <c r="D146" s="80">
        <v>6552</v>
      </c>
      <c r="E146" s="65" t="s">
        <v>8</v>
      </c>
      <c r="F146" s="65" t="s">
        <v>8</v>
      </c>
      <c r="G146" s="22">
        <v>180</v>
      </c>
      <c r="H146" s="22">
        <v>22.74</v>
      </c>
      <c r="I146" s="22">
        <v>157.26</v>
      </c>
      <c r="J146" s="65" t="s">
        <v>8</v>
      </c>
    </row>
    <row r="147" spans="1:10" x14ac:dyDescent="0.2">
      <c r="A147" s="27" t="str">
        <f t="shared" si="2"/>
        <v>01 - 1941 - 14230</v>
      </c>
      <c r="B147" s="78">
        <v>1</v>
      </c>
      <c r="C147" s="79">
        <v>1941</v>
      </c>
      <c r="D147" s="80">
        <v>14230</v>
      </c>
      <c r="E147" s="65" t="s">
        <v>8</v>
      </c>
      <c r="F147" s="65" t="s">
        <v>8</v>
      </c>
      <c r="G147" s="22">
        <v>400</v>
      </c>
      <c r="H147" s="22">
        <v>869.43</v>
      </c>
      <c r="I147" s="22">
        <v>-469.43</v>
      </c>
      <c r="J147" s="65" t="s">
        <v>8</v>
      </c>
    </row>
    <row r="148" spans="1:10" x14ac:dyDescent="0.2">
      <c r="A148" s="27" t="str">
        <f t="shared" si="2"/>
        <v>01 - 1949 - 10976</v>
      </c>
      <c r="B148" s="78">
        <v>1</v>
      </c>
      <c r="C148" s="79">
        <v>1949</v>
      </c>
      <c r="D148" s="80">
        <v>10976</v>
      </c>
      <c r="E148" s="65" t="s">
        <v>8</v>
      </c>
      <c r="F148" s="65" t="s">
        <v>8</v>
      </c>
      <c r="G148" s="22">
        <v>30000</v>
      </c>
      <c r="H148" s="22">
        <v>0</v>
      </c>
      <c r="I148" s="22">
        <v>30000</v>
      </c>
      <c r="J148" s="65" t="s">
        <v>8</v>
      </c>
    </row>
    <row r="149" spans="1:10" x14ac:dyDescent="0.2">
      <c r="A149" s="27" t="str">
        <f t="shared" si="2"/>
        <v>01 - 195 - 14186</v>
      </c>
      <c r="B149" s="78">
        <v>1</v>
      </c>
      <c r="C149" s="79">
        <v>195</v>
      </c>
      <c r="D149" s="80">
        <v>14186</v>
      </c>
      <c r="E149" s="65" t="s">
        <v>8</v>
      </c>
      <c r="F149" s="65" t="s">
        <v>8</v>
      </c>
      <c r="G149" s="22">
        <v>850</v>
      </c>
      <c r="H149" s="22">
        <v>1590.63</v>
      </c>
      <c r="I149" s="22">
        <v>-740.63</v>
      </c>
      <c r="J149" s="65" t="s">
        <v>8</v>
      </c>
    </row>
    <row r="150" spans="1:10" x14ac:dyDescent="0.2">
      <c r="A150" s="27" t="str">
        <f t="shared" si="2"/>
        <v>01 - 1954 - 16460</v>
      </c>
      <c r="B150" s="78">
        <v>1</v>
      </c>
      <c r="C150" s="79">
        <v>1954</v>
      </c>
      <c r="D150" s="80">
        <v>16460</v>
      </c>
      <c r="E150" s="65" t="s">
        <v>8</v>
      </c>
      <c r="F150" s="65" t="s">
        <v>8</v>
      </c>
      <c r="G150" s="22">
        <v>3000</v>
      </c>
      <c r="H150" s="22">
        <v>3408.32</v>
      </c>
      <c r="I150" s="22">
        <v>-408.32</v>
      </c>
      <c r="J150" s="65" t="s">
        <v>8</v>
      </c>
    </row>
    <row r="151" spans="1:10" x14ac:dyDescent="0.2">
      <c r="A151" s="27" t="str">
        <f t="shared" si="2"/>
        <v>01 - 1958 - 14327</v>
      </c>
      <c r="B151" s="78">
        <v>1</v>
      </c>
      <c r="C151" s="79">
        <v>1958</v>
      </c>
      <c r="D151" s="80">
        <v>14327</v>
      </c>
      <c r="E151" s="65" t="s">
        <v>8</v>
      </c>
      <c r="F151" s="65" t="s">
        <v>8</v>
      </c>
      <c r="G151" s="22">
        <v>200</v>
      </c>
      <c r="H151" s="22">
        <v>251.22</v>
      </c>
      <c r="I151" s="22">
        <v>-51.22</v>
      </c>
      <c r="J151" s="65" t="s">
        <v>8</v>
      </c>
    </row>
    <row r="152" spans="1:10" x14ac:dyDescent="0.2">
      <c r="A152" s="27" t="str">
        <f t="shared" si="2"/>
        <v>01 - 198 - 16458</v>
      </c>
      <c r="B152" s="78">
        <v>1</v>
      </c>
      <c r="C152" s="79">
        <v>198</v>
      </c>
      <c r="D152" s="80">
        <v>16458</v>
      </c>
      <c r="E152" s="65" t="s">
        <v>8</v>
      </c>
      <c r="F152" s="65" t="s">
        <v>8</v>
      </c>
      <c r="G152" s="22">
        <v>5000</v>
      </c>
      <c r="H152" s="22">
        <v>4584.5200000000004</v>
      </c>
      <c r="I152" s="22">
        <v>415.48</v>
      </c>
      <c r="J152" s="65" t="s">
        <v>8</v>
      </c>
    </row>
    <row r="153" spans="1:10" x14ac:dyDescent="0.2">
      <c r="A153" s="27" t="str">
        <f t="shared" si="2"/>
        <v>01 - 1980 - 17543</v>
      </c>
      <c r="B153" s="78">
        <v>1</v>
      </c>
      <c r="C153" s="79">
        <v>1980</v>
      </c>
      <c r="D153" s="80">
        <v>17543</v>
      </c>
      <c r="E153" s="65" t="s">
        <v>8</v>
      </c>
      <c r="F153" s="65" t="s">
        <v>8</v>
      </c>
      <c r="G153" s="22">
        <v>600</v>
      </c>
      <c r="H153" s="22">
        <v>0</v>
      </c>
      <c r="I153" s="22">
        <v>600</v>
      </c>
      <c r="J153" s="65" t="s">
        <v>8</v>
      </c>
    </row>
    <row r="154" spans="1:10" x14ac:dyDescent="0.2">
      <c r="A154" s="27" t="str">
        <f t="shared" si="2"/>
        <v>01 - 1994 - 182</v>
      </c>
      <c r="B154" s="78">
        <v>1</v>
      </c>
      <c r="C154" s="79">
        <v>1994</v>
      </c>
      <c r="D154" s="80">
        <v>182</v>
      </c>
      <c r="E154" s="65" t="s">
        <v>8</v>
      </c>
      <c r="F154" s="65" t="s">
        <v>8</v>
      </c>
      <c r="G154" s="22">
        <v>1600</v>
      </c>
      <c r="H154" s="22">
        <v>1765.91</v>
      </c>
      <c r="I154" s="22">
        <v>-165.91</v>
      </c>
      <c r="J154" s="65" t="s">
        <v>8</v>
      </c>
    </row>
    <row r="155" spans="1:10" x14ac:dyDescent="0.2">
      <c r="A155" s="27" t="str">
        <f t="shared" si="2"/>
        <v>01 - 2000 - 16486</v>
      </c>
      <c r="B155" s="78">
        <v>1</v>
      </c>
      <c r="C155" s="79">
        <v>2000</v>
      </c>
      <c r="D155" s="80">
        <v>16486</v>
      </c>
      <c r="E155" s="65" t="s">
        <v>8</v>
      </c>
      <c r="F155" s="65" t="s">
        <v>8</v>
      </c>
      <c r="G155" s="22">
        <v>0</v>
      </c>
      <c r="H155" s="22">
        <v>0</v>
      </c>
      <c r="I155" s="22">
        <v>0</v>
      </c>
      <c r="J155" s="65" t="s">
        <v>8</v>
      </c>
    </row>
    <row r="156" spans="1:10" x14ac:dyDescent="0.2">
      <c r="A156" s="27" t="str">
        <f t="shared" si="2"/>
        <v>01 - 2013 - 14342</v>
      </c>
      <c r="B156" s="78">
        <v>1</v>
      </c>
      <c r="C156" s="79">
        <v>2013</v>
      </c>
      <c r="D156" s="80">
        <v>14342</v>
      </c>
      <c r="E156" s="65" t="s">
        <v>8</v>
      </c>
      <c r="F156" s="65" t="s">
        <v>8</v>
      </c>
      <c r="G156" s="22">
        <v>50</v>
      </c>
      <c r="H156" s="22">
        <v>0</v>
      </c>
      <c r="I156" s="22">
        <v>50</v>
      </c>
      <c r="J156" s="65" t="s">
        <v>8</v>
      </c>
    </row>
    <row r="157" spans="1:10" x14ac:dyDescent="0.2">
      <c r="A157" s="27" t="str">
        <f t="shared" si="2"/>
        <v>01 - 2026 - 6563</v>
      </c>
      <c r="B157" s="78">
        <v>1</v>
      </c>
      <c r="C157" s="79">
        <v>2026</v>
      </c>
      <c r="D157" s="80">
        <v>6563</v>
      </c>
      <c r="E157" s="65" t="s">
        <v>8</v>
      </c>
      <c r="F157" s="65" t="s">
        <v>8</v>
      </c>
      <c r="G157" s="22">
        <v>200</v>
      </c>
      <c r="H157" s="22">
        <v>0</v>
      </c>
      <c r="I157" s="22">
        <v>200</v>
      </c>
      <c r="J157" s="65" t="s">
        <v>8</v>
      </c>
    </row>
    <row r="158" spans="1:10" x14ac:dyDescent="0.2">
      <c r="A158" s="27" t="str">
        <f t="shared" si="2"/>
        <v>01 - 2037 - 16503</v>
      </c>
      <c r="B158" s="78">
        <v>1</v>
      </c>
      <c r="C158" s="79">
        <v>2037</v>
      </c>
      <c r="D158" s="80">
        <v>16503</v>
      </c>
      <c r="E158" s="65" t="s">
        <v>8</v>
      </c>
      <c r="F158" s="65" t="s">
        <v>8</v>
      </c>
      <c r="G158" s="22">
        <v>2000</v>
      </c>
      <c r="H158" s="22">
        <v>2370.6999999999998</v>
      </c>
      <c r="I158" s="22">
        <v>-370.7</v>
      </c>
      <c r="J158" s="65" t="s">
        <v>8</v>
      </c>
    </row>
    <row r="159" spans="1:10" x14ac:dyDescent="0.2">
      <c r="A159" s="27" t="str">
        <f t="shared" si="2"/>
        <v>01 - 2047 - 13069</v>
      </c>
      <c r="B159" s="78">
        <v>1</v>
      </c>
      <c r="C159" s="79">
        <v>2047</v>
      </c>
      <c r="D159" s="80">
        <v>13069</v>
      </c>
      <c r="E159" s="65" t="s">
        <v>8</v>
      </c>
      <c r="F159" s="65" t="s">
        <v>8</v>
      </c>
      <c r="G159" s="22">
        <v>5000</v>
      </c>
      <c r="H159" s="22">
        <v>5503.54</v>
      </c>
      <c r="I159" s="22">
        <v>-503.54</v>
      </c>
      <c r="J159" s="65" t="s">
        <v>8</v>
      </c>
    </row>
    <row r="160" spans="1:10" x14ac:dyDescent="0.2">
      <c r="A160" s="27" t="str">
        <f t="shared" si="2"/>
        <v>01 - 2065 - 18589</v>
      </c>
      <c r="B160" s="78">
        <v>1</v>
      </c>
      <c r="C160" s="79">
        <v>2065</v>
      </c>
      <c r="D160" s="80">
        <v>18589</v>
      </c>
      <c r="E160" s="65" t="s">
        <v>8</v>
      </c>
      <c r="F160" s="65" t="s">
        <v>8</v>
      </c>
      <c r="G160" s="22">
        <v>1000</v>
      </c>
      <c r="H160" s="22">
        <v>0</v>
      </c>
      <c r="I160" s="22">
        <v>1000</v>
      </c>
      <c r="J160" s="65" t="s">
        <v>8</v>
      </c>
    </row>
    <row r="161" spans="1:10" x14ac:dyDescent="0.2">
      <c r="A161" s="27" t="str">
        <f t="shared" si="2"/>
        <v>01 - 2075 - 14330</v>
      </c>
      <c r="B161" s="78">
        <v>1</v>
      </c>
      <c r="C161" s="79">
        <v>2075</v>
      </c>
      <c r="D161" s="80">
        <v>14330</v>
      </c>
      <c r="E161" s="65" t="s">
        <v>8</v>
      </c>
      <c r="F161" s="65" t="s">
        <v>8</v>
      </c>
      <c r="G161" s="22">
        <v>3000</v>
      </c>
      <c r="H161" s="22">
        <v>0</v>
      </c>
      <c r="I161" s="22">
        <v>3000</v>
      </c>
      <c r="J161" s="65" t="s">
        <v>8</v>
      </c>
    </row>
    <row r="162" spans="1:10" x14ac:dyDescent="0.2">
      <c r="A162" s="27" t="str">
        <f t="shared" si="2"/>
        <v>01 - 2086 - 5466</v>
      </c>
      <c r="B162" s="78">
        <v>1</v>
      </c>
      <c r="C162" s="79">
        <v>2086</v>
      </c>
      <c r="D162" s="80">
        <v>5466</v>
      </c>
      <c r="E162" s="65" t="s">
        <v>8</v>
      </c>
      <c r="F162" s="65" t="s">
        <v>8</v>
      </c>
      <c r="G162" s="22">
        <v>211398.21</v>
      </c>
      <c r="H162" s="22">
        <v>25268.05</v>
      </c>
      <c r="I162" s="22">
        <v>186130.16</v>
      </c>
      <c r="J162" s="65" t="s">
        <v>8</v>
      </c>
    </row>
    <row r="163" spans="1:10" x14ac:dyDescent="0.2">
      <c r="A163" s="27" t="str">
        <f t="shared" si="2"/>
        <v>01 - 2090 - 14201</v>
      </c>
      <c r="B163" s="78">
        <v>1</v>
      </c>
      <c r="C163" s="79">
        <v>2090</v>
      </c>
      <c r="D163" s="80">
        <v>14201</v>
      </c>
      <c r="E163" s="65" t="s">
        <v>8</v>
      </c>
      <c r="F163" s="65" t="s">
        <v>8</v>
      </c>
      <c r="G163" s="22">
        <v>1500</v>
      </c>
      <c r="H163" s="22">
        <v>1366.03</v>
      </c>
      <c r="I163" s="22">
        <v>133.97</v>
      </c>
      <c r="J163" s="65" t="s">
        <v>8</v>
      </c>
    </row>
    <row r="164" spans="1:10" x14ac:dyDescent="0.2">
      <c r="A164" s="27" t="str">
        <f t="shared" si="2"/>
        <v>01 - 2098 - 6537</v>
      </c>
      <c r="B164" s="78">
        <v>1</v>
      </c>
      <c r="C164" s="79">
        <v>2098</v>
      </c>
      <c r="D164" s="80">
        <v>6537</v>
      </c>
      <c r="E164" s="65" t="s">
        <v>8</v>
      </c>
      <c r="F164" s="65" t="s">
        <v>8</v>
      </c>
      <c r="G164" s="22">
        <v>50</v>
      </c>
      <c r="H164" s="22">
        <v>20.21</v>
      </c>
      <c r="I164" s="22">
        <v>29.79</v>
      </c>
      <c r="J164" s="65" t="s">
        <v>8</v>
      </c>
    </row>
    <row r="165" spans="1:10" x14ac:dyDescent="0.2">
      <c r="A165" s="27" t="str">
        <f t="shared" si="2"/>
        <v>01 - 2104 - 14182</v>
      </c>
      <c r="B165" s="78">
        <v>1</v>
      </c>
      <c r="C165" s="79">
        <v>2104</v>
      </c>
      <c r="D165" s="80">
        <v>14182</v>
      </c>
      <c r="E165" s="65" t="s">
        <v>8</v>
      </c>
      <c r="F165" s="65" t="s">
        <v>8</v>
      </c>
      <c r="G165" s="22">
        <v>3900</v>
      </c>
      <c r="H165" s="22">
        <v>3400</v>
      </c>
      <c r="I165" s="22">
        <v>500</v>
      </c>
      <c r="J165" s="65" t="s">
        <v>8</v>
      </c>
    </row>
    <row r="166" spans="1:10" x14ac:dyDescent="0.2">
      <c r="A166" s="27" t="str">
        <f t="shared" si="2"/>
        <v>01 - 2108 - 12028</v>
      </c>
      <c r="B166" s="78">
        <v>1</v>
      </c>
      <c r="C166" s="79">
        <v>2108</v>
      </c>
      <c r="D166" s="80">
        <v>12028</v>
      </c>
      <c r="E166" s="65" t="s">
        <v>8</v>
      </c>
      <c r="F166" s="65" t="s">
        <v>8</v>
      </c>
      <c r="G166" s="22">
        <v>0</v>
      </c>
      <c r="H166" s="22">
        <v>0</v>
      </c>
      <c r="I166" s="22">
        <v>0</v>
      </c>
      <c r="J166" s="65" t="s">
        <v>8</v>
      </c>
    </row>
    <row r="167" spans="1:10" x14ac:dyDescent="0.2">
      <c r="A167" s="27" t="str">
        <f t="shared" si="2"/>
        <v>01 - 2126 - 14225</v>
      </c>
      <c r="B167" s="78">
        <v>1</v>
      </c>
      <c r="C167" s="79">
        <v>2126</v>
      </c>
      <c r="D167" s="80">
        <v>14225</v>
      </c>
      <c r="E167" s="65" t="s">
        <v>8</v>
      </c>
      <c r="F167" s="65" t="s">
        <v>8</v>
      </c>
      <c r="G167" s="22">
        <v>1700</v>
      </c>
      <c r="H167" s="22">
        <v>1828.16</v>
      </c>
      <c r="I167" s="22">
        <v>-128.16</v>
      </c>
      <c r="J167" s="65" t="s">
        <v>8</v>
      </c>
    </row>
    <row r="168" spans="1:10" x14ac:dyDescent="0.2">
      <c r="A168" s="27" t="str">
        <f t="shared" si="2"/>
        <v>01 - 2129 - 14162</v>
      </c>
      <c r="B168" s="78">
        <v>1</v>
      </c>
      <c r="C168" s="79">
        <v>2129</v>
      </c>
      <c r="D168" s="80">
        <v>14162</v>
      </c>
      <c r="E168" s="65" t="s">
        <v>8</v>
      </c>
      <c r="F168" s="65" t="s">
        <v>8</v>
      </c>
      <c r="G168" s="22">
        <v>10500</v>
      </c>
      <c r="H168" s="22">
        <v>11450</v>
      </c>
      <c r="I168" s="22">
        <v>-950</v>
      </c>
      <c r="J168" s="65" t="s">
        <v>8</v>
      </c>
    </row>
    <row r="169" spans="1:10" x14ac:dyDescent="0.2">
      <c r="A169" s="27" t="str">
        <f t="shared" si="2"/>
        <v>01 - 2165 - 15390</v>
      </c>
      <c r="B169" s="78">
        <v>1</v>
      </c>
      <c r="C169" s="79">
        <v>2165</v>
      </c>
      <c r="D169" s="80">
        <v>15390</v>
      </c>
      <c r="E169" s="65" t="s">
        <v>8</v>
      </c>
      <c r="F169" s="65" t="s">
        <v>8</v>
      </c>
      <c r="G169" s="22">
        <v>200</v>
      </c>
      <c r="H169" s="22">
        <v>230.81</v>
      </c>
      <c r="I169" s="22">
        <v>-30.81</v>
      </c>
      <c r="J169" s="65" t="s">
        <v>8</v>
      </c>
    </row>
    <row r="170" spans="1:10" x14ac:dyDescent="0.2">
      <c r="A170" s="27" t="str">
        <f t="shared" si="2"/>
        <v>01 - 2173 - 14161</v>
      </c>
      <c r="B170" s="78">
        <v>1</v>
      </c>
      <c r="C170" s="79">
        <v>2173</v>
      </c>
      <c r="D170" s="80">
        <v>14161</v>
      </c>
      <c r="E170" s="65" t="s">
        <v>8</v>
      </c>
      <c r="F170" s="65" t="s">
        <v>8</v>
      </c>
      <c r="G170" s="22">
        <v>550</v>
      </c>
      <c r="H170" s="22">
        <v>750</v>
      </c>
      <c r="I170" s="22">
        <v>-200</v>
      </c>
      <c r="J170" s="65" t="s">
        <v>8</v>
      </c>
    </row>
    <row r="171" spans="1:10" x14ac:dyDescent="0.2">
      <c r="A171" s="27" t="str">
        <f t="shared" si="2"/>
        <v>01 - 2175 - 14187</v>
      </c>
      <c r="B171" s="78">
        <v>1</v>
      </c>
      <c r="C171" s="79">
        <v>2175</v>
      </c>
      <c r="D171" s="80">
        <v>14187</v>
      </c>
      <c r="E171" s="65" t="s">
        <v>8</v>
      </c>
      <c r="F171" s="65" t="s">
        <v>8</v>
      </c>
      <c r="G171" s="22">
        <v>0</v>
      </c>
      <c r="H171" s="22">
        <v>0</v>
      </c>
      <c r="I171" s="22">
        <v>0</v>
      </c>
      <c r="J171" s="65" t="s">
        <v>8</v>
      </c>
    </row>
    <row r="172" spans="1:10" x14ac:dyDescent="0.2">
      <c r="A172" s="27" t="str">
        <f t="shared" si="2"/>
        <v>01 - 2179 - 14175</v>
      </c>
      <c r="B172" s="78">
        <v>1</v>
      </c>
      <c r="C172" s="79">
        <v>2179</v>
      </c>
      <c r="D172" s="80">
        <v>14175</v>
      </c>
      <c r="E172" s="65" t="s">
        <v>8</v>
      </c>
      <c r="F172" s="65" t="s">
        <v>8</v>
      </c>
      <c r="G172" s="22">
        <v>12100</v>
      </c>
      <c r="H172" s="22">
        <v>11774.97</v>
      </c>
      <c r="I172" s="22">
        <v>325.02999999999997</v>
      </c>
      <c r="J172" s="65" t="s">
        <v>8</v>
      </c>
    </row>
    <row r="173" spans="1:10" x14ac:dyDescent="0.2">
      <c r="A173" s="27" t="str">
        <f t="shared" si="2"/>
        <v>01 - 2183 - 240</v>
      </c>
      <c r="B173" s="78">
        <v>1</v>
      </c>
      <c r="C173" s="79">
        <v>2183</v>
      </c>
      <c r="D173" s="80">
        <v>240</v>
      </c>
      <c r="E173" s="65" t="s">
        <v>8</v>
      </c>
      <c r="F173" s="65" t="s">
        <v>8</v>
      </c>
      <c r="G173" s="22">
        <v>18000</v>
      </c>
      <c r="H173" s="22">
        <v>18000</v>
      </c>
      <c r="I173" s="22">
        <v>0</v>
      </c>
      <c r="J173" s="65" t="s">
        <v>8</v>
      </c>
    </row>
    <row r="174" spans="1:10" x14ac:dyDescent="0.2">
      <c r="A174" s="27" t="str">
        <f t="shared" si="2"/>
        <v>01 - 2193 - 14343</v>
      </c>
      <c r="B174" s="78">
        <v>1</v>
      </c>
      <c r="C174" s="79">
        <v>2193</v>
      </c>
      <c r="D174" s="80">
        <v>14343</v>
      </c>
      <c r="E174" s="65" t="s">
        <v>8</v>
      </c>
      <c r="F174" s="65" t="s">
        <v>8</v>
      </c>
      <c r="G174" s="22">
        <v>160</v>
      </c>
      <c r="H174" s="22">
        <v>298.56</v>
      </c>
      <c r="I174" s="22">
        <v>-138.56</v>
      </c>
      <c r="J174" s="65" t="s">
        <v>8</v>
      </c>
    </row>
    <row r="175" spans="1:10" x14ac:dyDescent="0.2">
      <c r="A175" s="27" t="str">
        <f t="shared" si="2"/>
        <v>01 - 2196 - 6566</v>
      </c>
      <c r="B175" s="78">
        <v>1</v>
      </c>
      <c r="C175" s="79">
        <v>2196</v>
      </c>
      <c r="D175" s="80">
        <v>6566</v>
      </c>
      <c r="E175" s="65" t="s">
        <v>8</v>
      </c>
      <c r="F175" s="65" t="s">
        <v>8</v>
      </c>
      <c r="G175" s="22">
        <v>8000</v>
      </c>
      <c r="H175" s="22">
        <v>2646.66</v>
      </c>
      <c r="I175" s="22">
        <v>5353.34</v>
      </c>
      <c r="J175" s="65" t="s">
        <v>8</v>
      </c>
    </row>
    <row r="176" spans="1:10" x14ac:dyDescent="0.2">
      <c r="A176" s="27" t="str">
        <f t="shared" si="2"/>
        <v>01 - 2206 - 10949</v>
      </c>
      <c r="B176" s="78">
        <v>1</v>
      </c>
      <c r="C176" s="79">
        <v>2206</v>
      </c>
      <c r="D176" s="80">
        <v>10949</v>
      </c>
      <c r="E176" s="65" t="s">
        <v>8</v>
      </c>
      <c r="F176" s="65" t="s">
        <v>8</v>
      </c>
      <c r="G176" s="22">
        <v>1400</v>
      </c>
      <c r="H176" s="22">
        <v>1000</v>
      </c>
      <c r="I176" s="22">
        <v>400</v>
      </c>
      <c r="J176" s="65" t="s">
        <v>8</v>
      </c>
    </row>
    <row r="177" spans="1:10" x14ac:dyDescent="0.2">
      <c r="A177" s="27" t="str">
        <f t="shared" si="2"/>
        <v>01 - 2212 - 18604</v>
      </c>
      <c r="B177" s="78">
        <v>1</v>
      </c>
      <c r="C177" s="79">
        <v>2212</v>
      </c>
      <c r="D177" s="80">
        <v>18604</v>
      </c>
      <c r="E177" s="65" t="s">
        <v>8</v>
      </c>
      <c r="F177" s="65" t="s">
        <v>8</v>
      </c>
      <c r="G177" s="22">
        <v>500</v>
      </c>
      <c r="H177" s="22">
        <v>118.07</v>
      </c>
      <c r="I177" s="22">
        <v>381.93</v>
      </c>
      <c r="J177" s="65" t="s">
        <v>8</v>
      </c>
    </row>
    <row r="178" spans="1:10" x14ac:dyDescent="0.2">
      <c r="A178" s="27" t="str">
        <f t="shared" si="2"/>
        <v>01 - 2216 - 5449</v>
      </c>
      <c r="B178" s="78">
        <v>1</v>
      </c>
      <c r="C178" s="79">
        <v>2216</v>
      </c>
      <c r="D178" s="80">
        <v>5449</v>
      </c>
      <c r="E178" s="65" t="s">
        <v>8</v>
      </c>
      <c r="F178" s="65" t="s">
        <v>8</v>
      </c>
      <c r="G178" s="22">
        <v>7200</v>
      </c>
      <c r="H178" s="22">
        <v>12360.76</v>
      </c>
      <c r="I178" s="22">
        <v>-5160.76</v>
      </c>
      <c r="J178" s="65" t="s">
        <v>8</v>
      </c>
    </row>
    <row r="179" spans="1:10" x14ac:dyDescent="0.2">
      <c r="A179" s="27" t="str">
        <f t="shared" si="2"/>
        <v>01 - 2219 - 14328</v>
      </c>
      <c r="B179" s="78">
        <v>1</v>
      </c>
      <c r="C179" s="79">
        <v>2219</v>
      </c>
      <c r="D179" s="80">
        <v>14328</v>
      </c>
      <c r="E179" s="65" t="s">
        <v>8</v>
      </c>
      <c r="F179" s="65" t="s">
        <v>8</v>
      </c>
      <c r="G179" s="22">
        <v>180</v>
      </c>
      <c r="H179" s="22">
        <v>110.3</v>
      </c>
      <c r="I179" s="22">
        <v>69.7</v>
      </c>
      <c r="J179" s="65" t="s">
        <v>8</v>
      </c>
    </row>
    <row r="180" spans="1:10" x14ac:dyDescent="0.2">
      <c r="A180" s="27" t="str">
        <f t="shared" si="2"/>
        <v>01 - 2220 - 14208</v>
      </c>
      <c r="B180" s="78">
        <v>1</v>
      </c>
      <c r="C180" s="79">
        <v>2220</v>
      </c>
      <c r="D180" s="80">
        <v>14208</v>
      </c>
      <c r="E180" s="65" t="s">
        <v>8</v>
      </c>
      <c r="F180" s="65" t="s">
        <v>8</v>
      </c>
      <c r="G180" s="22">
        <v>0</v>
      </c>
      <c r="H180" s="22">
        <v>0</v>
      </c>
      <c r="I180" s="22">
        <v>0</v>
      </c>
      <c r="J180" s="65" t="s">
        <v>8</v>
      </c>
    </row>
    <row r="181" spans="1:10" x14ac:dyDescent="0.2">
      <c r="A181" s="27" t="str">
        <f t="shared" si="2"/>
        <v>01 - 223 - 17515</v>
      </c>
      <c r="B181" s="78">
        <v>1</v>
      </c>
      <c r="C181" s="79">
        <v>223</v>
      </c>
      <c r="D181" s="80">
        <v>17515</v>
      </c>
      <c r="E181" s="65" t="s">
        <v>8</v>
      </c>
      <c r="F181" s="65" t="s">
        <v>8</v>
      </c>
      <c r="G181" s="22">
        <v>200</v>
      </c>
      <c r="H181" s="22">
        <v>0</v>
      </c>
      <c r="I181" s="22">
        <v>200</v>
      </c>
      <c r="J181" s="65" t="s">
        <v>8</v>
      </c>
    </row>
    <row r="182" spans="1:10" x14ac:dyDescent="0.2">
      <c r="A182" s="27" t="str">
        <f t="shared" si="2"/>
        <v>01 - 223 - 97</v>
      </c>
      <c r="B182" s="78">
        <v>1</v>
      </c>
      <c r="C182" s="79">
        <v>223</v>
      </c>
      <c r="D182" s="80">
        <v>97</v>
      </c>
      <c r="E182" s="65" t="s">
        <v>8</v>
      </c>
      <c r="F182" s="65" t="s">
        <v>8</v>
      </c>
      <c r="G182" s="22">
        <v>3000</v>
      </c>
      <c r="H182" s="22">
        <v>5004</v>
      </c>
      <c r="I182" s="22">
        <v>-2004</v>
      </c>
      <c r="J182" s="65" t="s">
        <v>8</v>
      </c>
    </row>
    <row r="183" spans="1:10" x14ac:dyDescent="0.2">
      <c r="A183" s="27" t="str">
        <f t="shared" si="2"/>
        <v>01 - 2256 - 1408</v>
      </c>
      <c r="B183" s="78">
        <v>1</v>
      </c>
      <c r="C183" s="79">
        <v>2256</v>
      </c>
      <c r="D183" s="80">
        <v>1408</v>
      </c>
      <c r="E183" s="65" t="s">
        <v>8</v>
      </c>
      <c r="F183" s="65" t="s">
        <v>8</v>
      </c>
      <c r="G183" s="22">
        <v>250</v>
      </c>
      <c r="H183" s="22">
        <v>304</v>
      </c>
      <c r="I183" s="22">
        <v>-54</v>
      </c>
      <c r="J183" s="65" t="s">
        <v>8</v>
      </c>
    </row>
    <row r="184" spans="1:10" x14ac:dyDescent="0.2">
      <c r="A184" s="27" t="str">
        <f t="shared" si="2"/>
        <v>01 - 2284 - 14198</v>
      </c>
      <c r="B184" s="78">
        <v>1</v>
      </c>
      <c r="C184" s="79">
        <v>2284</v>
      </c>
      <c r="D184" s="80">
        <v>14198</v>
      </c>
      <c r="E184" s="65" t="s">
        <v>8</v>
      </c>
      <c r="F184" s="65" t="s">
        <v>8</v>
      </c>
      <c r="G184" s="22">
        <v>500</v>
      </c>
      <c r="H184" s="22">
        <v>639</v>
      </c>
      <c r="I184" s="22">
        <v>-139</v>
      </c>
      <c r="J184" s="65" t="s">
        <v>8</v>
      </c>
    </row>
    <row r="185" spans="1:10" x14ac:dyDescent="0.2">
      <c r="A185" s="27" t="str">
        <f t="shared" si="2"/>
        <v>01 - 2284 - 456</v>
      </c>
      <c r="B185" s="78">
        <v>1</v>
      </c>
      <c r="C185" s="79">
        <v>2284</v>
      </c>
      <c r="D185" s="80">
        <v>456</v>
      </c>
      <c r="E185" s="65" t="s">
        <v>8</v>
      </c>
      <c r="F185" s="65" t="s">
        <v>8</v>
      </c>
      <c r="G185" s="22">
        <v>87000</v>
      </c>
      <c r="H185" s="22">
        <v>63025.59</v>
      </c>
      <c r="I185" s="22">
        <v>23974.41</v>
      </c>
      <c r="J185" s="65" t="s">
        <v>8</v>
      </c>
    </row>
    <row r="186" spans="1:10" x14ac:dyDescent="0.2">
      <c r="A186" s="27" t="str">
        <f t="shared" si="2"/>
        <v>01 - 2290 - 18596</v>
      </c>
      <c r="B186" s="78">
        <v>1</v>
      </c>
      <c r="C186" s="79">
        <v>2290</v>
      </c>
      <c r="D186" s="80">
        <v>18596</v>
      </c>
      <c r="E186" s="65" t="s">
        <v>8</v>
      </c>
      <c r="F186" s="65" t="s">
        <v>8</v>
      </c>
      <c r="G186" s="22">
        <v>300</v>
      </c>
      <c r="H186" s="22">
        <v>36.96</v>
      </c>
      <c r="I186" s="22">
        <v>263.04000000000002</v>
      </c>
      <c r="J186" s="65" t="s">
        <v>8</v>
      </c>
    </row>
    <row r="187" spans="1:10" x14ac:dyDescent="0.2">
      <c r="A187" s="27" t="str">
        <f t="shared" si="2"/>
        <v>01 - 2316 - 14195</v>
      </c>
      <c r="B187" s="78">
        <v>1</v>
      </c>
      <c r="C187" s="79">
        <v>2316</v>
      </c>
      <c r="D187" s="80">
        <v>14195</v>
      </c>
      <c r="E187" s="65" t="s">
        <v>8</v>
      </c>
      <c r="F187" s="65" t="s">
        <v>8</v>
      </c>
      <c r="G187" s="22">
        <v>500</v>
      </c>
      <c r="H187" s="22">
        <v>650</v>
      </c>
      <c r="I187" s="22">
        <v>-150</v>
      </c>
      <c r="J187" s="65" t="s">
        <v>8</v>
      </c>
    </row>
    <row r="188" spans="1:10" x14ac:dyDescent="0.2">
      <c r="A188" s="27" t="str">
        <f t="shared" si="2"/>
        <v>01 - 2325 - 18638</v>
      </c>
      <c r="B188" s="78">
        <v>1</v>
      </c>
      <c r="C188" s="79">
        <v>2325</v>
      </c>
      <c r="D188" s="80">
        <v>18638</v>
      </c>
      <c r="E188" s="65" t="s">
        <v>8</v>
      </c>
      <c r="F188" s="65" t="s">
        <v>8</v>
      </c>
      <c r="G188" s="22">
        <v>0</v>
      </c>
      <c r="H188" s="22">
        <v>0</v>
      </c>
      <c r="I188" s="22">
        <v>0</v>
      </c>
      <c r="J188" s="65" t="s">
        <v>8</v>
      </c>
    </row>
    <row r="189" spans="1:10" x14ac:dyDescent="0.2">
      <c r="A189" s="27" t="str">
        <f t="shared" si="2"/>
        <v>01 - 2351 - 1222</v>
      </c>
      <c r="B189" s="78">
        <v>1</v>
      </c>
      <c r="C189" s="79">
        <v>2351</v>
      </c>
      <c r="D189" s="80">
        <v>1222</v>
      </c>
      <c r="E189" s="65" t="s">
        <v>8</v>
      </c>
      <c r="F189" s="65" t="s">
        <v>8</v>
      </c>
      <c r="G189" s="22">
        <v>1600</v>
      </c>
      <c r="H189" s="22">
        <v>1067.56</v>
      </c>
      <c r="I189" s="22">
        <v>532.44000000000005</v>
      </c>
      <c r="J189" s="65" t="s">
        <v>8</v>
      </c>
    </row>
    <row r="190" spans="1:10" x14ac:dyDescent="0.2">
      <c r="A190" s="27" t="str">
        <f t="shared" si="2"/>
        <v>01 - 2353 - 14236</v>
      </c>
      <c r="B190" s="78">
        <v>1</v>
      </c>
      <c r="C190" s="79">
        <v>2353</v>
      </c>
      <c r="D190" s="80">
        <v>14236</v>
      </c>
      <c r="E190" s="65" t="s">
        <v>8</v>
      </c>
      <c r="F190" s="65" t="s">
        <v>8</v>
      </c>
      <c r="G190" s="22">
        <v>1500</v>
      </c>
      <c r="H190" s="22">
        <v>2576</v>
      </c>
      <c r="I190" s="22">
        <v>-1076</v>
      </c>
      <c r="J190" s="65" t="s">
        <v>8</v>
      </c>
    </row>
    <row r="191" spans="1:10" x14ac:dyDescent="0.2">
      <c r="A191" s="27" t="str">
        <f t="shared" si="2"/>
        <v>01 - 2366 - 14237</v>
      </c>
      <c r="B191" s="78">
        <v>1</v>
      </c>
      <c r="C191" s="79">
        <v>2366</v>
      </c>
      <c r="D191" s="80">
        <v>14237</v>
      </c>
      <c r="E191" s="65" t="s">
        <v>8</v>
      </c>
      <c r="F191" s="65" t="s">
        <v>8</v>
      </c>
      <c r="G191" s="22">
        <v>200</v>
      </c>
      <c r="H191" s="22">
        <v>1395.25</v>
      </c>
      <c r="I191" s="22">
        <v>-1195.25</v>
      </c>
      <c r="J191" s="65" t="s">
        <v>8</v>
      </c>
    </row>
    <row r="192" spans="1:10" x14ac:dyDescent="0.2">
      <c r="A192" s="27" t="str">
        <f t="shared" si="2"/>
        <v>01 - 237 - 16496</v>
      </c>
      <c r="B192" s="78">
        <v>1</v>
      </c>
      <c r="C192" s="79">
        <v>237</v>
      </c>
      <c r="D192" s="80">
        <v>16496</v>
      </c>
      <c r="E192" s="65" t="s">
        <v>8</v>
      </c>
      <c r="F192" s="65" t="s">
        <v>8</v>
      </c>
      <c r="G192" s="22">
        <v>1000</v>
      </c>
      <c r="H192" s="22">
        <v>0</v>
      </c>
      <c r="I192" s="22">
        <v>1000</v>
      </c>
      <c r="J192" s="65" t="s">
        <v>8</v>
      </c>
    </row>
    <row r="193" spans="1:10" x14ac:dyDescent="0.2">
      <c r="A193" s="27" t="str">
        <f t="shared" si="2"/>
        <v>01 - 24 - 18646</v>
      </c>
      <c r="B193" s="78">
        <v>1</v>
      </c>
      <c r="C193" s="79">
        <v>24</v>
      </c>
      <c r="D193" s="80">
        <v>18646</v>
      </c>
      <c r="E193" s="65" t="s">
        <v>8</v>
      </c>
      <c r="F193" s="65" t="s">
        <v>8</v>
      </c>
      <c r="G193" s="22">
        <v>0</v>
      </c>
      <c r="H193" s="22">
        <v>0</v>
      </c>
      <c r="I193" s="22">
        <v>0</v>
      </c>
      <c r="J193" s="65" t="s">
        <v>8</v>
      </c>
    </row>
    <row r="194" spans="1:10" x14ac:dyDescent="0.2">
      <c r="A194" s="27" t="str">
        <f t="shared" ref="A194:A257" si="3">TEXT(B194,"00")&amp;" - "&amp;C194&amp;" - "&amp;D194</f>
        <v>01 - 247 - 14202</v>
      </c>
      <c r="B194" s="78">
        <v>1</v>
      </c>
      <c r="C194" s="79">
        <v>247</v>
      </c>
      <c r="D194" s="80">
        <v>14202</v>
      </c>
      <c r="E194" s="65" t="s">
        <v>8</v>
      </c>
      <c r="F194" s="65" t="s">
        <v>8</v>
      </c>
      <c r="G194" s="22">
        <v>2400</v>
      </c>
      <c r="H194" s="22">
        <v>2278.4</v>
      </c>
      <c r="I194" s="22">
        <v>121.6</v>
      </c>
      <c r="J194" s="65" t="s">
        <v>8</v>
      </c>
    </row>
    <row r="195" spans="1:10" x14ac:dyDescent="0.2">
      <c r="A195" s="27" t="str">
        <f t="shared" si="3"/>
        <v>01 - 252 - 9864</v>
      </c>
      <c r="B195" s="78">
        <v>1</v>
      </c>
      <c r="C195" s="79">
        <v>252</v>
      </c>
      <c r="D195" s="80">
        <v>9864</v>
      </c>
      <c r="E195" s="65" t="s">
        <v>8</v>
      </c>
      <c r="F195" s="65" t="s">
        <v>8</v>
      </c>
      <c r="G195" s="22">
        <v>0</v>
      </c>
      <c r="H195" s="22">
        <v>0</v>
      </c>
      <c r="I195" s="22">
        <v>0</v>
      </c>
      <c r="J195" s="65" t="s">
        <v>8</v>
      </c>
    </row>
    <row r="196" spans="1:10" x14ac:dyDescent="0.2">
      <c r="A196" s="27" t="str">
        <f t="shared" si="3"/>
        <v>01 - 257 - 6529</v>
      </c>
      <c r="B196" s="78">
        <v>1</v>
      </c>
      <c r="C196" s="79">
        <v>257</v>
      </c>
      <c r="D196" s="80">
        <v>6529</v>
      </c>
      <c r="E196" s="65" t="s">
        <v>8</v>
      </c>
      <c r="F196" s="65" t="s">
        <v>8</v>
      </c>
      <c r="G196" s="22">
        <v>1700</v>
      </c>
      <c r="H196" s="22">
        <v>4167.6000000000004</v>
      </c>
      <c r="I196" s="22">
        <v>-2467.6</v>
      </c>
      <c r="J196" s="65" t="s">
        <v>8</v>
      </c>
    </row>
    <row r="197" spans="1:10" x14ac:dyDescent="0.2">
      <c r="A197" s="27" t="str">
        <f t="shared" si="3"/>
        <v>01 - 272 - 14333</v>
      </c>
      <c r="B197" s="78">
        <v>1</v>
      </c>
      <c r="C197" s="79">
        <v>272</v>
      </c>
      <c r="D197" s="80">
        <v>14333</v>
      </c>
      <c r="E197" s="65" t="s">
        <v>8</v>
      </c>
      <c r="F197" s="65" t="s">
        <v>8</v>
      </c>
      <c r="G197" s="22">
        <v>100</v>
      </c>
      <c r="H197" s="22">
        <v>0</v>
      </c>
      <c r="I197" s="22">
        <v>100</v>
      </c>
      <c r="J197" s="65" t="s">
        <v>8</v>
      </c>
    </row>
    <row r="198" spans="1:10" x14ac:dyDescent="0.2">
      <c r="A198" s="27" t="str">
        <f t="shared" si="3"/>
        <v>01 - 278 - 14167</v>
      </c>
      <c r="B198" s="78">
        <v>1</v>
      </c>
      <c r="C198" s="79">
        <v>278</v>
      </c>
      <c r="D198" s="80">
        <v>14167</v>
      </c>
      <c r="E198" s="65" t="s">
        <v>8</v>
      </c>
      <c r="F198" s="65" t="s">
        <v>8</v>
      </c>
      <c r="G198" s="22">
        <v>300</v>
      </c>
      <c r="H198" s="22">
        <v>623.89</v>
      </c>
      <c r="I198" s="22">
        <v>-323.89</v>
      </c>
      <c r="J198" s="65" t="s">
        <v>8</v>
      </c>
    </row>
    <row r="199" spans="1:10" x14ac:dyDescent="0.2">
      <c r="A199" s="27" t="str">
        <f t="shared" si="3"/>
        <v>01 - 282 - 14222</v>
      </c>
      <c r="B199" s="78">
        <v>1</v>
      </c>
      <c r="C199" s="79">
        <v>282</v>
      </c>
      <c r="D199" s="80">
        <v>14222</v>
      </c>
      <c r="E199" s="65" t="s">
        <v>8</v>
      </c>
      <c r="F199" s="65" t="s">
        <v>8</v>
      </c>
      <c r="G199" s="22">
        <v>2000</v>
      </c>
      <c r="H199" s="22">
        <v>2166</v>
      </c>
      <c r="I199" s="22">
        <v>-166</v>
      </c>
      <c r="J199" s="65" t="s">
        <v>8</v>
      </c>
    </row>
    <row r="200" spans="1:10" x14ac:dyDescent="0.2">
      <c r="A200" s="27" t="str">
        <f t="shared" si="3"/>
        <v>01 - 3 - 14228</v>
      </c>
      <c r="B200" s="78">
        <v>1</v>
      </c>
      <c r="C200" s="79">
        <v>3</v>
      </c>
      <c r="D200" s="80">
        <v>14228</v>
      </c>
      <c r="E200" s="65" t="s">
        <v>8</v>
      </c>
      <c r="F200" s="65" t="s">
        <v>8</v>
      </c>
      <c r="G200" s="22">
        <v>790</v>
      </c>
      <c r="H200" s="22">
        <v>654.5</v>
      </c>
      <c r="I200" s="22">
        <v>135.5</v>
      </c>
      <c r="J200" s="65" t="s">
        <v>8</v>
      </c>
    </row>
    <row r="201" spans="1:10" x14ac:dyDescent="0.2">
      <c r="A201" s="27" t="str">
        <f t="shared" si="3"/>
        <v>01 - 312 - 5452</v>
      </c>
      <c r="B201" s="78">
        <v>1</v>
      </c>
      <c r="C201" s="79">
        <v>312</v>
      </c>
      <c r="D201" s="80">
        <v>5452</v>
      </c>
      <c r="E201" s="65" t="s">
        <v>8</v>
      </c>
      <c r="F201" s="65" t="s">
        <v>8</v>
      </c>
      <c r="G201" s="22">
        <v>800</v>
      </c>
      <c r="H201" s="22">
        <v>1260.6500000000001</v>
      </c>
      <c r="I201" s="22">
        <v>-460.65</v>
      </c>
      <c r="J201" s="65" t="s">
        <v>8</v>
      </c>
    </row>
    <row r="202" spans="1:10" x14ac:dyDescent="0.2">
      <c r="A202" s="27" t="str">
        <f t="shared" si="3"/>
        <v>01 - 315 - 17528</v>
      </c>
      <c r="B202" s="78">
        <v>1</v>
      </c>
      <c r="C202" s="79">
        <v>315</v>
      </c>
      <c r="D202" s="80">
        <v>17528</v>
      </c>
      <c r="E202" s="65" t="s">
        <v>8</v>
      </c>
      <c r="F202" s="65" t="s">
        <v>8</v>
      </c>
      <c r="G202" s="22">
        <v>0</v>
      </c>
      <c r="H202" s="22">
        <v>0</v>
      </c>
      <c r="I202" s="22">
        <v>0</v>
      </c>
      <c r="J202" s="65" t="s">
        <v>8</v>
      </c>
    </row>
    <row r="203" spans="1:10" x14ac:dyDescent="0.2">
      <c r="A203" s="27" t="str">
        <f t="shared" si="3"/>
        <v>01 - 325 - 1205</v>
      </c>
      <c r="B203" s="78">
        <v>1</v>
      </c>
      <c r="C203" s="79">
        <v>325</v>
      </c>
      <c r="D203" s="80">
        <v>1205</v>
      </c>
      <c r="E203" s="65" t="s">
        <v>8</v>
      </c>
      <c r="F203" s="65" t="s">
        <v>8</v>
      </c>
      <c r="G203" s="22">
        <v>250</v>
      </c>
      <c r="H203" s="22">
        <v>132</v>
      </c>
      <c r="I203" s="22">
        <v>118</v>
      </c>
      <c r="J203" s="65" t="s">
        <v>8</v>
      </c>
    </row>
    <row r="204" spans="1:10" x14ac:dyDescent="0.2">
      <c r="A204" s="27" t="str">
        <f t="shared" si="3"/>
        <v>01 - 331 - 17558</v>
      </c>
      <c r="B204" s="78">
        <v>1</v>
      </c>
      <c r="C204" s="79">
        <v>331</v>
      </c>
      <c r="D204" s="80">
        <v>17558</v>
      </c>
      <c r="E204" s="65" t="s">
        <v>8</v>
      </c>
      <c r="F204" s="65" t="s">
        <v>8</v>
      </c>
      <c r="G204" s="22">
        <v>50</v>
      </c>
      <c r="H204" s="22">
        <v>0</v>
      </c>
      <c r="I204" s="22">
        <v>50</v>
      </c>
      <c r="J204" s="65" t="s">
        <v>8</v>
      </c>
    </row>
    <row r="205" spans="1:10" x14ac:dyDescent="0.2">
      <c r="A205" s="27" t="str">
        <f t="shared" si="3"/>
        <v>01 - 34 - 7717</v>
      </c>
      <c r="B205" s="78">
        <v>1</v>
      </c>
      <c r="C205" s="79">
        <v>34</v>
      </c>
      <c r="D205" s="80">
        <v>7717</v>
      </c>
      <c r="E205" s="65" t="s">
        <v>8</v>
      </c>
      <c r="F205" s="65" t="s">
        <v>8</v>
      </c>
      <c r="G205" s="22">
        <v>600</v>
      </c>
      <c r="H205" s="22">
        <v>700</v>
      </c>
      <c r="I205" s="22">
        <v>-100</v>
      </c>
      <c r="J205" s="65" t="s">
        <v>8</v>
      </c>
    </row>
    <row r="206" spans="1:10" x14ac:dyDescent="0.2">
      <c r="A206" s="27" t="str">
        <f t="shared" si="3"/>
        <v>01 - 34 - 90</v>
      </c>
      <c r="B206" s="78">
        <v>1</v>
      </c>
      <c r="C206" s="79">
        <v>34</v>
      </c>
      <c r="D206" s="80">
        <v>90</v>
      </c>
      <c r="E206" s="65" t="s">
        <v>8</v>
      </c>
      <c r="F206" s="65" t="s">
        <v>8</v>
      </c>
      <c r="G206" s="22">
        <v>5000</v>
      </c>
      <c r="H206" s="22">
        <v>5075.91</v>
      </c>
      <c r="I206" s="22">
        <v>-75.91</v>
      </c>
      <c r="J206" s="65" t="s">
        <v>8</v>
      </c>
    </row>
    <row r="207" spans="1:10" x14ac:dyDescent="0.2">
      <c r="A207" s="27" t="str">
        <f t="shared" si="3"/>
        <v>01 - 354 - 14171</v>
      </c>
      <c r="B207" s="78">
        <v>1</v>
      </c>
      <c r="C207" s="79">
        <v>354</v>
      </c>
      <c r="D207" s="80">
        <v>14171</v>
      </c>
      <c r="E207" s="65" t="s">
        <v>8</v>
      </c>
      <c r="F207" s="65" t="s">
        <v>8</v>
      </c>
      <c r="G207" s="22">
        <v>300</v>
      </c>
      <c r="H207" s="22">
        <v>200</v>
      </c>
      <c r="I207" s="22">
        <v>100</v>
      </c>
      <c r="J207" s="65" t="s">
        <v>8</v>
      </c>
    </row>
    <row r="208" spans="1:10" x14ac:dyDescent="0.2">
      <c r="A208" s="27" t="str">
        <f t="shared" si="3"/>
        <v>01 - 360 - 10975</v>
      </c>
      <c r="B208" s="78">
        <v>1</v>
      </c>
      <c r="C208" s="79">
        <v>360</v>
      </c>
      <c r="D208" s="80">
        <v>10975</v>
      </c>
      <c r="E208" s="65" t="s">
        <v>8</v>
      </c>
      <c r="F208" s="65" t="s">
        <v>8</v>
      </c>
      <c r="G208" s="22">
        <v>1828706.19</v>
      </c>
      <c r="H208" s="22">
        <v>945561.49</v>
      </c>
      <c r="I208" s="22">
        <v>883144.7</v>
      </c>
      <c r="J208" s="65" t="s">
        <v>8</v>
      </c>
    </row>
    <row r="209" spans="1:10" x14ac:dyDescent="0.2">
      <c r="A209" s="27" t="str">
        <f t="shared" si="3"/>
        <v>01 - 361 - 14169</v>
      </c>
      <c r="B209" s="78">
        <v>1</v>
      </c>
      <c r="C209" s="79">
        <v>361</v>
      </c>
      <c r="D209" s="80">
        <v>14169</v>
      </c>
      <c r="E209" s="65" t="s">
        <v>8</v>
      </c>
      <c r="F209" s="65" t="s">
        <v>8</v>
      </c>
      <c r="G209" s="22">
        <v>1200</v>
      </c>
      <c r="H209" s="22">
        <v>800</v>
      </c>
      <c r="I209" s="22">
        <v>400</v>
      </c>
      <c r="J209" s="65" t="s">
        <v>8</v>
      </c>
    </row>
    <row r="210" spans="1:10" x14ac:dyDescent="0.2">
      <c r="A210" s="27" t="str">
        <f t="shared" si="3"/>
        <v>01 - 367 - 17536</v>
      </c>
      <c r="B210" s="78">
        <v>1</v>
      </c>
      <c r="C210" s="79">
        <v>367</v>
      </c>
      <c r="D210" s="80">
        <v>17536</v>
      </c>
      <c r="E210" s="65" t="s">
        <v>8</v>
      </c>
      <c r="F210" s="65" t="s">
        <v>8</v>
      </c>
      <c r="G210" s="22">
        <v>160</v>
      </c>
      <c r="H210" s="22">
        <v>0</v>
      </c>
      <c r="I210" s="22">
        <v>160</v>
      </c>
      <c r="J210" s="65" t="s">
        <v>8</v>
      </c>
    </row>
    <row r="211" spans="1:10" x14ac:dyDescent="0.2">
      <c r="A211" s="27" t="str">
        <f t="shared" si="3"/>
        <v>01 - 369 - 14223</v>
      </c>
      <c r="B211" s="78">
        <v>1</v>
      </c>
      <c r="C211" s="79">
        <v>369</v>
      </c>
      <c r="D211" s="80">
        <v>14223</v>
      </c>
      <c r="E211" s="65" t="s">
        <v>8</v>
      </c>
      <c r="F211" s="65" t="s">
        <v>8</v>
      </c>
      <c r="G211" s="22">
        <v>850</v>
      </c>
      <c r="H211" s="22">
        <v>420.56</v>
      </c>
      <c r="I211" s="22">
        <v>429.44</v>
      </c>
      <c r="J211" s="65" t="s">
        <v>8</v>
      </c>
    </row>
    <row r="212" spans="1:10" x14ac:dyDescent="0.2">
      <c r="A212" s="27" t="str">
        <f t="shared" si="3"/>
        <v>01 - 376 - 14313</v>
      </c>
      <c r="B212" s="78">
        <v>1</v>
      </c>
      <c r="C212" s="79">
        <v>376</v>
      </c>
      <c r="D212" s="80">
        <v>14313</v>
      </c>
      <c r="E212" s="65" t="s">
        <v>8</v>
      </c>
      <c r="F212" s="65" t="s">
        <v>8</v>
      </c>
      <c r="G212" s="22">
        <v>150</v>
      </c>
      <c r="H212" s="22">
        <v>122.54</v>
      </c>
      <c r="I212" s="22">
        <v>27.46</v>
      </c>
      <c r="J212" s="65" t="s">
        <v>8</v>
      </c>
    </row>
    <row r="213" spans="1:10" x14ac:dyDescent="0.2">
      <c r="A213" s="27" t="str">
        <f t="shared" si="3"/>
        <v>01 - 387 - 14232</v>
      </c>
      <c r="B213" s="78">
        <v>1</v>
      </c>
      <c r="C213" s="79">
        <v>387</v>
      </c>
      <c r="D213" s="80">
        <v>14232</v>
      </c>
      <c r="E213" s="65" t="s">
        <v>8</v>
      </c>
      <c r="F213" s="65" t="s">
        <v>8</v>
      </c>
      <c r="G213" s="22">
        <v>0</v>
      </c>
      <c r="H213" s="22">
        <v>0</v>
      </c>
      <c r="I213" s="22">
        <v>0</v>
      </c>
      <c r="J213" s="65" t="s">
        <v>8</v>
      </c>
    </row>
    <row r="214" spans="1:10" x14ac:dyDescent="0.2">
      <c r="A214" s="27" t="str">
        <f t="shared" si="3"/>
        <v>01 - 396 - 14197</v>
      </c>
      <c r="B214" s="78">
        <v>1</v>
      </c>
      <c r="C214" s="79">
        <v>396</v>
      </c>
      <c r="D214" s="80">
        <v>14197</v>
      </c>
      <c r="E214" s="65" t="s">
        <v>8</v>
      </c>
      <c r="F214" s="65" t="s">
        <v>8</v>
      </c>
      <c r="G214" s="22">
        <v>550</v>
      </c>
      <c r="H214" s="22">
        <v>252.01</v>
      </c>
      <c r="I214" s="22">
        <v>297.99</v>
      </c>
      <c r="J214" s="65" t="s">
        <v>8</v>
      </c>
    </row>
    <row r="215" spans="1:10" x14ac:dyDescent="0.2">
      <c r="A215" s="27" t="str">
        <f t="shared" si="3"/>
        <v>01 - 399 - 14340</v>
      </c>
      <c r="B215" s="78">
        <v>1</v>
      </c>
      <c r="C215" s="79">
        <v>399</v>
      </c>
      <c r="D215" s="80">
        <v>14340</v>
      </c>
      <c r="E215" s="65" t="s">
        <v>8</v>
      </c>
      <c r="F215" s="65" t="s">
        <v>8</v>
      </c>
      <c r="G215" s="22">
        <v>150</v>
      </c>
      <c r="H215" s="22">
        <v>0</v>
      </c>
      <c r="I215" s="22">
        <v>150</v>
      </c>
      <c r="J215" s="65" t="s">
        <v>8</v>
      </c>
    </row>
    <row r="216" spans="1:10" x14ac:dyDescent="0.2">
      <c r="A216" s="27" t="str">
        <f t="shared" si="3"/>
        <v>01 - 401 - 14288</v>
      </c>
      <c r="B216" s="78">
        <v>1</v>
      </c>
      <c r="C216" s="79">
        <v>401</v>
      </c>
      <c r="D216" s="80">
        <v>14288</v>
      </c>
      <c r="E216" s="65" t="s">
        <v>8</v>
      </c>
      <c r="F216" s="65" t="s">
        <v>8</v>
      </c>
      <c r="G216" s="22">
        <v>1500</v>
      </c>
      <c r="H216" s="22">
        <v>535.74</v>
      </c>
      <c r="I216" s="22">
        <v>964.26</v>
      </c>
      <c r="J216" s="65" t="s">
        <v>8</v>
      </c>
    </row>
    <row r="217" spans="1:10" x14ac:dyDescent="0.2">
      <c r="A217" s="27" t="str">
        <f t="shared" si="3"/>
        <v>01 - 42 - 15397</v>
      </c>
      <c r="B217" s="78">
        <v>1</v>
      </c>
      <c r="C217" s="79">
        <v>42</v>
      </c>
      <c r="D217" s="80">
        <v>15397</v>
      </c>
      <c r="E217" s="65" t="s">
        <v>8</v>
      </c>
      <c r="F217" s="65" t="s">
        <v>8</v>
      </c>
      <c r="G217" s="22">
        <v>400</v>
      </c>
      <c r="H217" s="22">
        <v>560.54999999999995</v>
      </c>
      <c r="I217" s="22">
        <v>-160.55000000000001</v>
      </c>
      <c r="J217" s="65" t="s">
        <v>8</v>
      </c>
    </row>
    <row r="218" spans="1:10" x14ac:dyDescent="0.2">
      <c r="A218" s="27" t="str">
        <f t="shared" si="3"/>
        <v>01 - 420 - 154</v>
      </c>
      <c r="B218" s="78">
        <v>1</v>
      </c>
      <c r="C218" s="79">
        <v>420</v>
      </c>
      <c r="D218" s="80">
        <v>154</v>
      </c>
      <c r="E218" s="65" t="s">
        <v>8</v>
      </c>
      <c r="F218" s="65" t="s">
        <v>8</v>
      </c>
      <c r="G218" s="22">
        <v>500</v>
      </c>
      <c r="H218" s="22">
        <v>450</v>
      </c>
      <c r="I218" s="22">
        <v>50</v>
      </c>
      <c r="J218" s="65" t="s">
        <v>8</v>
      </c>
    </row>
    <row r="219" spans="1:10" x14ac:dyDescent="0.2">
      <c r="A219" s="27" t="str">
        <f t="shared" si="3"/>
        <v>01 - 421 - 14196</v>
      </c>
      <c r="B219" s="78">
        <v>1</v>
      </c>
      <c r="C219" s="79">
        <v>421</v>
      </c>
      <c r="D219" s="80">
        <v>14196</v>
      </c>
      <c r="E219" s="65" t="s">
        <v>8</v>
      </c>
      <c r="F219" s="65" t="s">
        <v>8</v>
      </c>
      <c r="G219" s="22">
        <v>2500</v>
      </c>
      <c r="H219" s="22">
        <v>-509.92</v>
      </c>
      <c r="I219" s="22">
        <v>3009.92</v>
      </c>
      <c r="J219" s="65" t="s">
        <v>8</v>
      </c>
    </row>
    <row r="220" spans="1:10" x14ac:dyDescent="0.2">
      <c r="A220" s="27" t="str">
        <f t="shared" si="3"/>
        <v>01 - 422 - 14203</v>
      </c>
      <c r="B220" s="78">
        <v>1</v>
      </c>
      <c r="C220" s="79">
        <v>422</v>
      </c>
      <c r="D220" s="80">
        <v>14203</v>
      </c>
      <c r="E220" s="65" t="s">
        <v>8</v>
      </c>
      <c r="F220" s="65" t="s">
        <v>8</v>
      </c>
      <c r="G220" s="22">
        <v>2000</v>
      </c>
      <c r="H220" s="22">
        <v>3700</v>
      </c>
      <c r="I220" s="22">
        <v>-1700</v>
      </c>
      <c r="J220" s="65" t="s">
        <v>8</v>
      </c>
    </row>
    <row r="221" spans="1:10" x14ac:dyDescent="0.2">
      <c r="A221" s="27" t="str">
        <f t="shared" si="3"/>
        <v>01 - 445 - 14226</v>
      </c>
      <c r="B221" s="78">
        <v>1</v>
      </c>
      <c r="C221" s="79">
        <v>445</v>
      </c>
      <c r="D221" s="80">
        <v>14226</v>
      </c>
      <c r="E221" s="65" t="s">
        <v>8</v>
      </c>
      <c r="F221" s="65" t="s">
        <v>8</v>
      </c>
      <c r="G221" s="22">
        <v>700</v>
      </c>
      <c r="H221" s="22">
        <v>492.8</v>
      </c>
      <c r="I221" s="22">
        <v>207.2</v>
      </c>
      <c r="J221" s="65" t="s">
        <v>8</v>
      </c>
    </row>
    <row r="222" spans="1:10" x14ac:dyDescent="0.2">
      <c r="A222" s="27" t="str">
        <f t="shared" si="3"/>
        <v>01 - 45 - 1202</v>
      </c>
      <c r="B222" s="78">
        <v>1</v>
      </c>
      <c r="C222" s="79">
        <v>45</v>
      </c>
      <c r="D222" s="80">
        <v>1202</v>
      </c>
      <c r="E222" s="65" t="s">
        <v>8</v>
      </c>
      <c r="F222" s="65" t="s">
        <v>8</v>
      </c>
      <c r="G222" s="22">
        <v>2500</v>
      </c>
      <c r="H222" s="22">
        <v>1807.39</v>
      </c>
      <c r="I222" s="22">
        <v>692.61</v>
      </c>
      <c r="J222" s="65" t="s">
        <v>8</v>
      </c>
    </row>
    <row r="223" spans="1:10" x14ac:dyDescent="0.2">
      <c r="A223" s="27" t="str">
        <f t="shared" si="3"/>
        <v>01 - 462 - 172</v>
      </c>
      <c r="B223" s="78">
        <v>1</v>
      </c>
      <c r="C223" s="79">
        <v>462</v>
      </c>
      <c r="D223" s="80">
        <v>172</v>
      </c>
      <c r="E223" s="65" t="s">
        <v>8</v>
      </c>
      <c r="F223" s="65" t="s">
        <v>8</v>
      </c>
      <c r="G223" s="22">
        <v>30000</v>
      </c>
      <c r="H223" s="22">
        <v>63839.28</v>
      </c>
      <c r="I223" s="22">
        <v>-33839.279999999999</v>
      </c>
      <c r="J223" s="65" t="s">
        <v>8</v>
      </c>
    </row>
    <row r="224" spans="1:10" x14ac:dyDescent="0.2">
      <c r="A224" s="27" t="str">
        <f t="shared" si="3"/>
        <v>01 - 464 - 14383</v>
      </c>
      <c r="B224" s="78">
        <v>1</v>
      </c>
      <c r="C224" s="79">
        <v>464</v>
      </c>
      <c r="D224" s="80">
        <v>14383</v>
      </c>
      <c r="E224" s="65" t="s">
        <v>8</v>
      </c>
      <c r="F224" s="65" t="s">
        <v>8</v>
      </c>
      <c r="G224" s="22">
        <v>1500</v>
      </c>
      <c r="H224" s="22">
        <v>1104.31</v>
      </c>
      <c r="I224" s="22">
        <v>395.69</v>
      </c>
      <c r="J224" s="65" t="s">
        <v>8</v>
      </c>
    </row>
    <row r="225" spans="1:10" x14ac:dyDescent="0.2">
      <c r="A225" s="27" t="str">
        <f t="shared" si="3"/>
        <v>01 - 465 - 503</v>
      </c>
      <c r="B225" s="78">
        <v>1</v>
      </c>
      <c r="C225" s="79">
        <v>465</v>
      </c>
      <c r="D225" s="80">
        <v>503</v>
      </c>
      <c r="E225" s="65" t="s">
        <v>8</v>
      </c>
      <c r="F225" s="65" t="s">
        <v>8</v>
      </c>
      <c r="G225" s="22">
        <v>156576.82</v>
      </c>
      <c r="H225" s="22">
        <v>139442.82</v>
      </c>
      <c r="I225" s="22">
        <v>17134</v>
      </c>
      <c r="J225" s="65" t="s">
        <v>8</v>
      </c>
    </row>
    <row r="226" spans="1:10" x14ac:dyDescent="0.2">
      <c r="A226" s="27" t="str">
        <f t="shared" si="3"/>
        <v>01 - 475 - 14188</v>
      </c>
      <c r="B226" s="78">
        <v>1</v>
      </c>
      <c r="C226" s="79">
        <v>475</v>
      </c>
      <c r="D226" s="80">
        <v>14188</v>
      </c>
      <c r="E226" s="65" t="s">
        <v>8</v>
      </c>
      <c r="F226" s="65" t="s">
        <v>8</v>
      </c>
      <c r="G226" s="22">
        <v>0</v>
      </c>
      <c r="H226" s="22">
        <v>0</v>
      </c>
      <c r="I226" s="22">
        <v>0</v>
      </c>
      <c r="J226" s="65" t="s">
        <v>8</v>
      </c>
    </row>
    <row r="227" spans="1:10" x14ac:dyDescent="0.2">
      <c r="A227" s="27" t="str">
        <f t="shared" si="3"/>
        <v>01 - 478 - 15391</v>
      </c>
      <c r="B227" s="78">
        <v>1</v>
      </c>
      <c r="C227" s="79">
        <v>478</v>
      </c>
      <c r="D227" s="80">
        <v>15391</v>
      </c>
      <c r="E227" s="65" t="s">
        <v>8</v>
      </c>
      <c r="F227" s="65" t="s">
        <v>8</v>
      </c>
      <c r="G227" s="22">
        <v>500</v>
      </c>
      <c r="H227" s="22">
        <v>317.93</v>
      </c>
      <c r="I227" s="22">
        <v>182.07</v>
      </c>
      <c r="J227" s="65" t="s">
        <v>8</v>
      </c>
    </row>
    <row r="228" spans="1:10" x14ac:dyDescent="0.2">
      <c r="A228" s="27" t="str">
        <f t="shared" si="3"/>
        <v>01 - 483 - 6542</v>
      </c>
      <c r="B228" s="78">
        <v>1</v>
      </c>
      <c r="C228" s="79">
        <v>483</v>
      </c>
      <c r="D228" s="80">
        <v>6542</v>
      </c>
      <c r="E228" s="65" t="s">
        <v>8</v>
      </c>
      <c r="F228" s="65" t="s">
        <v>8</v>
      </c>
      <c r="G228" s="22">
        <v>450</v>
      </c>
      <c r="H228" s="22">
        <v>154.16</v>
      </c>
      <c r="I228" s="22">
        <v>295.83999999999997</v>
      </c>
      <c r="J228" s="65" t="s">
        <v>8</v>
      </c>
    </row>
    <row r="229" spans="1:10" x14ac:dyDescent="0.2">
      <c r="A229" s="27" t="str">
        <f t="shared" si="3"/>
        <v>01 - 533 - 18595</v>
      </c>
      <c r="B229" s="78">
        <v>1</v>
      </c>
      <c r="C229" s="79">
        <v>533</v>
      </c>
      <c r="D229" s="80">
        <v>18595</v>
      </c>
      <c r="E229" s="65" t="s">
        <v>8</v>
      </c>
      <c r="F229" s="65" t="s">
        <v>8</v>
      </c>
      <c r="G229" s="22">
        <v>2000</v>
      </c>
      <c r="H229" s="22">
        <v>1053.19</v>
      </c>
      <c r="I229" s="22">
        <v>946.81</v>
      </c>
      <c r="J229" s="65" t="s">
        <v>8</v>
      </c>
    </row>
    <row r="230" spans="1:10" x14ac:dyDescent="0.2">
      <c r="A230" s="27" t="str">
        <f t="shared" si="3"/>
        <v>01 - 538 - 1538</v>
      </c>
      <c r="B230" s="78">
        <v>1</v>
      </c>
      <c r="C230" s="79">
        <v>538</v>
      </c>
      <c r="D230" s="80">
        <v>1538</v>
      </c>
      <c r="E230" s="65" t="s">
        <v>8</v>
      </c>
      <c r="F230" s="65" t="s">
        <v>8</v>
      </c>
      <c r="G230" s="22">
        <v>0</v>
      </c>
      <c r="H230" s="22">
        <v>600</v>
      </c>
      <c r="I230" s="22">
        <v>-600</v>
      </c>
      <c r="J230" s="65" t="s">
        <v>8</v>
      </c>
    </row>
    <row r="231" spans="1:10" x14ac:dyDescent="0.2">
      <c r="A231" s="27" t="str">
        <f t="shared" si="3"/>
        <v>01 - 551 - 112</v>
      </c>
      <c r="B231" s="78">
        <v>1</v>
      </c>
      <c r="C231" s="79">
        <v>551</v>
      </c>
      <c r="D231" s="80">
        <v>112</v>
      </c>
      <c r="E231" s="65" t="s">
        <v>8</v>
      </c>
      <c r="F231" s="65" t="s">
        <v>8</v>
      </c>
      <c r="G231" s="22">
        <v>700</v>
      </c>
      <c r="H231" s="22">
        <v>510.69</v>
      </c>
      <c r="I231" s="22">
        <v>189.31</v>
      </c>
      <c r="J231" s="65" t="s">
        <v>8</v>
      </c>
    </row>
    <row r="232" spans="1:10" x14ac:dyDescent="0.2">
      <c r="A232" s="27" t="str">
        <f t="shared" si="3"/>
        <v>01 - 552 - 14335</v>
      </c>
      <c r="B232" s="78">
        <v>1</v>
      </c>
      <c r="C232" s="79">
        <v>552</v>
      </c>
      <c r="D232" s="80">
        <v>14335</v>
      </c>
      <c r="E232" s="65" t="s">
        <v>8</v>
      </c>
      <c r="F232" s="65" t="s">
        <v>8</v>
      </c>
      <c r="G232" s="22">
        <v>150</v>
      </c>
      <c r="H232" s="22">
        <v>87.6</v>
      </c>
      <c r="I232" s="22">
        <v>62.4</v>
      </c>
      <c r="J232" s="65" t="s">
        <v>8</v>
      </c>
    </row>
    <row r="233" spans="1:10" x14ac:dyDescent="0.2">
      <c r="A233" s="27" t="str">
        <f t="shared" si="3"/>
        <v>01 - 570 - 15398</v>
      </c>
      <c r="B233" s="78">
        <v>1</v>
      </c>
      <c r="C233" s="79">
        <v>570</v>
      </c>
      <c r="D233" s="80">
        <v>15398</v>
      </c>
      <c r="E233" s="65" t="s">
        <v>8</v>
      </c>
      <c r="F233" s="65" t="s">
        <v>8</v>
      </c>
      <c r="G233" s="22">
        <v>200</v>
      </c>
      <c r="H233" s="22">
        <v>190.62</v>
      </c>
      <c r="I233" s="22">
        <v>9.3800000000000008</v>
      </c>
      <c r="J233" s="65" t="s">
        <v>8</v>
      </c>
    </row>
    <row r="234" spans="1:10" x14ac:dyDescent="0.2">
      <c r="A234" s="27" t="str">
        <f t="shared" si="3"/>
        <v>01 - 573 - 18606</v>
      </c>
      <c r="B234" s="78">
        <v>1</v>
      </c>
      <c r="C234" s="79">
        <v>573</v>
      </c>
      <c r="D234" s="80">
        <v>18606</v>
      </c>
      <c r="E234" s="65" t="s">
        <v>8</v>
      </c>
      <c r="F234" s="65" t="s">
        <v>8</v>
      </c>
      <c r="G234" s="22">
        <v>300</v>
      </c>
      <c r="H234" s="22">
        <v>293.41000000000003</v>
      </c>
      <c r="I234" s="22">
        <v>6.59</v>
      </c>
      <c r="J234" s="65" t="s">
        <v>8</v>
      </c>
    </row>
    <row r="235" spans="1:10" x14ac:dyDescent="0.2">
      <c r="A235" s="27" t="str">
        <f t="shared" si="3"/>
        <v>01 - 576 - 18620</v>
      </c>
      <c r="B235" s="78">
        <v>1</v>
      </c>
      <c r="C235" s="79">
        <v>576</v>
      </c>
      <c r="D235" s="80">
        <v>18620</v>
      </c>
      <c r="E235" s="65" t="s">
        <v>8</v>
      </c>
      <c r="F235" s="65" t="s">
        <v>8</v>
      </c>
      <c r="G235" s="22">
        <v>200</v>
      </c>
      <c r="H235" s="22">
        <v>787.53</v>
      </c>
      <c r="I235" s="22">
        <v>-587.53</v>
      </c>
      <c r="J235" s="65" t="s">
        <v>8</v>
      </c>
    </row>
    <row r="236" spans="1:10" x14ac:dyDescent="0.2">
      <c r="A236" s="27" t="str">
        <f t="shared" si="3"/>
        <v>01 - 578 - 1203</v>
      </c>
      <c r="B236" s="78">
        <v>1</v>
      </c>
      <c r="C236" s="79">
        <v>578</v>
      </c>
      <c r="D236" s="80">
        <v>1203</v>
      </c>
      <c r="E236" s="65" t="s">
        <v>8</v>
      </c>
      <c r="F236" s="65" t="s">
        <v>8</v>
      </c>
      <c r="G236" s="22">
        <v>500</v>
      </c>
      <c r="H236" s="22">
        <v>0</v>
      </c>
      <c r="I236" s="22">
        <v>500</v>
      </c>
      <c r="J236" s="65" t="s">
        <v>8</v>
      </c>
    </row>
    <row r="237" spans="1:10" x14ac:dyDescent="0.2">
      <c r="A237" s="27" t="str">
        <f t="shared" si="3"/>
        <v>01 - 58 - 12002</v>
      </c>
      <c r="B237" s="78">
        <v>1</v>
      </c>
      <c r="C237" s="79">
        <v>58</v>
      </c>
      <c r="D237" s="80">
        <v>12002</v>
      </c>
      <c r="E237" s="65" t="s">
        <v>8</v>
      </c>
      <c r="F237" s="65" t="s">
        <v>8</v>
      </c>
      <c r="G237" s="22">
        <v>2500</v>
      </c>
      <c r="H237" s="22">
        <v>122.56</v>
      </c>
      <c r="I237" s="22">
        <v>2377.44</v>
      </c>
      <c r="J237" s="65" t="s">
        <v>8</v>
      </c>
    </row>
    <row r="238" spans="1:10" x14ac:dyDescent="0.2">
      <c r="A238" s="27" t="str">
        <f t="shared" si="3"/>
        <v>01 - 592 - 14341</v>
      </c>
      <c r="B238" s="78">
        <v>1</v>
      </c>
      <c r="C238" s="79">
        <v>592</v>
      </c>
      <c r="D238" s="80">
        <v>14341</v>
      </c>
      <c r="E238" s="65" t="s">
        <v>8</v>
      </c>
      <c r="F238" s="65" t="s">
        <v>8</v>
      </c>
      <c r="G238" s="22">
        <v>0</v>
      </c>
      <c r="H238" s="22">
        <v>0</v>
      </c>
      <c r="I238" s="22">
        <v>0</v>
      </c>
      <c r="J238" s="65" t="s">
        <v>8</v>
      </c>
    </row>
    <row r="239" spans="1:10" x14ac:dyDescent="0.2">
      <c r="A239" s="27" t="str">
        <f t="shared" si="3"/>
        <v>01 - 593 - 1210</v>
      </c>
      <c r="B239" s="78">
        <v>1</v>
      </c>
      <c r="C239" s="79">
        <v>593</v>
      </c>
      <c r="D239" s="80">
        <v>1210</v>
      </c>
      <c r="E239" s="65" t="s">
        <v>8</v>
      </c>
      <c r="F239" s="65" t="s">
        <v>8</v>
      </c>
      <c r="G239" s="22">
        <v>48000</v>
      </c>
      <c r="H239" s="22">
        <v>52000</v>
      </c>
      <c r="I239" s="22">
        <v>-4000</v>
      </c>
      <c r="J239" s="65" t="s">
        <v>8</v>
      </c>
    </row>
    <row r="240" spans="1:10" x14ac:dyDescent="0.2">
      <c r="A240" s="27" t="str">
        <f t="shared" si="3"/>
        <v>01 - 596 - 14337</v>
      </c>
      <c r="B240" s="78">
        <v>1</v>
      </c>
      <c r="C240" s="79">
        <v>596</v>
      </c>
      <c r="D240" s="80">
        <v>14337</v>
      </c>
      <c r="E240" s="65" t="s">
        <v>8</v>
      </c>
      <c r="F240" s="65" t="s">
        <v>8</v>
      </c>
      <c r="G240" s="22">
        <v>100</v>
      </c>
      <c r="H240" s="22">
        <v>0</v>
      </c>
      <c r="I240" s="22">
        <v>100</v>
      </c>
      <c r="J240" s="65" t="s">
        <v>8</v>
      </c>
    </row>
    <row r="241" spans="1:10" x14ac:dyDescent="0.2">
      <c r="A241" s="27" t="str">
        <f t="shared" si="3"/>
        <v>01 - 602 - 19665</v>
      </c>
      <c r="B241" s="78">
        <v>1</v>
      </c>
      <c r="C241" s="79">
        <v>602</v>
      </c>
      <c r="D241" s="80">
        <v>19665</v>
      </c>
      <c r="E241" s="65" t="s">
        <v>8</v>
      </c>
      <c r="F241" s="65" t="s">
        <v>8</v>
      </c>
      <c r="G241" s="22">
        <v>0</v>
      </c>
      <c r="H241" s="22">
        <v>111.04</v>
      </c>
      <c r="I241" s="22">
        <v>-111.04</v>
      </c>
      <c r="J241" s="65" t="s">
        <v>8</v>
      </c>
    </row>
    <row r="242" spans="1:10" x14ac:dyDescent="0.2">
      <c r="A242" s="27" t="str">
        <f t="shared" si="3"/>
        <v>01 - 607 - 19683</v>
      </c>
      <c r="B242" s="78">
        <v>1</v>
      </c>
      <c r="C242" s="79">
        <v>607</v>
      </c>
      <c r="D242" s="80">
        <v>19683</v>
      </c>
      <c r="E242" s="65" t="s">
        <v>8</v>
      </c>
      <c r="F242" s="65" t="s">
        <v>8</v>
      </c>
      <c r="G242" s="22">
        <v>0</v>
      </c>
      <c r="H242" s="22">
        <v>484</v>
      </c>
      <c r="I242" s="22">
        <v>-484</v>
      </c>
      <c r="J242" s="65" t="s">
        <v>8</v>
      </c>
    </row>
    <row r="243" spans="1:10" x14ac:dyDescent="0.2">
      <c r="A243" s="27" t="str">
        <f t="shared" si="3"/>
        <v>01 - 614 - 15387</v>
      </c>
      <c r="B243" s="78">
        <v>1</v>
      </c>
      <c r="C243" s="79">
        <v>614</v>
      </c>
      <c r="D243" s="80">
        <v>15387</v>
      </c>
      <c r="E243" s="65" t="s">
        <v>8</v>
      </c>
      <c r="F243" s="65" t="s">
        <v>8</v>
      </c>
      <c r="G243" s="22">
        <v>3500</v>
      </c>
      <c r="H243" s="22">
        <v>478.4</v>
      </c>
      <c r="I243" s="22">
        <v>3021.6</v>
      </c>
      <c r="J243" s="65" t="s">
        <v>8</v>
      </c>
    </row>
    <row r="244" spans="1:10" x14ac:dyDescent="0.2">
      <c r="A244" s="27" t="str">
        <f t="shared" si="3"/>
        <v>01 - 616 - 146</v>
      </c>
      <c r="B244" s="78">
        <v>1</v>
      </c>
      <c r="C244" s="79">
        <v>616</v>
      </c>
      <c r="D244" s="80">
        <v>146</v>
      </c>
      <c r="E244" s="65" t="s">
        <v>8</v>
      </c>
      <c r="F244" s="65" t="s">
        <v>8</v>
      </c>
      <c r="G244" s="22">
        <v>0</v>
      </c>
      <c r="H244" s="22">
        <v>0</v>
      </c>
      <c r="I244" s="22">
        <v>0</v>
      </c>
      <c r="J244" s="65" t="s">
        <v>8</v>
      </c>
    </row>
    <row r="245" spans="1:10" x14ac:dyDescent="0.2">
      <c r="A245" s="27" t="str">
        <f t="shared" si="3"/>
        <v>01 - 623 - 14180</v>
      </c>
      <c r="B245" s="78">
        <v>1</v>
      </c>
      <c r="C245" s="79">
        <v>623</v>
      </c>
      <c r="D245" s="80">
        <v>14180</v>
      </c>
      <c r="E245" s="65" t="s">
        <v>8</v>
      </c>
      <c r="F245" s="65" t="s">
        <v>8</v>
      </c>
      <c r="G245" s="22">
        <v>850</v>
      </c>
      <c r="H245" s="22">
        <v>506.37</v>
      </c>
      <c r="I245" s="22">
        <v>343.63</v>
      </c>
      <c r="J245" s="65" t="s">
        <v>8</v>
      </c>
    </row>
    <row r="246" spans="1:10" x14ac:dyDescent="0.2">
      <c r="A246" s="27" t="str">
        <f t="shared" si="3"/>
        <v>01 - 636 - 17549</v>
      </c>
      <c r="B246" s="78">
        <v>1</v>
      </c>
      <c r="C246" s="79">
        <v>636</v>
      </c>
      <c r="D246" s="80">
        <v>17549</v>
      </c>
      <c r="E246" s="65" t="s">
        <v>8</v>
      </c>
      <c r="F246" s="65" t="s">
        <v>8</v>
      </c>
      <c r="G246" s="22">
        <v>500</v>
      </c>
      <c r="H246" s="22">
        <v>0</v>
      </c>
      <c r="I246" s="22">
        <v>500</v>
      </c>
      <c r="J246" s="65" t="s">
        <v>8</v>
      </c>
    </row>
    <row r="247" spans="1:10" x14ac:dyDescent="0.2">
      <c r="A247" s="27" t="str">
        <f t="shared" si="3"/>
        <v>01 - 65 - 10969</v>
      </c>
      <c r="B247" s="78">
        <v>1</v>
      </c>
      <c r="C247" s="79">
        <v>65</v>
      </c>
      <c r="D247" s="80">
        <v>10969</v>
      </c>
      <c r="E247" s="65" t="s">
        <v>8</v>
      </c>
      <c r="F247" s="65" t="s">
        <v>8</v>
      </c>
      <c r="G247" s="22">
        <v>250</v>
      </c>
      <c r="H247" s="22">
        <v>918.25</v>
      </c>
      <c r="I247" s="22">
        <v>-668.25</v>
      </c>
      <c r="J247" s="65" t="s">
        <v>8</v>
      </c>
    </row>
    <row r="248" spans="1:10" x14ac:dyDescent="0.2">
      <c r="A248" s="27" t="str">
        <f t="shared" si="3"/>
        <v>01 - 650 - 14209</v>
      </c>
      <c r="B248" s="78">
        <v>1</v>
      </c>
      <c r="C248" s="79">
        <v>650</v>
      </c>
      <c r="D248" s="80">
        <v>14209</v>
      </c>
      <c r="E248" s="65" t="s">
        <v>8</v>
      </c>
      <c r="F248" s="65" t="s">
        <v>8</v>
      </c>
      <c r="G248" s="22">
        <v>2400</v>
      </c>
      <c r="H248" s="22">
        <v>2500.0100000000002</v>
      </c>
      <c r="I248" s="22">
        <v>-100.01</v>
      </c>
      <c r="J248" s="65" t="s">
        <v>8</v>
      </c>
    </row>
    <row r="249" spans="1:10" x14ac:dyDescent="0.2">
      <c r="A249" s="27" t="str">
        <f t="shared" si="3"/>
        <v>01 - 669 - 14349</v>
      </c>
      <c r="B249" s="78">
        <v>1</v>
      </c>
      <c r="C249" s="79">
        <v>669</v>
      </c>
      <c r="D249" s="80">
        <v>14349</v>
      </c>
      <c r="E249" s="65" t="s">
        <v>8</v>
      </c>
      <c r="F249" s="65" t="s">
        <v>8</v>
      </c>
      <c r="G249" s="22">
        <v>1400</v>
      </c>
      <c r="H249" s="22">
        <v>290.97000000000003</v>
      </c>
      <c r="I249" s="22">
        <v>1109.03</v>
      </c>
      <c r="J249" s="65" t="s">
        <v>8</v>
      </c>
    </row>
    <row r="250" spans="1:10" x14ac:dyDescent="0.2">
      <c r="A250" s="27" t="str">
        <f t="shared" si="3"/>
        <v>01 - 67 - 19672</v>
      </c>
      <c r="B250" s="78">
        <v>1</v>
      </c>
      <c r="C250" s="79">
        <v>67</v>
      </c>
      <c r="D250" s="80">
        <v>19672</v>
      </c>
      <c r="E250" s="65" t="s">
        <v>8</v>
      </c>
      <c r="F250" s="65" t="s">
        <v>8</v>
      </c>
      <c r="G250" s="22">
        <v>0</v>
      </c>
      <c r="H250" s="22">
        <v>200</v>
      </c>
      <c r="I250" s="22">
        <v>-200</v>
      </c>
      <c r="J250" s="65" t="s">
        <v>8</v>
      </c>
    </row>
    <row r="251" spans="1:10" x14ac:dyDescent="0.2">
      <c r="A251" s="27" t="str">
        <f t="shared" si="3"/>
        <v>01 - 670 - 15394</v>
      </c>
      <c r="B251" s="78">
        <v>1</v>
      </c>
      <c r="C251" s="79">
        <v>670</v>
      </c>
      <c r="D251" s="80">
        <v>15394</v>
      </c>
      <c r="E251" s="65" t="s">
        <v>8</v>
      </c>
      <c r="F251" s="65" t="s">
        <v>8</v>
      </c>
      <c r="G251" s="22">
        <v>800</v>
      </c>
      <c r="H251" s="22">
        <v>0</v>
      </c>
      <c r="I251" s="22">
        <v>800</v>
      </c>
      <c r="J251" s="65" t="s">
        <v>8</v>
      </c>
    </row>
    <row r="252" spans="1:10" x14ac:dyDescent="0.2">
      <c r="A252" s="27" t="str">
        <f t="shared" si="3"/>
        <v>01 - 673 - 17538</v>
      </c>
      <c r="B252" s="78">
        <v>1</v>
      </c>
      <c r="C252" s="79">
        <v>673</v>
      </c>
      <c r="D252" s="80">
        <v>17538</v>
      </c>
      <c r="E252" s="65" t="s">
        <v>8</v>
      </c>
      <c r="F252" s="65" t="s">
        <v>8</v>
      </c>
      <c r="G252" s="22">
        <v>330190.7</v>
      </c>
      <c r="H252" s="22">
        <v>325764.74</v>
      </c>
      <c r="I252" s="22">
        <v>4425.96</v>
      </c>
      <c r="J252" s="65" t="s">
        <v>8</v>
      </c>
    </row>
    <row r="253" spans="1:10" x14ac:dyDescent="0.2">
      <c r="A253" s="27" t="str">
        <f t="shared" si="3"/>
        <v>01 - 683 - 8859</v>
      </c>
      <c r="B253" s="78">
        <v>1</v>
      </c>
      <c r="C253" s="79">
        <v>683</v>
      </c>
      <c r="D253" s="80">
        <v>8859</v>
      </c>
      <c r="E253" s="65" t="s">
        <v>8</v>
      </c>
      <c r="F253" s="65" t="s">
        <v>8</v>
      </c>
      <c r="G253" s="22">
        <v>21689</v>
      </c>
      <c r="H253" s="22">
        <v>19189</v>
      </c>
      <c r="I253" s="22">
        <v>2500</v>
      </c>
      <c r="J253" s="65" t="s">
        <v>8</v>
      </c>
    </row>
    <row r="254" spans="1:10" x14ac:dyDescent="0.2">
      <c r="A254" s="27" t="str">
        <f t="shared" si="3"/>
        <v>01 - 686 - 14194</v>
      </c>
      <c r="B254" s="78">
        <v>1</v>
      </c>
      <c r="C254" s="79">
        <v>686</v>
      </c>
      <c r="D254" s="80">
        <v>14194</v>
      </c>
      <c r="E254" s="65" t="s">
        <v>8</v>
      </c>
      <c r="F254" s="65" t="s">
        <v>8</v>
      </c>
      <c r="G254" s="22">
        <v>1100</v>
      </c>
      <c r="H254" s="22">
        <v>2479.39</v>
      </c>
      <c r="I254" s="22">
        <v>-1379.39</v>
      </c>
      <c r="J254" s="65" t="s">
        <v>8</v>
      </c>
    </row>
    <row r="255" spans="1:10" x14ac:dyDescent="0.2">
      <c r="A255" s="27" t="str">
        <f t="shared" si="3"/>
        <v>01 - 690 - 17552</v>
      </c>
      <c r="B255" s="78">
        <v>1</v>
      </c>
      <c r="C255" s="79">
        <v>690</v>
      </c>
      <c r="D255" s="80">
        <v>17552</v>
      </c>
      <c r="E255" s="65" t="s">
        <v>8</v>
      </c>
      <c r="F255" s="65" t="s">
        <v>8</v>
      </c>
      <c r="G255" s="22">
        <v>300</v>
      </c>
      <c r="H255" s="22">
        <v>0</v>
      </c>
      <c r="I255" s="22">
        <v>300</v>
      </c>
      <c r="J255" s="65" t="s">
        <v>8</v>
      </c>
    </row>
    <row r="256" spans="1:10" x14ac:dyDescent="0.2">
      <c r="A256" s="27" t="str">
        <f t="shared" si="3"/>
        <v>01 - 700 - 15392</v>
      </c>
      <c r="B256" s="78">
        <v>1</v>
      </c>
      <c r="C256" s="79">
        <v>700</v>
      </c>
      <c r="D256" s="80">
        <v>15392</v>
      </c>
      <c r="E256" s="65" t="s">
        <v>8</v>
      </c>
      <c r="F256" s="65" t="s">
        <v>8</v>
      </c>
      <c r="G256" s="22">
        <v>2000</v>
      </c>
      <c r="H256" s="22">
        <v>2022.38</v>
      </c>
      <c r="I256" s="22">
        <v>-22.38</v>
      </c>
      <c r="J256" s="65" t="s">
        <v>8</v>
      </c>
    </row>
    <row r="257" spans="1:10" x14ac:dyDescent="0.2">
      <c r="A257" s="27" t="str">
        <f t="shared" si="3"/>
        <v>01 - 709 - 95</v>
      </c>
      <c r="B257" s="78">
        <v>1</v>
      </c>
      <c r="C257" s="79">
        <v>709</v>
      </c>
      <c r="D257" s="80">
        <v>95</v>
      </c>
      <c r="E257" s="65" t="s">
        <v>8</v>
      </c>
      <c r="F257" s="65" t="s">
        <v>8</v>
      </c>
      <c r="G257" s="22">
        <v>150</v>
      </c>
      <c r="H257" s="22">
        <v>0</v>
      </c>
      <c r="I257" s="22">
        <v>150</v>
      </c>
      <c r="J257" s="65" t="s">
        <v>8</v>
      </c>
    </row>
    <row r="258" spans="1:10" x14ac:dyDescent="0.2">
      <c r="A258" s="27" t="str">
        <f t="shared" ref="A258:A321" si="4">TEXT(B258,"00")&amp;" - "&amp;C258&amp;" - "&amp;D258</f>
        <v>01 - 716 - 17544</v>
      </c>
      <c r="B258" s="78">
        <v>1</v>
      </c>
      <c r="C258" s="79">
        <v>716</v>
      </c>
      <c r="D258" s="80">
        <v>17544</v>
      </c>
      <c r="E258" s="65" t="s">
        <v>8</v>
      </c>
      <c r="F258" s="65" t="s">
        <v>8</v>
      </c>
      <c r="G258" s="22">
        <v>500</v>
      </c>
      <c r="H258" s="22">
        <v>0</v>
      </c>
      <c r="I258" s="22">
        <v>500</v>
      </c>
      <c r="J258" s="65" t="s">
        <v>8</v>
      </c>
    </row>
    <row r="259" spans="1:10" x14ac:dyDescent="0.2">
      <c r="A259" s="27" t="str">
        <f t="shared" si="4"/>
        <v>01 - 717 - 8809</v>
      </c>
      <c r="B259" s="78">
        <v>1</v>
      </c>
      <c r="C259" s="79">
        <v>717</v>
      </c>
      <c r="D259" s="80">
        <v>8809</v>
      </c>
      <c r="E259" s="65" t="s">
        <v>8</v>
      </c>
      <c r="F259" s="65" t="s">
        <v>8</v>
      </c>
      <c r="G259" s="22">
        <v>10000</v>
      </c>
      <c r="H259" s="22">
        <v>8946.0300000000007</v>
      </c>
      <c r="I259" s="22">
        <v>1053.97</v>
      </c>
      <c r="J259" s="65" t="s">
        <v>8</v>
      </c>
    </row>
    <row r="260" spans="1:10" x14ac:dyDescent="0.2">
      <c r="A260" s="27" t="str">
        <f t="shared" si="4"/>
        <v>01 - 732 - 14321</v>
      </c>
      <c r="B260" s="78">
        <v>1</v>
      </c>
      <c r="C260" s="79">
        <v>732</v>
      </c>
      <c r="D260" s="80">
        <v>14321</v>
      </c>
      <c r="E260" s="65" t="s">
        <v>8</v>
      </c>
      <c r="F260" s="65" t="s">
        <v>8</v>
      </c>
      <c r="G260" s="22">
        <v>100</v>
      </c>
      <c r="H260" s="22">
        <v>177.7</v>
      </c>
      <c r="I260" s="22">
        <v>-77.7</v>
      </c>
      <c r="J260" s="65" t="s">
        <v>8</v>
      </c>
    </row>
    <row r="261" spans="1:10" x14ac:dyDescent="0.2">
      <c r="A261" s="27" t="str">
        <f t="shared" si="4"/>
        <v>01 - 744 - 72</v>
      </c>
      <c r="B261" s="78">
        <v>1</v>
      </c>
      <c r="C261" s="79">
        <v>744</v>
      </c>
      <c r="D261" s="80">
        <v>72</v>
      </c>
      <c r="E261" s="65" t="s">
        <v>8</v>
      </c>
      <c r="F261" s="65" t="s">
        <v>8</v>
      </c>
      <c r="G261" s="22">
        <v>8000</v>
      </c>
      <c r="H261" s="22">
        <v>4631.59</v>
      </c>
      <c r="I261" s="22">
        <v>3368.41</v>
      </c>
      <c r="J261" s="65" t="s">
        <v>8</v>
      </c>
    </row>
    <row r="262" spans="1:10" x14ac:dyDescent="0.2">
      <c r="A262" s="27" t="str">
        <f t="shared" si="4"/>
        <v>01 - 750 - 18588</v>
      </c>
      <c r="B262" s="78">
        <v>1</v>
      </c>
      <c r="C262" s="79">
        <v>750</v>
      </c>
      <c r="D262" s="80">
        <v>18588</v>
      </c>
      <c r="E262" s="65" t="s">
        <v>8</v>
      </c>
      <c r="F262" s="65" t="s">
        <v>8</v>
      </c>
      <c r="G262" s="22">
        <v>100</v>
      </c>
      <c r="H262" s="22">
        <v>544.48</v>
      </c>
      <c r="I262" s="22">
        <v>-444.48</v>
      </c>
      <c r="J262" s="65" t="s">
        <v>8</v>
      </c>
    </row>
    <row r="263" spans="1:10" x14ac:dyDescent="0.2">
      <c r="A263" s="27" t="str">
        <f t="shared" si="4"/>
        <v>01 - 755 - 17527</v>
      </c>
      <c r="B263" s="78">
        <v>1</v>
      </c>
      <c r="C263" s="79">
        <v>755</v>
      </c>
      <c r="D263" s="80">
        <v>17527</v>
      </c>
      <c r="E263" s="65" t="s">
        <v>8</v>
      </c>
      <c r="F263" s="65" t="s">
        <v>8</v>
      </c>
      <c r="G263" s="22">
        <v>5000</v>
      </c>
      <c r="H263" s="22">
        <v>888</v>
      </c>
      <c r="I263" s="22">
        <v>4112</v>
      </c>
      <c r="J263" s="65" t="s">
        <v>8</v>
      </c>
    </row>
    <row r="264" spans="1:10" x14ac:dyDescent="0.2">
      <c r="A264" s="27" t="str">
        <f t="shared" si="4"/>
        <v>01 - 768 - 15437</v>
      </c>
      <c r="B264" s="78">
        <v>1</v>
      </c>
      <c r="C264" s="79">
        <v>768</v>
      </c>
      <c r="D264" s="80">
        <v>15437</v>
      </c>
      <c r="E264" s="65" t="s">
        <v>8</v>
      </c>
      <c r="F264" s="65" t="s">
        <v>8</v>
      </c>
      <c r="G264" s="22">
        <v>500</v>
      </c>
      <c r="H264" s="22">
        <v>0</v>
      </c>
      <c r="I264" s="22">
        <v>500</v>
      </c>
      <c r="J264" s="65" t="s">
        <v>8</v>
      </c>
    </row>
    <row r="265" spans="1:10" x14ac:dyDescent="0.2">
      <c r="A265" s="27" t="str">
        <f t="shared" si="4"/>
        <v>01 - 771 - 14210</v>
      </c>
      <c r="B265" s="78">
        <v>1</v>
      </c>
      <c r="C265" s="79">
        <v>771</v>
      </c>
      <c r="D265" s="80">
        <v>14210</v>
      </c>
      <c r="E265" s="65" t="s">
        <v>8</v>
      </c>
      <c r="F265" s="65" t="s">
        <v>8</v>
      </c>
      <c r="G265" s="22">
        <v>2450</v>
      </c>
      <c r="H265" s="22">
        <v>1628.14</v>
      </c>
      <c r="I265" s="22">
        <v>821.86</v>
      </c>
      <c r="J265" s="65" t="s">
        <v>8</v>
      </c>
    </row>
    <row r="266" spans="1:10" x14ac:dyDescent="0.2">
      <c r="A266" s="27" t="str">
        <f t="shared" si="4"/>
        <v>01 - 777 - 501</v>
      </c>
      <c r="B266" s="78">
        <v>1</v>
      </c>
      <c r="C266" s="79">
        <v>777</v>
      </c>
      <c r="D266" s="80">
        <v>501</v>
      </c>
      <c r="E266" s="65" t="s">
        <v>8</v>
      </c>
      <c r="F266" s="65" t="s">
        <v>8</v>
      </c>
      <c r="G266" s="22">
        <v>0</v>
      </c>
      <c r="H266" s="22">
        <v>0</v>
      </c>
      <c r="I266" s="22">
        <v>0</v>
      </c>
      <c r="J266" s="65" t="s">
        <v>8</v>
      </c>
    </row>
    <row r="267" spans="1:10" x14ac:dyDescent="0.2">
      <c r="A267" s="27" t="str">
        <f t="shared" si="4"/>
        <v>01 - 787 - 180</v>
      </c>
      <c r="B267" s="78">
        <v>1</v>
      </c>
      <c r="C267" s="79">
        <v>787</v>
      </c>
      <c r="D267" s="80">
        <v>180</v>
      </c>
      <c r="E267" s="65" t="s">
        <v>8</v>
      </c>
      <c r="F267" s="65" t="s">
        <v>8</v>
      </c>
      <c r="G267" s="22">
        <v>800</v>
      </c>
      <c r="H267" s="22">
        <v>941.36</v>
      </c>
      <c r="I267" s="22">
        <v>-141.36000000000001</v>
      </c>
      <c r="J267" s="65" t="s">
        <v>8</v>
      </c>
    </row>
    <row r="268" spans="1:10" x14ac:dyDescent="0.2">
      <c r="A268" s="27" t="str">
        <f t="shared" si="4"/>
        <v>01 - 825 - 14224</v>
      </c>
      <c r="B268" s="78">
        <v>1</v>
      </c>
      <c r="C268" s="79">
        <v>825</v>
      </c>
      <c r="D268" s="80">
        <v>14224</v>
      </c>
      <c r="E268" s="65" t="s">
        <v>8</v>
      </c>
      <c r="F268" s="65" t="s">
        <v>8</v>
      </c>
      <c r="G268" s="22">
        <v>100</v>
      </c>
      <c r="H268" s="22">
        <v>76</v>
      </c>
      <c r="I268" s="22">
        <v>24</v>
      </c>
      <c r="J268" s="65" t="s">
        <v>8</v>
      </c>
    </row>
    <row r="269" spans="1:10" x14ac:dyDescent="0.2">
      <c r="A269" s="27" t="str">
        <f t="shared" si="4"/>
        <v>01 - 831 - 17545</v>
      </c>
      <c r="B269" s="78">
        <v>1</v>
      </c>
      <c r="C269" s="79">
        <v>831</v>
      </c>
      <c r="D269" s="80">
        <v>17545</v>
      </c>
      <c r="E269" s="65" t="s">
        <v>8</v>
      </c>
      <c r="F269" s="65" t="s">
        <v>8</v>
      </c>
      <c r="G269" s="22">
        <v>1000</v>
      </c>
      <c r="H269" s="22">
        <v>0</v>
      </c>
      <c r="I269" s="22">
        <v>1000</v>
      </c>
      <c r="J269" s="65" t="s">
        <v>8</v>
      </c>
    </row>
    <row r="270" spans="1:10" x14ac:dyDescent="0.2">
      <c r="A270" s="27" t="str">
        <f t="shared" si="4"/>
        <v>01 - 832 - 5543</v>
      </c>
      <c r="B270" s="78">
        <v>1</v>
      </c>
      <c r="C270" s="79">
        <v>832</v>
      </c>
      <c r="D270" s="80">
        <v>5543</v>
      </c>
      <c r="E270" s="65" t="s">
        <v>8</v>
      </c>
      <c r="F270" s="65" t="s">
        <v>8</v>
      </c>
      <c r="G270" s="22">
        <v>6000</v>
      </c>
      <c r="H270" s="22">
        <v>4810.71</v>
      </c>
      <c r="I270" s="22">
        <v>1189.29</v>
      </c>
      <c r="J270" s="65" t="s">
        <v>8</v>
      </c>
    </row>
    <row r="271" spans="1:10" x14ac:dyDescent="0.2">
      <c r="A271" s="27" t="str">
        <f t="shared" si="4"/>
        <v>01 - 833 - 14336</v>
      </c>
      <c r="B271" s="78">
        <v>1</v>
      </c>
      <c r="C271" s="79">
        <v>833</v>
      </c>
      <c r="D271" s="80">
        <v>14336</v>
      </c>
      <c r="E271" s="65" t="s">
        <v>8</v>
      </c>
      <c r="F271" s="65" t="s">
        <v>8</v>
      </c>
      <c r="G271" s="22">
        <v>0</v>
      </c>
      <c r="H271" s="22">
        <v>605.4</v>
      </c>
      <c r="I271" s="22">
        <v>-605.4</v>
      </c>
      <c r="J271" s="65" t="s">
        <v>8</v>
      </c>
    </row>
    <row r="272" spans="1:10" x14ac:dyDescent="0.2">
      <c r="A272" s="27" t="str">
        <f t="shared" si="4"/>
        <v>01 - 834 - 14193</v>
      </c>
      <c r="B272" s="78">
        <v>1</v>
      </c>
      <c r="C272" s="79">
        <v>834</v>
      </c>
      <c r="D272" s="80">
        <v>14193</v>
      </c>
      <c r="E272" s="65" t="s">
        <v>8</v>
      </c>
      <c r="F272" s="65" t="s">
        <v>8</v>
      </c>
      <c r="G272" s="22">
        <v>100</v>
      </c>
      <c r="H272" s="22">
        <v>3000</v>
      </c>
      <c r="I272" s="22">
        <v>-2900</v>
      </c>
      <c r="J272" s="65" t="s">
        <v>8</v>
      </c>
    </row>
    <row r="273" spans="1:10" x14ac:dyDescent="0.2">
      <c r="A273" s="27" t="str">
        <f t="shared" si="4"/>
        <v>01 - 835 - 8827</v>
      </c>
      <c r="B273" s="78">
        <v>1</v>
      </c>
      <c r="C273" s="79">
        <v>835</v>
      </c>
      <c r="D273" s="80">
        <v>8827</v>
      </c>
      <c r="E273" s="65" t="s">
        <v>8</v>
      </c>
      <c r="F273" s="65" t="s">
        <v>8</v>
      </c>
      <c r="G273" s="22">
        <v>0</v>
      </c>
      <c r="H273" s="22">
        <v>0</v>
      </c>
      <c r="I273" s="22">
        <v>0</v>
      </c>
      <c r="J273" s="65" t="s">
        <v>8</v>
      </c>
    </row>
    <row r="274" spans="1:10" x14ac:dyDescent="0.2">
      <c r="A274" s="27" t="str">
        <f t="shared" si="4"/>
        <v>01 - 84 - 1255</v>
      </c>
      <c r="B274" s="78">
        <v>1</v>
      </c>
      <c r="C274" s="79">
        <v>84</v>
      </c>
      <c r="D274" s="80">
        <v>1255</v>
      </c>
      <c r="E274" s="65" t="s">
        <v>8</v>
      </c>
      <c r="F274" s="65" t="s">
        <v>8</v>
      </c>
      <c r="G274" s="22">
        <v>400</v>
      </c>
      <c r="H274" s="22">
        <v>266</v>
      </c>
      <c r="I274" s="22">
        <v>134</v>
      </c>
      <c r="J274" s="65" t="s">
        <v>8</v>
      </c>
    </row>
    <row r="275" spans="1:10" x14ac:dyDescent="0.2">
      <c r="A275" s="27" t="str">
        <f t="shared" si="4"/>
        <v>01 - 84 - 14165</v>
      </c>
      <c r="B275" s="78">
        <v>1</v>
      </c>
      <c r="C275" s="79">
        <v>84</v>
      </c>
      <c r="D275" s="80">
        <v>14165</v>
      </c>
      <c r="E275" s="65" t="s">
        <v>8</v>
      </c>
      <c r="F275" s="65" t="s">
        <v>8</v>
      </c>
      <c r="G275" s="22">
        <v>200</v>
      </c>
      <c r="H275" s="22">
        <v>200</v>
      </c>
      <c r="I275" s="22">
        <v>0</v>
      </c>
      <c r="J275" s="65" t="s">
        <v>8</v>
      </c>
    </row>
    <row r="276" spans="1:10" x14ac:dyDescent="0.2">
      <c r="A276" s="27" t="str">
        <f t="shared" si="4"/>
        <v>01 - 845 - 1369</v>
      </c>
      <c r="B276" s="78">
        <v>1</v>
      </c>
      <c r="C276" s="79">
        <v>845</v>
      </c>
      <c r="D276" s="80">
        <v>1369</v>
      </c>
      <c r="E276" s="65" t="s">
        <v>8</v>
      </c>
      <c r="F276" s="65" t="s">
        <v>8</v>
      </c>
      <c r="G276" s="22">
        <v>2550</v>
      </c>
      <c r="H276" s="22">
        <v>2300</v>
      </c>
      <c r="I276" s="22">
        <v>250</v>
      </c>
      <c r="J276" s="65" t="s">
        <v>8</v>
      </c>
    </row>
    <row r="277" spans="1:10" x14ac:dyDescent="0.2">
      <c r="A277" s="27" t="str">
        <f t="shared" si="4"/>
        <v>01 - 851 - 14323</v>
      </c>
      <c r="B277" s="78">
        <v>1</v>
      </c>
      <c r="C277" s="79">
        <v>851</v>
      </c>
      <c r="D277" s="80">
        <v>14323</v>
      </c>
      <c r="E277" s="65" t="s">
        <v>8</v>
      </c>
      <c r="F277" s="65" t="s">
        <v>8</v>
      </c>
      <c r="G277" s="22">
        <v>200</v>
      </c>
      <c r="H277" s="22">
        <v>277.56</v>
      </c>
      <c r="I277" s="22">
        <v>-77.56</v>
      </c>
      <c r="J277" s="65" t="s">
        <v>8</v>
      </c>
    </row>
    <row r="278" spans="1:10" x14ac:dyDescent="0.2">
      <c r="A278" s="27" t="str">
        <f t="shared" si="4"/>
        <v>01 - 859 - 14173</v>
      </c>
      <c r="B278" s="78">
        <v>1</v>
      </c>
      <c r="C278" s="79">
        <v>859</v>
      </c>
      <c r="D278" s="80">
        <v>14173</v>
      </c>
      <c r="E278" s="65" t="s">
        <v>8</v>
      </c>
      <c r="F278" s="65" t="s">
        <v>8</v>
      </c>
      <c r="G278" s="22">
        <v>200</v>
      </c>
      <c r="H278" s="22">
        <v>350</v>
      </c>
      <c r="I278" s="22">
        <v>-150</v>
      </c>
      <c r="J278" s="65" t="s">
        <v>8</v>
      </c>
    </row>
    <row r="279" spans="1:10" x14ac:dyDescent="0.2">
      <c r="A279" s="27" t="str">
        <f t="shared" si="4"/>
        <v>01 - 875 - 14227</v>
      </c>
      <c r="B279" s="78">
        <v>1</v>
      </c>
      <c r="C279" s="79">
        <v>875</v>
      </c>
      <c r="D279" s="80">
        <v>14227</v>
      </c>
      <c r="E279" s="65" t="s">
        <v>8</v>
      </c>
      <c r="F279" s="65" t="s">
        <v>8</v>
      </c>
      <c r="G279" s="22">
        <v>450</v>
      </c>
      <c r="H279" s="22">
        <v>292</v>
      </c>
      <c r="I279" s="22">
        <v>158</v>
      </c>
      <c r="J279" s="65" t="s">
        <v>8</v>
      </c>
    </row>
    <row r="280" spans="1:10" x14ac:dyDescent="0.2">
      <c r="A280" s="27" t="str">
        <f t="shared" si="4"/>
        <v>01 - 875 - 14326</v>
      </c>
      <c r="B280" s="78">
        <v>1</v>
      </c>
      <c r="C280" s="79">
        <v>875</v>
      </c>
      <c r="D280" s="80">
        <v>14326</v>
      </c>
      <c r="E280" s="65" t="s">
        <v>8</v>
      </c>
      <c r="F280" s="65" t="s">
        <v>8</v>
      </c>
      <c r="G280" s="22">
        <v>200</v>
      </c>
      <c r="H280" s="22">
        <v>189.96</v>
      </c>
      <c r="I280" s="22">
        <v>10.039999999999999</v>
      </c>
      <c r="J280" s="65" t="s">
        <v>8</v>
      </c>
    </row>
    <row r="281" spans="1:10" x14ac:dyDescent="0.2">
      <c r="A281" s="27" t="str">
        <f t="shared" si="4"/>
        <v>01 - 877 - 14235</v>
      </c>
      <c r="B281" s="78">
        <v>1</v>
      </c>
      <c r="C281" s="79">
        <v>877</v>
      </c>
      <c r="D281" s="80">
        <v>14235</v>
      </c>
      <c r="E281" s="65" t="s">
        <v>8</v>
      </c>
      <c r="F281" s="65" t="s">
        <v>8</v>
      </c>
      <c r="G281" s="22">
        <v>1900</v>
      </c>
      <c r="H281" s="22">
        <v>1485</v>
      </c>
      <c r="I281" s="22">
        <v>415</v>
      </c>
      <c r="J281" s="65" t="s">
        <v>8</v>
      </c>
    </row>
    <row r="282" spans="1:10" x14ac:dyDescent="0.2">
      <c r="A282" s="27" t="str">
        <f t="shared" si="4"/>
        <v>01 - 894 - 14351</v>
      </c>
      <c r="B282" s="78">
        <v>1</v>
      </c>
      <c r="C282" s="79">
        <v>894</v>
      </c>
      <c r="D282" s="80">
        <v>14351</v>
      </c>
      <c r="E282" s="65" t="s">
        <v>8</v>
      </c>
      <c r="F282" s="65" t="s">
        <v>8</v>
      </c>
      <c r="G282" s="22">
        <v>60</v>
      </c>
      <c r="H282" s="22">
        <v>68.63</v>
      </c>
      <c r="I282" s="22">
        <v>-8.6300000000000008</v>
      </c>
      <c r="J282" s="65" t="s">
        <v>8</v>
      </c>
    </row>
    <row r="283" spans="1:10" x14ac:dyDescent="0.2">
      <c r="A283" s="27" t="str">
        <f t="shared" si="4"/>
        <v>01 - 903 - 14192</v>
      </c>
      <c r="B283" s="78">
        <v>1</v>
      </c>
      <c r="C283" s="79">
        <v>903</v>
      </c>
      <c r="D283" s="80">
        <v>14192</v>
      </c>
      <c r="E283" s="65" t="s">
        <v>8</v>
      </c>
      <c r="F283" s="65" t="s">
        <v>8</v>
      </c>
      <c r="G283" s="22">
        <v>4900</v>
      </c>
      <c r="H283" s="22">
        <v>6663.78</v>
      </c>
      <c r="I283" s="22">
        <v>-1763.78</v>
      </c>
      <c r="J283" s="65" t="s">
        <v>8</v>
      </c>
    </row>
    <row r="284" spans="1:10" x14ac:dyDescent="0.2">
      <c r="A284" s="27" t="str">
        <f t="shared" si="4"/>
        <v>01 - 905 - 15439</v>
      </c>
      <c r="B284" s="78">
        <v>1</v>
      </c>
      <c r="C284" s="79">
        <v>905</v>
      </c>
      <c r="D284" s="80">
        <v>15439</v>
      </c>
      <c r="E284" s="65" t="s">
        <v>8</v>
      </c>
      <c r="F284" s="65" t="s">
        <v>8</v>
      </c>
      <c r="G284" s="22">
        <v>10000</v>
      </c>
      <c r="H284" s="22">
        <v>486.84</v>
      </c>
      <c r="I284" s="22">
        <v>9513.16</v>
      </c>
      <c r="J284" s="65" t="s">
        <v>8</v>
      </c>
    </row>
    <row r="285" spans="1:10" x14ac:dyDescent="0.2">
      <c r="A285" s="27" t="str">
        <f t="shared" si="4"/>
        <v>01 - 912 - 14338</v>
      </c>
      <c r="B285" s="78">
        <v>1</v>
      </c>
      <c r="C285" s="79">
        <v>912</v>
      </c>
      <c r="D285" s="80">
        <v>14338</v>
      </c>
      <c r="E285" s="65" t="s">
        <v>8</v>
      </c>
      <c r="F285" s="65" t="s">
        <v>8</v>
      </c>
      <c r="G285" s="22">
        <v>50</v>
      </c>
      <c r="H285" s="22">
        <v>0</v>
      </c>
      <c r="I285" s="22">
        <v>50</v>
      </c>
      <c r="J285" s="65" t="s">
        <v>8</v>
      </c>
    </row>
    <row r="286" spans="1:10" x14ac:dyDescent="0.2">
      <c r="A286" s="27" t="str">
        <f t="shared" si="4"/>
        <v>01 - 916 - 14322</v>
      </c>
      <c r="B286" s="78">
        <v>1</v>
      </c>
      <c r="C286" s="79">
        <v>916</v>
      </c>
      <c r="D286" s="80">
        <v>14322</v>
      </c>
      <c r="E286" s="65" t="s">
        <v>8</v>
      </c>
      <c r="F286" s="65" t="s">
        <v>8</v>
      </c>
      <c r="G286" s="22">
        <v>250</v>
      </c>
      <c r="H286" s="22">
        <v>214.47</v>
      </c>
      <c r="I286" s="22">
        <v>35.53</v>
      </c>
      <c r="J286" s="65" t="s">
        <v>8</v>
      </c>
    </row>
    <row r="287" spans="1:10" x14ac:dyDescent="0.2">
      <c r="A287" s="27" t="str">
        <f t="shared" si="4"/>
        <v>01 - 923 - 17522</v>
      </c>
      <c r="B287" s="78">
        <v>1</v>
      </c>
      <c r="C287" s="79">
        <v>923</v>
      </c>
      <c r="D287" s="80">
        <v>17522</v>
      </c>
      <c r="E287" s="65" t="s">
        <v>8</v>
      </c>
      <c r="F287" s="65" t="s">
        <v>8</v>
      </c>
      <c r="G287" s="22">
        <v>0</v>
      </c>
      <c r="H287" s="22">
        <v>50</v>
      </c>
      <c r="I287" s="22">
        <v>-50</v>
      </c>
      <c r="J287" s="65" t="s">
        <v>8</v>
      </c>
    </row>
    <row r="288" spans="1:10" x14ac:dyDescent="0.2">
      <c r="A288" s="27" t="str">
        <f t="shared" si="4"/>
        <v>01 - 93 - 5451</v>
      </c>
      <c r="B288" s="78">
        <v>1</v>
      </c>
      <c r="C288" s="79">
        <v>93</v>
      </c>
      <c r="D288" s="80">
        <v>5451</v>
      </c>
      <c r="E288" s="65" t="s">
        <v>8</v>
      </c>
      <c r="F288" s="65" t="s">
        <v>8</v>
      </c>
      <c r="G288" s="22">
        <v>2500</v>
      </c>
      <c r="H288" s="22">
        <v>2700</v>
      </c>
      <c r="I288" s="22">
        <v>-200</v>
      </c>
      <c r="J288" s="65" t="s">
        <v>8</v>
      </c>
    </row>
    <row r="289" spans="1:10" x14ac:dyDescent="0.2">
      <c r="A289" s="27" t="str">
        <f t="shared" si="4"/>
        <v>01 - 943 - 15407</v>
      </c>
      <c r="B289" s="78">
        <v>1</v>
      </c>
      <c r="C289" s="79">
        <v>943</v>
      </c>
      <c r="D289" s="80">
        <v>15407</v>
      </c>
      <c r="E289" s="65" t="s">
        <v>8</v>
      </c>
      <c r="F289" s="65" t="s">
        <v>8</v>
      </c>
      <c r="G289" s="22">
        <v>482746.6</v>
      </c>
      <c r="H289" s="22">
        <v>67498.679999999993</v>
      </c>
      <c r="I289" s="22">
        <v>415247.92</v>
      </c>
      <c r="J289" s="65" t="s">
        <v>8</v>
      </c>
    </row>
    <row r="290" spans="1:10" x14ac:dyDescent="0.2">
      <c r="A290" s="27" t="str">
        <f t="shared" si="4"/>
        <v>01 - 948 - 1371</v>
      </c>
      <c r="B290" s="78">
        <v>1</v>
      </c>
      <c r="C290" s="79">
        <v>948</v>
      </c>
      <c r="D290" s="80">
        <v>1371</v>
      </c>
      <c r="E290" s="65" t="s">
        <v>8</v>
      </c>
      <c r="F290" s="65" t="s">
        <v>8</v>
      </c>
      <c r="G290" s="22">
        <v>1600</v>
      </c>
      <c r="H290" s="22">
        <v>7446.13</v>
      </c>
      <c r="I290" s="22">
        <v>-5846.13</v>
      </c>
      <c r="J290" s="65" t="s">
        <v>8</v>
      </c>
    </row>
    <row r="291" spans="1:10" x14ac:dyDescent="0.2">
      <c r="A291" s="27" t="str">
        <f t="shared" si="4"/>
        <v>01 - 971 - 12029</v>
      </c>
      <c r="B291" s="78">
        <v>1</v>
      </c>
      <c r="C291" s="79">
        <v>971</v>
      </c>
      <c r="D291" s="80">
        <v>12029</v>
      </c>
      <c r="E291" s="65" t="s">
        <v>8</v>
      </c>
      <c r="F291" s="65" t="s">
        <v>8</v>
      </c>
      <c r="G291" s="22">
        <v>300</v>
      </c>
      <c r="H291" s="22">
        <v>400</v>
      </c>
      <c r="I291" s="22">
        <v>-100</v>
      </c>
      <c r="J291" s="65" t="s">
        <v>8</v>
      </c>
    </row>
    <row r="292" spans="1:10" x14ac:dyDescent="0.2">
      <c r="A292" s="27" t="str">
        <f t="shared" si="4"/>
        <v>01 - 975 - 6533</v>
      </c>
      <c r="B292" s="78">
        <v>1</v>
      </c>
      <c r="C292" s="79">
        <v>975</v>
      </c>
      <c r="D292" s="80">
        <v>6533</v>
      </c>
      <c r="E292" s="65" t="s">
        <v>8</v>
      </c>
      <c r="F292" s="65" t="s">
        <v>8</v>
      </c>
      <c r="G292" s="22">
        <v>100</v>
      </c>
      <c r="H292" s="22">
        <v>0</v>
      </c>
      <c r="I292" s="22">
        <v>100</v>
      </c>
      <c r="J292" s="65" t="s">
        <v>8</v>
      </c>
    </row>
    <row r="293" spans="1:10" x14ac:dyDescent="0.2">
      <c r="A293" s="27" t="str">
        <f t="shared" si="4"/>
        <v>01 - 979 - 18594</v>
      </c>
      <c r="B293" s="78">
        <v>1</v>
      </c>
      <c r="C293" s="79">
        <v>979</v>
      </c>
      <c r="D293" s="80">
        <v>18594</v>
      </c>
      <c r="E293" s="65" t="s">
        <v>8</v>
      </c>
      <c r="F293" s="65" t="s">
        <v>8</v>
      </c>
      <c r="G293" s="22">
        <v>0</v>
      </c>
      <c r="H293" s="22">
        <v>1941.5</v>
      </c>
      <c r="I293" s="22">
        <v>-1941.5</v>
      </c>
      <c r="J293" s="65" t="s">
        <v>8</v>
      </c>
    </row>
    <row r="294" spans="1:10" x14ac:dyDescent="0.2">
      <c r="A294" s="27" t="str">
        <f t="shared" si="4"/>
        <v>01 - 980 - 16489</v>
      </c>
      <c r="B294" s="78">
        <v>1</v>
      </c>
      <c r="C294" s="79">
        <v>980</v>
      </c>
      <c r="D294" s="80">
        <v>16489</v>
      </c>
      <c r="E294" s="65" t="s">
        <v>8</v>
      </c>
      <c r="F294" s="65" t="s">
        <v>8</v>
      </c>
      <c r="G294" s="22">
        <v>500</v>
      </c>
      <c r="H294" s="22">
        <v>0</v>
      </c>
      <c r="I294" s="22">
        <v>500</v>
      </c>
      <c r="J294" s="65" t="s">
        <v>8</v>
      </c>
    </row>
    <row r="295" spans="1:10" x14ac:dyDescent="0.2">
      <c r="A295" s="27" t="str">
        <f t="shared" si="4"/>
        <v>01 - 986 - 14238</v>
      </c>
      <c r="B295" s="78">
        <v>1</v>
      </c>
      <c r="C295" s="79">
        <v>986</v>
      </c>
      <c r="D295" s="80">
        <v>14238</v>
      </c>
      <c r="E295" s="65" t="s">
        <v>8</v>
      </c>
      <c r="F295" s="65" t="s">
        <v>8</v>
      </c>
      <c r="G295" s="22">
        <v>250</v>
      </c>
      <c r="H295" s="22">
        <v>0</v>
      </c>
      <c r="I295" s="22">
        <v>250</v>
      </c>
      <c r="J295" s="65" t="s">
        <v>8</v>
      </c>
    </row>
    <row r="296" spans="1:10" x14ac:dyDescent="0.2">
      <c r="A296" s="27" t="str">
        <f t="shared" si="4"/>
        <v>01 - 988 - 6561</v>
      </c>
      <c r="B296" s="78">
        <v>1</v>
      </c>
      <c r="C296" s="79">
        <v>988</v>
      </c>
      <c r="D296" s="80">
        <v>6561</v>
      </c>
      <c r="E296" s="65" t="s">
        <v>8</v>
      </c>
      <c r="F296" s="65" t="s">
        <v>8</v>
      </c>
      <c r="G296" s="22">
        <v>50</v>
      </c>
      <c r="H296" s="22">
        <v>0</v>
      </c>
      <c r="I296" s="22">
        <v>50</v>
      </c>
      <c r="J296" s="65" t="s">
        <v>8</v>
      </c>
    </row>
    <row r="297" spans="1:10" x14ac:dyDescent="0.2">
      <c r="A297" s="27" t="str">
        <f t="shared" si="4"/>
        <v>01 - 993 - 14179</v>
      </c>
      <c r="B297" s="78">
        <v>1</v>
      </c>
      <c r="C297" s="79">
        <v>993</v>
      </c>
      <c r="D297" s="80">
        <v>14179</v>
      </c>
      <c r="E297" s="65" t="s">
        <v>8</v>
      </c>
      <c r="F297" s="65" t="s">
        <v>8</v>
      </c>
      <c r="G297" s="22">
        <v>2350</v>
      </c>
      <c r="H297" s="22">
        <v>1672.29</v>
      </c>
      <c r="I297" s="22">
        <v>677.71</v>
      </c>
      <c r="J297" s="65" t="s">
        <v>8</v>
      </c>
    </row>
    <row r="298" spans="1:10" x14ac:dyDescent="0.2">
      <c r="A298" s="27" t="str">
        <f t="shared" si="4"/>
        <v>02 - 1949 - 13952</v>
      </c>
      <c r="B298" s="78">
        <v>2</v>
      </c>
      <c r="C298" s="79">
        <v>1949</v>
      </c>
      <c r="D298" s="80">
        <v>13952</v>
      </c>
      <c r="E298" s="65" t="s">
        <v>8</v>
      </c>
      <c r="F298" s="65" t="s">
        <v>8</v>
      </c>
      <c r="G298" s="22">
        <v>1000</v>
      </c>
      <c r="H298" s="22">
        <v>0</v>
      </c>
      <c r="I298" s="22">
        <v>1000</v>
      </c>
      <c r="J298" s="65" t="s">
        <v>8</v>
      </c>
    </row>
    <row r="299" spans="1:10" x14ac:dyDescent="0.2">
      <c r="A299" s="27" t="str">
        <f t="shared" si="4"/>
        <v>02 - 195 - 7</v>
      </c>
      <c r="B299" s="78">
        <v>2</v>
      </c>
      <c r="C299" s="79">
        <v>195</v>
      </c>
      <c r="D299" s="80">
        <v>7</v>
      </c>
      <c r="E299" s="65" t="s">
        <v>8</v>
      </c>
      <c r="F299" s="65" t="s">
        <v>8</v>
      </c>
      <c r="G299" s="22">
        <v>179185.89</v>
      </c>
      <c r="H299" s="22">
        <v>179140.11</v>
      </c>
      <c r="I299" s="22">
        <v>45.78</v>
      </c>
      <c r="J299" s="65" t="s">
        <v>8</v>
      </c>
    </row>
    <row r="300" spans="1:10" x14ac:dyDescent="0.2">
      <c r="A300" s="27" t="str">
        <f t="shared" si="4"/>
        <v>02 - 596 - 4904</v>
      </c>
      <c r="B300" s="78">
        <v>2</v>
      </c>
      <c r="C300" s="79">
        <v>596</v>
      </c>
      <c r="D300" s="80">
        <v>4904</v>
      </c>
      <c r="E300" s="65" t="s">
        <v>8</v>
      </c>
      <c r="F300" s="65" t="s">
        <v>8</v>
      </c>
      <c r="G300" s="22">
        <v>0</v>
      </c>
      <c r="H300" s="22">
        <v>0</v>
      </c>
      <c r="I300" s="22">
        <v>0</v>
      </c>
      <c r="J300" s="65" t="s">
        <v>8</v>
      </c>
    </row>
    <row r="301" spans="1:10" x14ac:dyDescent="0.2">
      <c r="A301" s="27" t="str">
        <f t="shared" si="4"/>
        <v>04 - 1603 - 11833</v>
      </c>
      <c r="B301" s="78">
        <v>4</v>
      </c>
      <c r="C301" s="79">
        <v>1603</v>
      </c>
      <c r="D301" s="80">
        <v>11833</v>
      </c>
      <c r="E301" s="65" t="s">
        <v>8</v>
      </c>
      <c r="F301" s="65" t="s">
        <v>8</v>
      </c>
      <c r="G301" s="22">
        <v>370000</v>
      </c>
      <c r="H301" s="22">
        <v>219790.71</v>
      </c>
      <c r="I301" s="22">
        <v>150209.29</v>
      </c>
      <c r="J301" s="65" t="s">
        <v>8</v>
      </c>
    </row>
    <row r="302" spans="1:10" x14ac:dyDescent="0.2">
      <c r="A302" s="27" t="str">
        <f t="shared" si="4"/>
        <v>05 - 102 - 136</v>
      </c>
      <c r="B302" s="78">
        <v>5</v>
      </c>
      <c r="C302" s="79">
        <v>102</v>
      </c>
      <c r="D302" s="80">
        <v>136</v>
      </c>
      <c r="E302" s="65" t="s">
        <v>8</v>
      </c>
      <c r="F302" s="65" t="s">
        <v>8</v>
      </c>
      <c r="G302" s="22">
        <v>0</v>
      </c>
      <c r="H302" s="22">
        <v>0</v>
      </c>
      <c r="I302" s="22">
        <v>0</v>
      </c>
      <c r="J302" s="65" t="s">
        <v>8</v>
      </c>
    </row>
    <row r="303" spans="1:10" x14ac:dyDescent="0.2">
      <c r="A303" s="27" t="str">
        <f t="shared" si="4"/>
        <v>05 - 1271 - 1171</v>
      </c>
      <c r="B303" s="78">
        <v>5</v>
      </c>
      <c r="C303" s="79">
        <v>1271</v>
      </c>
      <c r="D303" s="80">
        <v>1171</v>
      </c>
      <c r="E303" s="65" t="s">
        <v>8</v>
      </c>
      <c r="F303" s="65" t="s">
        <v>8</v>
      </c>
      <c r="G303" s="22">
        <v>0</v>
      </c>
      <c r="H303" s="22">
        <v>0</v>
      </c>
      <c r="I303" s="22">
        <v>0</v>
      </c>
      <c r="J303" s="65" t="s">
        <v>8</v>
      </c>
    </row>
    <row r="304" spans="1:10" x14ac:dyDescent="0.2">
      <c r="A304" s="27" t="str">
        <f t="shared" si="4"/>
        <v>05 - 1437 - 16663</v>
      </c>
      <c r="B304" s="78">
        <v>5</v>
      </c>
      <c r="C304" s="79">
        <v>1437</v>
      </c>
      <c r="D304" s="80">
        <v>16663</v>
      </c>
      <c r="E304" s="65" t="s">
        <v>8</v>
      </c>
      <c r="F304" s="65" t="s">
        <v>8</v>
      </c>
      <c r="G304" s="22">
        <v>0</v>
      </c>
      <c r="H304" s="22">
        <v>0</v>
      </c>
      <c r="I304" s="22">
        <v>0</v>
      </c>
      <c r="J304" s="65" t="s">
        <v>8</v>
      </c>
    </row>
    <row r="305" spans="1:10" x14ac:dyDescent="0.2">
      <c r="A305" s="27" t="str">
        <f t="shared" si="4"/>
        <v>05 - 533 - 24</v>
      </c>
      <c r="B305" s="78">
        <v>5</v>
      </c>
      <c r="C305" s="79">
        <v>533</v>
      </c>
      <c r="D305" s="80">
        <v>24</v>
      </c>
      <c r="E305" s="65" t="s">
        <v>8</v>
      </c>
      <c r="F305" s="65" t="s">
        <v>8</v>
      </c>
      <c r="G305" s="22">
        <v>0</v>
      </c>
      <c r="H305" s="22">
        <v>0</v>
      </c>
      <c r="I305" s="22">
        <v>0</v>
      </c>
      <c r="J305" s="65" t="s">
        <v>8</v>
      </c>
    </row>
    <row r="306" spans="1:10" x14ac:dyDescent="0.2">
      <c r="A306" s="27" t="str">
        <f t="shared" si="4"/>
        <v>06 - 1219 - 19</v>
      </c>
      <c r="B306" s="78">
        <v>6</v>
      </c>
      <c r="C306" s="79">
        <v>1219</v>
      </c>
      <c r="D306" s="80">
        <v>19</v>
      </c>
      <c r="E306" s="65" t="s">
        <v>8</v>
      </c>
      <c r="F306" s="65" t="s">
        <v>8</v>
      </c>
      <c r="G306" s="22">
        <v>0</v>
      </c>
      <c r="H306" s="22">
        <v>0</v>
      </c>
      <c r="I306" s="22">
        <v>0</v>
      </c>
      <c r="J306" s="65" t="s">
        <v>8</v>
      </c>
    </row>
    <row r="307" spans="1:10" x14ac:dyDescent="0.2">
      <c r="A307" s="27" t="str">
        <f t="shared" si="4"/>
        <v>06 - 1506 - 13562</v>
      </c>
      <c r="B307" s="78">
        <v>6</v>
      </c>
      <c r="C307" s="79">
        <v>1506</v>
      </c>
      <c r="D307" s="80">
        <v>13562</v>
      </c>
      <c r="E307" s="65" t="s">
        <v>8</v>
      </c>
      <c r="F307" s="65" t="s">
        <v>8</v>
      </c>
      <c r="G307" s="22">
        <v>0</v>
      </c>
      <c r="H307" s="22">
        <v>0</v>
      </c>
      <c r="I307" s="22">
        <v>0</v>
      </c>
      <c r="J307" s="65" t="s">
        <v>8</v>
      </c>
    </row>
    <row r="308" spans="1:10" x14ac:dyDescent="0.2">
      <c r="A308" s="27" t="str">
        <f t="shared" si="4"/>
        <v>06 - 156 - 12557</v>
      </c>
      <c r="B308" s="78">
        <v>6</v>
      </c>
      <c r="C308" s="79">
        <v>156</v>
      </c>
      <c r="D308" s="80">
        <v>12557</v>
      </c>
      <c r="E308" s="65" t="s">
        <v>8</v>
      </c>
      <c r="F308" s="65" t="s">
        <v>8</v>
      </c>
      <c r="G308" s="22">
        <v>0</v>
      </c>
      <c r="H308" s="22">
        <v>0</v>
      </c>
      <c r="I308" s="22">
        <v>0</v>
      </c>
      <c r="J308" s="65" t="s">
        <v>8</v>
      </c>
    </row>
    <row r="309" spans="1:10" x14ac:dyDescent="0.2">
      <c r="A309" s="27" t="str">
        <f t="shared" si="4"/>
        <v>06 - 1938 - 16590</v>
      </c>
      <c r="B309" s="78">
        <v>6</v>
      </c>
      <c r="C309" s="79">
        <v>1938</v>
      </c>
      <c r="D309" s="80">
        <v>16590</v>
      </c>
      <c r="E309" s="65" t="s">
        <v>8</v>
      </c>
      <c r="F309" s="65" t="s">
        <v>8</v>
      </c>
      <c r="G309" s="22">
        <v>0</v>
      </c>
      <c r="H309" s="22">
        <v>0</v>
      </c>
      <c r="I309" s="22">
        <v>0</v>
      </c>
      <c r="J309" s="65" t="s">
        <v>8</v>
      </c>
    </row>
    <row r="310" spans="1:10" x14ac:dyDescent="0.2">
      <c r="A310" s="27" t="str">
        <f t="shared" si="4"/>
        <v>06 - 2208 - 4392</v>
      </c>
      <c r="B310" s="78">
        <v>6</v>
      </c>
      <c r="C310" s="79">
        <v>2208</v>
      </c>
      <c r="D310" s="80">
        <v>4392</v>
      </c>
      <c r="E310" s="65" t="s">
        <v>8</v>
      </c>
      <c r="F310" s="65" t="s">
        <v>8</v>
      </c>
      <c r="G310" s="22">
        <v>0</v>
      </c>
      <c r="H310" s="22">
        <v>0</v>
      </c>
      <c r="I310" s="22">
        <v>0</v>
      </c>
      <c r="J310" s="65" t="s">
        <v>8</v>
      </c>
    </row>
    <row r="311" spans="1:10" x14ac:dyDescent="0.2">
      <c r="A311" s="27" t="str">
        <f t="shared" si="4"/>
        <v>06 - 466 - 21</v>
      </c>
      <c r="B311" s="78">
        <v>6</v>
      </c>
      <c r="C311" s="79">
        <v>466</v>
      </c>
      <c r="D311" s="80">
        <v>21</v>
      </c>
      <c r="E311" s="65" t="s">
        <v>8</v>
      </c>
      <c r="F311" s="65" t="s">
        <v>8</v>
      </c>
      <c r="G311" s="22">
        <v>0</v>
      </c>
      <c r="H311" s="22">
        <v>0</v>
      </c>
      <c r="I311" s="22">
        <v>0</v>
      </c>
      <c r="J311" s="65" t="s">
        <v>8</v>
      </c>
    </row>
    <row r="312" spans="1:10" x14ac:dyDescent="0.2">
      <c r="A312" s="27" t="str">
        <f t="shared" si="4"/>
        <v>06 - 796 - 76</v>
      </c>
      <c r="B312" s="78">
        <v>6</v>
      </c>
      <c r="C312" s="79">
        <v>796</v>
      </c>
      <c r="D312" s="80">
        <v>76</v>
      </c>
      <c r="E312" s="65" t="s">
        <v>8</v>
      </c>
      <c r="F312" s="65" t="s">
        <v>8</v>
      </c>
      <c r="G312" s="22">
        <v>0</v>
      </c>
      <c r="H312" s="22">
        <v>0</v>
      </c>
      <c r="I312" s="22">
        <v>0</v>
      </c>
      <c r="J312" s="65" t="s">
        <v>8</v>
      </c>
    </row>
    <row r="313" spans="1:10" x14ac:dyDescent="0.2">
      <c r="A313" s="27" t="str">
        <f t="shared" si="4"/>
        <v>07 - 100 - 10893</v>
      </c>
      <c r="B313" s="78">
        <v>7</v>
      </c>
      <c r="C313" s="79">
        <v>100</v>
      </c>
      <c r="D313" s="80">
        <v>10893</v>
      </c>
      <c r="E313" s="65" t="s">
        <v>8</v>
      </c>
      <c r="F313" s="65" t="s">
        <v>8</v>
      </c>
      <c r="G313" s="22">
        <v>250</v>
      </c>
      <c r="H313" s="22">
        <v>88</v>
      </c>
      <c r="I313" s="22">
        <v>162</v>
      </c>
      <c r="J313" s="65" t="s">
        <v>8</v>
      </c>
    </row>
    <row r="314" spans="1:10" x14ac:dyDescent="0.2">
      <c r="A314" s="27" t="str">
        <f t="shared" si="4"/>
        <v>07 - 1046 - 14</v>
      </c>
      <c r="B314" s="78">
        <v>7</v>
      </c>
      <c r="C314" s="79">
        <v>1046</v>
      </c>
      <c r="D314" s="80">
        <v>14</v>
      </c>
      <c r="E314" s="65" t="s">
        <v>8</v>
      </c>
      <c r="F314" s="65" t="s">
        <v>8</v>
      </c>
      <c r="G314" s="22">
        <v>9000</v>
      </c>
      <c r="H314" s="22">
        <v>9100</v>
      </c>
      <c r="I314" s="22">
        <v>-100</v>
      </c>
      <c r="J314" s="65" t="s">
        <v>8</v>
      </c>
    </row>
    <row r="315" spans="1:10" x14ac:dyDescent="0.2">
      <c r="A315" s="27" t="str">
        <f t="shared" si="4"/>
        <v>07 - 1317 - 11</v>
      </c>
      <c r="B315" s="78">
        <v>7</v>
      </c>
      <c r="C315" s="79">
        <v>1317</v>
      </c>
      <c r="D315" s="80">
        <v>11</v>
      </c>
      <c r="E315" s="65" t="s">
        <v>8</v>
      </c>
      <c r="F315" s="65" t="s">
        <v>8</v>
      </c>
      <c r="G315" s="22">
        <v>1400</v>
      </c>
      <c r="H315" s="22">
        <v>816.78</v>
      </c>
      <c r="I315" s="22">
        <v>583.22</v>
      </c>
      <c r="J315" s="65" t="s">
        <v>8</v>
      </c>
    </row>
    <row r="316" spans="1:10" x14ac:dyDescent="0.2">
      <c r="A316" s="27" t="str">
        <f t="shared" si="4"/>
        <v>07 - 1506 - 14961</v>
      </c>
      <c r="B316" s="78">
        <v>7</v>
      </c>
      <c r="C316" s="79">
        <v>1506</v>
      </c>
      <c r="D316" s="80">
        <v>14961</v>
      </c>
      <c r="E316" s="65" t="s">
        <v>8</v>
      </c>
      <c r="F316" s="65" t="s">
        <v>8</v>
      </c>
      <c r="G316" s="22">
        <v>500</v>
      </c>
      <c r="H316" s="22">
        <v>650</v>
      </c>
      <c r="I316" s="22">
        <v>-150</v>
      </c>
      <c r="J316" s="65" t="s">
        <v>8</v>
      </c>
    </row>
    <row r="317" spans="1:10" x14ac:dyDescent="0.2">
      <c r="A317" s="27" t="str">
        <f t="shared" si="4"/>
        <v>07 - 161 - 9873</v>
      </c>
      <c r="B317" s="78">
        <v>7</v>
      </c>
      <c r="C317" s="79">
        <v>161</v>
      </c>
      <c r="D317" s="80">
        <v>9873</v>
      </c>
      <c r="E317" s="65" t="s">
        <v>8</v>
      </c>
      <c r="F317" s="65" t="s">
        <v>8</v>
      </c>
      <c r="G317" s="22">
        <v>0</v>
      </c>
      <c r="H317" s="22">
        <v>0</v>
      </c>
      <c r="I317" s="22">
        <v>0</v>
      </c>
      <c r="J317" s="65" t="s">
        <v>8</v>
      </c>
    </row>
    <row r="318" spans="1:10" x14ac:dyDescent="0.2">
      <c r="A318" s="27" t="str">
        <f t="shared" si="4"/>
        <v>07 - 1643 - 13953</v>
      </c>
      <c r="B318" s="78">
        <v>7</v>
      </c>
      <c r="C318" s="79">
        <v>1643</v>
      </c>
      <c r="D318" s="80">
        <v>13953</v>
      </c>
      <c r="E318" s="65" t="s">
        <v>8</v>
      </c>
      <c r="F318" s="65" t="s">
        <v>8</v>
      </c>
      <c r="G318" s="22">
        <v>300</v>
      </c>
      <c r="H318" s="22">
        <v>0</v>
      </c>
      <c r="I318" s="22">
        <v>300</v>
      </c>
      <c r="J318" s="65" t="s">
        <v>8</v>
      </c>
    </row>
    <row r="319" spans="1:10" x14ac:dyDescent="0.2">
      <c r="A319" s="27" t="str">
        <f t="shared" si="4"/>
        <v>07 - 1708 - 3842</v>
      </c>
      <c r="B319" s="78">
        <v>7</v>
      </c>
      <c r="C319" s="79">
        <v>1708</v>
      </c>
      <c r="D319" s="80">
        <v>3842</v>
      </c>
      <c r="E319" s="65" t="s">
        <v>8</v>
      </c>
      <c r="F319" s="65" t="s">
        <v>8</v>
      </c>
      <c r="G319" s="22">
        <v>2845.84</v>
      </c>
      <c r="H319" s="22">
        <v>600</v>
      </c>
      <c r="I319" s="22">
        <v>2245.84</v>
      </c>
      <c r="J319" s="65" t="s">
        <v>8</v>
      </c>
    </row>
    <row r="320" spans="1:10" x14ac:dyDescent="0.2">
      <c r="A320" s="27" t="str">
        <f t="shared" si="4"/>
        <v>07 - 1769 - 15963</v>
      </c>
      <c r="B320" s="78">
        <v>7</v>
      </c>
      <c r="C320" s="79">
        <v>1769</v>
      </c>
      <c r="D320" s="80">
        <v>15963</v>
      </c>
      <c r="E320" s="65" t="s">
        <v>8</v>
      </c>
      <c r="F320" s="65" t="s">
        <v>8</v>
      </c>
      <c r="G320" s="22">
        <v>300</v>
      </c>
      <c r="H320" s="22">
        <v>0</v>
      </c>
      <c r="I320" s="22">
        <v>300</v>
      </c>
      <c r="J320" s="65" t="s">
        <v>8</v>
      </c>
    </row>
    <row r="321" spans="1:10" x14ac:dyDescent="0.2">
      <c r="A321" s="27" t="str">
        <f t="shared" si="4"/>
        <v>07 - 1781 - 12922</v>
      </c>
      <c r="B321" s="78">
        <v>7</v>
      </c>
      <c r="C321" s="79">
        <v>1781</v>
      </c>
      <c r="D321" s="80">
        <v>12922</v>
      </c>
      <c r="E321" s="65" t="s">
        <v>8</v>
      </c>
      <c r="F321" s="65" t="s">
        <v>8</v>
      </c>
      <c r="G321" s="22">
        <v>750</v>
      </c>
      <c r="H321" s="22">
        <v>0</v>
      </c>
      <c r="I321" s="22">
        <v>750</v>
      </c>
      <c r="J321" s="65" t="s">
        <v>8</v>
      </c>
    </row>
    <row r="322" spans="1:10" x14ac:dyDescent="0.2">
      <c r="A322" s="27" t="str">
        <f t="shared" ref="A322:A385" si="5">TEXT(B322,"00")&amp;" - "&amp;C322&amp;" - "&amp;D322</f>
        <v>07 - 1895 - 9877</v>
      </c>
      <c r="B322" s="78">
        <v>7</v>
      </c>
      <c r="C322" s="79">
        <v>1895</v>
      </c>
      <c r="D322" s="80">
        <v>9877</v>
      </c>
      <c r="E322" s="65" t="s">
        <v>8</v>
      </c>
      <c r="F322" s="65" t="s">
        <v>8</v>
      </c>
      <c r="G322" s="22">
        <v>35000</v>
      </c>
      <c r="H322" s="22">
        <v>0</v>
      </c>
      <c r="I322" s="22">
        <v>35000</v>
      </c>
      <c r="J322" s="65" t="s">
        <v>8</v>
      </c>
    </row>
    <row r="323" spans="1:10" x14ac:dyDescent="0.2">
      <c r="A323" s="27" t="str">
        <f t="shared" si="5"/>
        <v>07 - 1925 - 12938</v>
      </c>
      <c r="B323" s="78">
        <v>7</v>
      </c>
      <c r="C323" s="79">
        <v>1925</v>
      </c>
      <c r="D323" s="80">
        <v>12938</v>
      </c>
      <c r="E323" s="65" t="s">
        <v>8</v>
      </c>
      <c r="F323" s="65" t="s">
        <v>8</v>
      </c>
      <c r="G323" s="22">
        <v>1000</v>
      </c>
      <c r="H323" s="22">
        <v>383.23</v>
      </c>
      <c r="I323" s="22">
        <v>616.77</v>
      </c>
      <c r="J323" s="65" t="s">
        <v>8</v>
      </c>
    </row>
    <row r="324" spans="1:10" x14ac:dyDescent="0.2">
      <c r="A324" s="27" t="str">
        <f t="shared" si="5"/>
        <v>07 - 1968 - 39</v>
      </c>
      <c r="B324" s="78">
        <v>7</v>
      </c>
      <c r="C324" s="79">
        <v>1968</v>
      </c>
      <c r="D324" s="80">
        <v>39</v>
      </c>
      <c r="E324" s="65" t="s">
        <v>8</v>
      </c>
      <c r="F324" s="65" t="s">
        <v>8</v>
      </c>
      <c r="G324" s="22">
        <v>300</v>
      </c>
      <c r="H324" s="22">
        <v>296.94</v>
      </c>
      <c r="I324" s="22">
        <v>3.06</v>
      </c>
      <c r="J324" s="65" t="s">
        <v>8</v>
      </c>
    </row>
    <row r="325" spans="1:10" x14ac:dyDescent="0.2">
      <c r="A325" s="27" t="str">
        <f t="shared" si="5"/>
        <v>07 - 2022 - 16965</v>
      </c>
      <c r="B325" s="78">
        <v>7</v>
      </c>
      <c r="C325" s="79">
        <v>2022</v>
      </c>
      <c r="D325" s="80">
        <v>16965</v>
      </c>
      <c r="E325" s="65" t="s">
        <v>8</v>
      </c>
      <c r="F325" s="65" t="s">
        <v>8</v>
      </c>
      <c r="G325" s="22">
        <v>1000</v>
      </c>
      <c r="H325" s="22">
        <v>0</v>
      </c>
      <c r="I325" s="22">
        <v>1000</v>
      </c>
      <c r="J325" s="65" t="s">
        <v>8</v>
      </c>
    </row>
    <row r="326" spans="1:10" x14ac:dyDescent="0.2">
      <c r="A326" s="27" t="str">
        <f t="shared" si="5"/>
        <v>07 - 2072 - 12913</v>
      </c>
      <c r="B326" s="78">
        <v>7</v>
      </c>
      <c r="C326" s="79">
        <v>2072</v>
      </c>
      <c r="D326" s="80">
        <v>12913</v>
      </c>
      <c r="E326" s="65" t="s">
        <v>8</v>
      </c>
      <c r="F326" s="65" t="s">
        <v>8</v>
      </c>
      <c r="G326" s="22">
        <v>2400</v>
      </c>
      <c r="H326" s="22">
        <v>400</v>
      </c>
      <c r="I326" s="22">
        <v>2000</v>
      </c>
      <c r="J326" s="65" t="s">
        <v>8</v>
      </c>
    </row>
    <row r="327" spans="1:10" x14ac:dyDescent="0.2">
      <c r="A327" s="27" t="str">
        <f t="shared" si="5"/>
        <v>07 - 2209 - 13950</v>
      </c>
      <c r="B327" s="78">
        <v>7</v>
      </c>
      <c r="C327" s="79">
        <v>2209</v>
      </c>
      <c r="D327" s="80">
        <v>13950</v>
      </c>
      <c r="E327" s="65" t="s">
        <v>8</v>
      </c>
      <c r="F327" s="65" t="s">
        <v>8</v>
      </c>
      <c r="G327" s="22">
        <v>2000</v>
      </c>
      <c r="H327" s="22">
        <v>1906.77</v>
      </c>
      <c r="I327" s="22">
        <v>93.23</v>
      </c>
      <c r="J327" s="65" t="s">
        <v>8</v>
      </c>
    </row>
    <row r="328" spans="1:10" x14ac:dyDescent="0.2">
      <c r="A328" s="27" t="str">
        <f t="shared" si="5"/>
        <v>07 - 2380 - 37</v>
      </c>
      <c r="B328" s="78">
        <v>7</v>
      </c>
      <c r="C328" s="79">
        <v>2380</v>
      </c>
      <c r="D328" s="80">
        <v>37</v>
      </c>
      <c r="E328" s="65" t="s">
        <v>8</v>
      </c>
      <c r="F328" s="65" t="s">
        <v>8</v>
      </c>
      <c r="G328" s="22">
        <v>1335.67</v>
      </c>
      <c r="H328" s="22">
        <v>0</v>
      </c>
      <c r="I328" s="22">
        <v>1335.67</v>
      </c>
      <c r="J328" s="65" t="s">
        <v>8</v>
      </c>
    </row>
    <row r="329" spans="1:10" x14ac:dyDescent="0.2">
      <c r="A329" s="27" t="str">
        <f t="shared" si="5"/>
        <v>07 - 275 - 12912</v>
      </c>
      <c r="B329" s="78">
        <v>7</v>
      </c>
      <c r="C329" s="79">
        <v>275</v>
      </c>
      <c r="D329" s="80">
        <v>12912</v>
      </c>
      <c r="E329" s="65" t="s">
        <v>8</v>
      </c>
      <c r="F329" s="65" t="s">
        <v>8</v>
      </c>
      <c r="G329" s="22">
        <v>800</v>
      </c>
      <c r="H329" s="22">
        <v>0</v>
      </c>
      <c r="I329" s="22">
        <v>800</v>
      </c>
      <c r="J329" s="65" t="s">
        <v>8</v>
      </c>
    </row>
    <row r="330" spans="1:10" x14ac:dyDescent="0.2">
      <c r="A330" s="27" t="str">
        <f t="shared" si="5"/>
        <v>07 - 279 - 13954</v>
      </c>
      <c r="B330" s="78">
        <v>7</v>
      </c>
      <c r="C330" s="79">
        <v>279</v>
      </c>
      <c r="D330" s="80">
        <v>13954</v>
      </c>
      <c r="E330" s="65" t="s">
        <v>8</v>
      </c>
      <c r="F330" s="65" t="s">
        <v>8</v>
      </c>
      <c r="G330" s="22">
        <v>250</v>
      </c>
      <c r="H330" s="22">
        <v>0</v>
      </c>
      <c r="I330" s="22">
        <v>250</v>
      </c>
      <c r="J330" s="65" t="s">
        <v>8</v>
      </c>
    </row>
    <row r="331" spans="1:10" x14ac:dyDescent="0.2">
      <c r="A331" s="27" t="str">
        <f t="shared" si="5"/>
        <v>07 - 479 - 13951</v>
      </c>
      <c r="B331" s="78">
        <v>7</v>
      </c>
      <c r="C331" s="79">
        <v>479</v>
      </c>
      <c r="D331" s="80">
        <v>13951</v>
      </c>
      <c r="E331" s="65" t="s">
        <v>8</v>
      </c>
      <c r="F331" s="65" t="s">
        <v>8</v>
      </c>
      <c r="G331" s="22">
        <v>400</v>
      </c>
      <c r="H331" s="22">
        <v>0</v>
      </c>
      <c r="I331" s="22">
        <v>400</v>
      </c>
      <c r="J331" s="65" t="s">
        <v>8</v>
      </c>
    </row>
    <row r="332" spans="1:10" x14ac:dyDescent="0.2">
      <c r="A332" s="27" t="str">
        <f t="shared" si="5"/>
        <v>07 - 524 - 12911</v>
      </c>
      <c r="B332" s="78">
        <v>7</v>
      </c>
      <c r="C332" s="79">
        <v>524</v>
      </c>
      <c r="D332" s="80">
        <v>12911</v>
      </c>
      <c r="E332" s="65" t="s">
        <v>8</v>
      </c>
      <c r="F332" s="65" t="s">
        <v>8</v>
      </c>
      <c r="G332" s="22">
        <v>100</v>
      </c>
      <c r="H332" s="22">
        <v>0</v>
      </c>
      <c r="I332" s="22">
        <v>100</v>
      </c>
      <c r="J332" s="65" t="s">
        <v>8</v>
      </c>
    </row>
    <row r="333" spans="1:10" x14ac:dyDescent="0.2">
      <c r="A333" s="27" t="str">
        <f t="shared" si="5"/>
        <v>07 - 662 - 13957</v>
      </c>
      <c r="B333" s="78">
        <v>7</v>
      </c>
      <c r="C333" s="79">
        <v>662</v>
      </c>
      <c r="D333" s="80">
        <v>13957</v>
      </c>
      <c r="E333" s="65" t="s">
        <v>8</v>
      </c>
      <c r="F333" s="65" t="s">
        <v>8</v>
      </c>
      <c r="G333" s="22">
        <v>200</v>
      </c>
      <c r="H333" s="22">
        <v>0</v>
      </c>
      <c r="I333" s="22">
        <v>200</v>
      </c>
      <c r="J333" s="65" t="s">
        <v>8</v>
      </c>
    </row>
    <row r="334" spans="1:10" x14ac:dyDescent="0.2">
      <c r="A334" s="27" t="str">
        <f t="shared" si="5"/>
        <v>08 - 1078 - 16092</v>
      </c>
      <c r="B334" s="78">
        <v>8</v>
      </c>
      <c r="C334" s="79">
        <v>1078</v>
      </c>
      <c r="D334" s="80">
        <v>16092</v>
      </c>
      <c r="E334" s="65" t="s">
        <v>8</v>
      </c>
      <c r="F334" s="65" t="s">
        <v>8</v>
      </c>
      <c r="G334" s="22">
        <v>1800</v>
      </c>
      <c r="H334" s="22">
        <v>2107.61</v>
      </c>
      <c r="I334" s="22">
        <v>-307.61</v>
      </c>
      <c r="J334" s="65" t="s">
        <v>8</v>
      </c>
    </row>
    <row r="335" spans="1:10" x14ac:dyDescent="0.2">
      <c r="A335" s="27" t="str">
        <f t="shared" si="5"/>
        <v>08 - 1111 - 20</v>
      </c>
      <c r="B335" s="78">
        <v>8</v>
      </c>
      <c r="C335" s="79">
        <v>1111</v>
      </c>
      <c r="D335" s="80">
        <v>20</v>
      </c>
      <c r="E335" s="65" t="s">
        <v>8</v>
      </c>
      <c r="F335" s="65" t="s">
        <v>8</v>
      </c>
      <c r="G335" s="22">
        <v>400</v>
      </c>
      <c r="H335" s="22">
        <v>350</v>
      </c>
      <c r="I335" s="22">
        <v>50</v>
      </c>
      <c r="J335" s="65" t="s">
        <v>8</v>
      </c>
    </row>
    <row r="336" spans="1:10" x14ac:dyDescent="0.2">
      <c r="A336" s="27" t="str">
        <f t="shared" si="5"/>
        <v>08 - 1143 - 3894</v>
      </c>
      <c r="B336" s="78">
        <v>8</v>
      </c>
      <c r="C336" s="79">
        <v>1143</v>
      </c>
      <c r="D336" s="80">
        <v>3894</v>
      </c>
      <c r="E336" s="65" t="s">
        <v>8</v>
      </c>
      <c r="F336" s="65" t="s">
        <v>8</v>
      </c>
      <c r="G336" s="22">
        <v>300</v>
      </c>
      <c r="H336" s="22">
        <v>0</v>
      </c>
      <c r="I336" s="22">
        <v>300</v>
      </c>
      <c r="J336" s="65" t="s">
        <v>8</v>
      </c>
    </row>
    <row r="337" spans="1:10" x14ac:dyDescent="0.2">
      <c r="A337" s="27" t="str">
        <f t="shared" si="5"/>
        <v>08 - 132 - 15084</v>
      </c>
      <c r="B337" s="78">
        <v>8</v>
      </c>
      <c r="C337" s="79">
        <v>132</v>
      </c>
      <c r="D337" s="80">
        <v>15084</v>
      </c>
      <c r="E337" s="65" t="s">
        <v>8</v>
      </c>
      <c r="F337" s="65" t="s">
        <v>8</v>
      </c>
      <c r="G337" s="22">
        <v>0</v>
      </c>
      <c r="H337" s="22">
        <v>0</v>
      </c>
      <c r="I337" s="22">
        <v>0</v>
      </c>
      <c r="J337" s="65" t="s">
        <v>8</v>
      </c>
    </row>
    <row r="338" spans="1:10" x14ac:dyDescent="0.2">
      <c r="A338" s="27" t="str">
        <f t="shared" si="5"/>
        <v>08 - 1333 - 14077</v>
      </c>
      <c r="B338" s="78">
        <v>8</v>
      </c>
      <c r="C338" s="79">
        <v>1333</v>
      </c>
      <c r="D338" s="80">
        <v>14077</v>
      </c>
      <c r="E338" s="65" t="s">
        <v>8</v>
      </c>
      <c r="F338" s="65" t="s">
        <v>8</v>
      </c>
      <c r="G338" s="22">
        <v>0</v>
      </c>
      <c r="H338" s="22">
        <v>0</v>
      </c>
      <c r="I338" s="22">
        <v>0</v>
      </c>
      <c r="J338" s="65" t="s">
        <v>8</v>
      </c>
    </row>
    <row r="339" spans="1:10" x14ac:dyDescent="0.2">
      <c r="A339" s="27" t="str">
        <f t="shared" si="5"/>
        <v>08 - 1414 - 13074</v>
      </c>
      <c r="B339" s="78">
        <v>8</v>
      </c>
      <c r="C339" s="79">
        <v>1414</v>
      </c>
      <c r="D339" s="80">
        <v>13074</v>
      </c>
      <c r="E339" s="65" t="s">
        <v>8</v>
      </c>
      <c r="F339" s="65" t="s">
        <v>8</v>
      </c>
      <c r="G339" s="22">
        <v>0</v>
      </c>
      <c r="H339" s="22">
        <v>0</v>
      </c>
      <c r="I339" s="22">
        <v>0</v>
      </c>
      <c r="J339" s="65" t="s">
        <v>8</v>
      </c>
    </row>
    <row r="340" spans="1:10" x14ac:dyDescent="0.2">
      <c r="A340" s="27" t="str">
        <f t="shared" si="5"/>
        <v>08 - 1571 - 6938</v>
      </c>
      <c r="B340" s="78">
        <v>8</v>
      </c>
      <c r="C340" s="79">
        <v>1571</v>
      </c>
      <c r="D340" s="80">
        <v>6938</v>
      </c>
      <c r="E340" s="65" t="s">
        <v>8</v>
      </c>
      <c r="F340" s="65" t="s">
        <v>8</v>
      </c>
      <c r="G340" s="22">
        <v>0</v>
      </c>
      <c r="H340" s="22">
        <v>769.67</v>
      </c>
      <c r="I340" s="22">
        <v>-769.67</v>
      </c>
      <c r="J340" s="65" t="s">
        <v>8</v>
      </c>
    </row>
    <row r="341" spans="1:10" x14ac:dyDescent="0.2">
      <c r="A341" s="27" t="str">
        <f t="shared" si="5"/>
        <v>08 - 1627 - 2870</v>
      </c>
      <c r="B341" s="78">
        <v>8</v>
      </c>
      <c r="C341" s="79">
        <v>1627</v>
      </c>
      <c r="D341" s="80">
        <v>2870</v>
      </c>
      <c r="E341" s="65" t="s">
        <v>8</v>
      </c>
      <c r="F341" s="65" t="s">
        <v>8</v>
      </c>
      <c r="G341" s="22">
        <v>2500</v>
      </c>
      <c r="H341" s="22">
        <v>1050.46</v>
      </c>
      <c r="I341" s="22">
        <v>1449.54</v>
      </c>
      <c r="J341" s="65" t="s">
        <v>8</v>
      </c>
    </row>
    <row r="342" spans="1:10" x14ac:dyDescent="0.2">
      <c r="A342" s="27" t="str">
        <f t="shared" si="5"/>
        <v>08 - 1681 - 13051</v>
      </c>
      <c r="B342" s="78">
        <v>8</v>
      </c>
      <c r="C342" s="79">
        <v>1681</v>
      </c>
      <c r="D342" s="80">
        <v>13051</v>
      </c>
      <c r="E342" s="65" t="s">
        <v>8</v>
      </c>
      <c r="F342" s="65" t="s">
        <v>8</v>
      </c>
      <c r="G342" s="22">
        <v>2500</v>
      </c>
      <c r="H342" s="22">
        <v>1731.1</v>
      </c>
      <c r="I342" s="22">
        <v>768.9</v>
      </c>
      <c r="J342" s="65" t="s">
        <v>8</v>
      </c>
    </row>
    <row r="343" spans="1:10" x14ac:dyDescent="0.2">
      <c r="A343" s="27" t="str">
        <f t="shared" si="5"/>
        <v>08 - 1691 - 36</v>
      </c>
      <c r="B343" s="78">
        <v>8</v>
      </c>
      <c r="C343" s="79">
        <v>1691</v>
      </c>
      <c r="D343" s="80">
        <v>36</v>
      </c>
      <c r="E343" s="65" t="s">
        <v>8</v>
      </c>
      <c r="F343" s="65" t="s">
        <v>8</v>
      </c>
      <c r="G343" s="22">
        <v>4500</v>
      </c>
      <c r="H343" s="22">
        <v>3484.59</v>
      </c>
      <c r="I343" s="22">
        <v>1015.41</v>
      </c>
      <c r="J343" s="65" t="s">
        <v>8</v>
      </c>
    </row>
    <row r="344" spans="1:10" x14ac:dyDescent="0.2">
      <c r="A344" s="27" t="str">
        <f t="shared" si="5"/>
        <v>08 - 1709 - 6943</v>
      </c>
      <c r="B344" s="78">
        <v>8</v>
      </c>
      <c r="C344" s="79">
        <v>1709</v>
      </c>
      <c r="D344" s="80">
        <v>6943</v>
      </c>
      <c r="E344" s="65" t="s">
        <v>8</v>
      </c>
      <c r="F344" s="65" t="s">
        <v>8</v>
      </c>
      <c r="G344" s="22">
        <v>4800</v>
      </c>
      <c r="H344" s="22">
        <v>3550.6</v>
      </c>
      <c r="I344" s="22">
        <v>1249.4000000000001</v>
      </c>
      <c r="J344" s="65" t="s">
        <v>8</v>
      </c>
    </row>
    <row r="345" spans="1:10" x14ac:dyDescent="0.2">
      <c r="A345" s="27" t="str">
        <f t="shared" si="5"/>
        <v>08 - 1828 - 14076</v>
      </c>
      <c r="B345" s="78">
        <v>8</v>
      </c>
      <c r="C345" s="79">
        <v>1828</v>
      </c>
      <c r="D345" s="80">
        <v>14076</v>
      </c>
      <c r="E345" s="65" t="s">
        <v>8</v>
      </c>
      <c r="F345" s="65" t="s">
        <v>8</v>
      </c>
      <c r="G345" s="22">
        <v>2000</v>
      </c>
      <c r="H345" s="22">
        <v>0</v>
      </c>
      <c r="I345" s="22">
        <v>2000</v>
      </c>
      <c r="J345" s="65" t="s">
        <v>8</v>
      </c>
    </row>
    <row r="346" spans="1:10" x14ac:dyDescent="0.2">
      <c r="A346" s="27" t="str">
        <f t="shared" si="5"/>
        <v>08 - 1868 - 6940</v>
      </c>
      <c r="B346" s="78">
        <v>8</v>
      </c>
      <c r="C346" s="79">
        <v>1868</v>
      </c>
      <c r="D346" s="80">
        <v>6940</v>
      </c>
      <c r="E346" s="65" t="s">
        <v>8</v>
      </c>
      <c r="F346" s="65" t="s">
        <v>8</v>
      </c>
      <c r="G346" s="22">
        <v>0</v>
      </c>
      <c r="H346" s="22">
        <v>0</v>
      </c>
      <c r="I346" s="22">
        <v>0</v>
      </c>
      <c r="J346" s="65" t="s">
        <v>8</v>
      </c>
    </row>
    <row r="347" spans="1:10" x14ac:dyDescent="0.2">
      <c r="A347" s="27" t="str">
        <f t="shared" si="5"/>
        <v>08 - 1943 - 16093</v>
      </c>
      <c r="B347" s="78">
        <v>8</v>
      </c>
      <c r="C347" s="79">
        <v>1943</v>
      </c>
      <c r="D347" s="80">
        <v>16093</v>
      </c>
      <c r="E347" s="65" t="s">
        <v>8</v>
      </c>
      <c r="F347" s="65" t="s">
        <v>8</v>
      </c>
      <c r="G347" s="22">
        <v>1700</v>
      </c>
      <c r="H347" s="22">
        <v>1300</v>
      </c>
      <c r="I347" s="22">
        <v>400</v>
      </c>
      <c r="J347" s="65" t="s">
        <v>8</v>
      </c>
    </row>
    <row r="348" spans="1:10" x14ac:dyDescent="0.2">
      <c r="A348" s="27" t="str">
        <f t="shared" si="5"/>
        <v>08 - 1992 - 16090</v>
      </c>
      <c r="B348" s="78">
        <v>8</v>
      </c>
      <c r="C348" s="79">
        <v>1992</v>
      </c>
      <c r="D348" s="80">
        <v>16090</v>
      </c>
      <c r="E348" s="65" t="s">
        <v>8</v>
      </c>
      <c r="F348" s="65" t="s">
        <v>8</v>
      </c>
      <c r="G348" s="22">
        <v>0</v>
      </c>
      <c r="H348" s="22">
        <v>0</v>
      </c>
      <c r="I348" s="22">
        <v>0</v>
      </c>
      <c r="J348" s="65" t="s">
        <v>8</v>
      </c>
    </row>
    <row r="349" spans="1:10" x14ac:dyDescent="0.2">
      <c r="A349" s="27" t="str">
        <f t="shared" si="5"/>
        <v>08 - 2168 - 825</v>
      </c>
      <c r="B349" s="78">
        <v>8</v>
      </c>
      <c r="C349" s="79">
        <v>2168</v>
      </c>
      <c r="D349" s="80">
        <v>825</v>
      </c>
      <c r="E349" s="65" t="s">
        <v>8</v>
      </c>
      <c r="F349" s="65" t="s">
        <v>8</v>
      </c>
      <c r="G349" s="22">
        <v>10000</v>
      </c>
      <c r="H349" s="22">
        <v>10341.81</v>
      </c>
      <c r="I349" s="22">
        <v>-341.81</v>
      </c>
      <c r="J349" s="65" t="s">
        <v>8</v>
      </c>
    </row>
    <row r="350" spans="1:10" x14ac:dyDescent="0.2">
      <c r="A350" s="27" t="str">
        <f t="shared" si="5"/>
        <v>08 - 2197 - 6929</v>
      </c>
      <c r="B350" s="78">
        <v>8</v>
      </c>
      <c r="C350" s="79">
        <v>2197</v>
      </c>
      <c r="D350" s="80">
        <v>6929</v>
      </c>
      <c r="E350" s="65" t="s">
        <v>8</v>
      </c>
      <c r="F350" s="65" t="s">
        <v>8</v>
      </c>
      <c r="G350" s="22">
        <v>0</v>
      </c>
      <c r="H350" s="22">
        <v>0</v>
      </c>
      <c r="I350" s="22">
        <v>0</v>
      </c>
      <c r="J350" s="65" t="s">
        <v>8</v>
      </c>
    </row>
    <row r="351" spans="1:10" x14ac:dyDescent="0.2">
      <c r="A351" s="27" t="str">
        <f t="shared" si="5"/>
        <v>08 - 220 - 6928</v>
      </c>
      <c r="B351" s="78">
        <v>8</v>
      </c>
      <c r="C351" s="79">
        <v>220</v>
      </c>
      <c r="D351" s="80">
        <v>6928</v>
      </c>
      <c r="E351" s="65" t="s">
        <v>8</v>
      </c>
      <c r="F351" s="65" t="s">
        <v>8</v>
      </c>
      <c r="G351" s="22">
        <v>0</v>
      </c>
      <c r="H351" s="22">
        <v>0</v>
      </c>
      <c r="I351" s="22">
        <v>0</v>
      </c>
      <c r="J351" s="65" t="s">
        <v>8</v>
      </c>
    </row>
    <row r="352" spans="1:10" x14ac:dyDescent="0.2">
      <c r="A352" s="27" t="str">
        <f t="shared" si="5"/>
        <v>08 - 2318 - 6927</v>
      </c>
      <c r="B352" s="78">
        <v>8</v>
      </c>
      <c r="C352" s="79">
        <v>2318</v>
      </c>
      <c r="D352" s="80">
        <v>6927</v>
      </c>
      <c r="E352" s="65" t="s">
        <v>8</v>
      </c>
      <c r="F352" s="65" t="s">
        <v>8</v>
      </c>
      <c r="G352" s="22">
        <v>0</v>
      </c>
      <c r="H352" s="22">
        <v>0</v>
      </c>
      <c r="I352" s="22">
        <v>0</v>
      </c>
      <c r="J352" s="65" t="s">
        <v>8</v>
      </c>
    </row>
    <row r="353" spans="1:10" x14ac:dyDescent="0.2">
      <c r="A353" s="27" t="str">
        <f t="shared" si="5"/>
        <v>08 - 288 - 6926</v>
      </c>
      <c r="B353" s="78">
        <v>8</v>
      </c>
      <c r="C353" s="79">
        <v>288</v>
      </c>
      <c r="D353" s="80">
        <v>6926</v>
      </c>
      <c r="E353" s="65" t="s">
        <v>8</v>
      </c>
      <c r="F353" s="65" t="s">
        <v>8</v>
      </c>
      <c r="G353" s="22">
        <v>0</v>
      </c>
      <c r="H353" s="22">
        <v>0</v>
      </c>
      <c r="I353" s="22">
        <v>0</v>
      </c>
      <c r="J353" s="65" t="s">
        <v>8</v>
      </c>
    </row>
    <row r="354" spans="1:10" x14ac:dyDescent="0.2">
      <c r="A354" s="27" t="str">
        <f t="shared" si="5"/>
        <v>08 - 340 - 15</v>
      </c>
      <c r="B354" s="78">
        <v>8</v>
      </c>
      <c r="C354" s="79">
        <v>340</v>
      </c>
      <c r="D354" s="80">
        <v>15</v>
      </c>
      <c r="E354" s="65" t="s">
        <v>8</v>
      </c>
      <c r="F354" s="65" t="s">
        <v>8</v>
      </c>
      <c r="G354" s="22">
        <v>8250</v>
      </c>
      <c r="H354" s="22">
        <v>15099.65</v>
      </c>
      <c r="I354" s="22">
        <v>-6849.65</v>
      </c>
      <c r="J354" s="65" t="s">
        <v>8</v>
      </c>
    </row>
    <row r="355" spans="1:10" x14ac:dyDescent="0.2">
      <c r="A355" s="27" t="str">
        <f t="shared" si="5"/>
        <v>08 - 40 - 14075</v>
      </c>
      <c r="B355" s="78">
        <v>8</v>
      </c>
      <c r="C355" s="79">
        <v>40</v>
      </c>
      <c r="D355" s="80">
        <v>14075</v>
      </c>
      <c r="E355" s="65" t="s">
        <v>8</v>
      </c>
      <c r="F355" s="65" t="s">
        <v>8</v>
      </c>
      <c r="G355" s="22">
        <v>500</v>
      </c>
      <c r="H355" s="22">
        <v>0</v>
      </c>
      <c r="I355" s="22">
        <v>500</v>
      </c>
      <c r="J355" s="65" t="s">
        <v>8</v>
      </c>
    </row>
    <row r="356" spans="1:10" x14ac:dyDescent="0.2">
      <c r="A356" s="27" t="str">
        <f t="shared" si="5"/>
        <v>08 - 553 - 13054</v>
      </c>
      <c r="B356" s="78">
        <v>8</v>
      </c>
      <c r="C356" s="79">
        <v>553</v>
      </c>
      <c r="D356" s="80">
        <v>13054</v>
      </c>
      <c r="E356" s="65" t="s">
        <v>8</v>
      </c>
      <c r="F356" s="65" t="s">
        <v>8</v>
      </c>
      <c r="G356" s="22">
        <v>0</v>
      </c>
      <c r="H356" s="22">
        <v>0</v>
      </c>
      <c r="I356" s="22">
        <v>0</v>
      </c>
      <c r="J356" s="65" t="s">
        <v>8</v>
      </c>
    </row>
    <row r="357" spans="1:10" x14ac:dyDescent="0.2">
      <c r="A357" s="27" t="str">
        <f t="shared" si="5"/>
        <v>08 - 583 - 306</v>
      </c>
      <c r="B357" s="78">
        <v>8</v>
      </c>
      <c r="C357" s="79">
        <v>583</v>
      </c>
      <c r="D357" s="80">
        <v>306</v>
      </c>
      <c r="E357" s="65" t="s">
        <v>8</v>
      </c>
      <c r="F357" s="65" t="s">
        <v>8</v>
      </c>
      <c r="G357" s="22">
        <v>4800</v>
      </c>
      <c r="H357" s="22">
        <v>5390.54</v>
      </c>
      <c r="I357" s="22">
        <v>-590.54</v>
      </c>
      <c r="J357" s="65" t="s">
        <v>8</v>
      </c>
    </row>
    <row r="358" spans="1:10" x14ac:dyDescent="0.2">
      <c r="A358" s="27" t="str">
        <f t="shared" si="5"/>
        <v>08 - 666 - 15086</v>
      </c>
      <c r="B358" s="78">
        <v>8</v>
      </c>
      <c r="C358" s="79">
        <v>666</v>
      </c>
      <c r="D358" s="80">
        <v>15086</v>
      </c>
      <c r="E358" s="65" t="s">
        <v>8</v>
      </c>
      <c r="F358" s="65" t="s">
        <v>8</v>
      </c>
      <c r="G358" s="22">
        <v>0</v>
      </c>
      <c r="H358" s="22">
        <v>0</v>
      </c>
      <c r="I358" s="22">
        <v>0</v>
      </c>
      <c r="J358" s="65" t="s">
        <v>8</v>
      </c>
    </row>
    <row r="359" spans="1:10" x14ac:dyDescent="0.2">
      <c r="A359" s="27" t="str">
        <f t="shared" si="5"/>
        <v>08 - 862 - 9013</v>
      </c>
      <c r="B359" s="78">
        <v>8</v>
      </c>
      <c r="C359" s="79">
        <v>862</v>
      </c>
      <c r="D359" s="80">
        <v>9013</v>
      </c>
      <c r="E359" s="65" t="s">
        <v>8</v>
      </c>
      <c r="F359" s="65" t="s">
        <v>8</v>
      </c>
      <c r="G359" s="22">
        <v>34848.629999999997</v>
      </c>
      <c r="H359" s="22">
        <v>10947.28</v>
      </c>
      <c r="I359" s="22">
        <v>23901.35</v>
      </c>
      <c r="J359" s="65" t="s">
        <v>8</v>
      </c>
    </row>
    <row r="360" spans="1:10" x14ac:dyDescent="0.2">
      <c r="A360" s="27" t="str">
        <f t="shared" si="5"/>
        <v>08 - 887 - 6930</v>
      </c>
      <c r="B360" s="78">
        <v>8</v>
      </c>
      <c r="C360" s="79">
        <v>887</v>
      </c>
      <c r="D360" s="80">
        <v>6930</v>
      </c>
      <c r="E360" s="65" t="s">
        <v>8</v>
      </c>
      <c r="F360" s="65" t="s">
        <v>8</v>
      </c>
      <c r="G360" s="22">
        <v>0</v>
      </c>
      <c r="H360" s="22">
        <v>0</v>
      </c>
      <c r="I360" s="22">
        <v>0</v>
      </c>
      <c r="J360" s="65" t="s">
        <v>8</v>
      </c>
    </row>
    <row r="361" spans="1:10" x14ac:dyDescent="0.2">
      <c r="A361" s="27" t="str">
        <f t="shared" si="5"/>
        <v>09 - 1121 - 2152</v>
      </c>
      <c r="B361" s="78">
        <v>9</v>
      </c>
      <c r="C361" s="79">
        <v>1121</v>
      </c>
      <c r="D361" s="80">
        <v>2152</v>
      </c>
      <c r="E361" s="65" t="s">
        <v>8</v>
      </c>
      <c r="F361" s="65" t="s">
        <v>8</v>
      </c>
      <c r="G361" s="22">
        <v>54495.78</v>
      </c>
      <c r="H361" s="22">
        <v>6269.89</v>
      </c>
      <c r="I361" s="22">
        <v>48220.42</v>
      </c>
      <c r="J361" s="65" t="s">
        <v>8</v>
      </c>
    </row>
    <row r="362" spans="1:10" x14ac:dyDescent="0.2">
      <c r="A362" s="27" t="str">
        <f t="shared" si="5"/>
        <v>09 - 1277 - 3165</v>
      </c>
      <c r="B362" s="78">
        <v>9</v>
      </c>
      <c r="C362" s="79">
        <v>1277</v>
      </c>
      <c r="D362" s="80">
        <v>3165</v>
      </c>
      <c r="E362" s="65" t="s">
        <v>8</v>
      </c>
      <c r="F362" s="65" t="s">
        <v>8</v>
      </c>
      <c r="G362" s="22">
        <v>500</v>
      </c>
      <c r="H362" s="22">
        <v>408.4</v>
      </c>
      <c r="I362" s="22">
        <v>98.87</v>
      </c>
      <c r="J362" s="65" t="s">
        <v>8</v>
      </c>
    </row>
    <row r="363" spans="1:10" x14ac:dyDescent="0.2">
      <c r="A363" s="27" t="str">
        <f t="shared" si="5"/>
        <v>09 - 1538 - 14</v>
      </c>
      <c r="B363" s="78">
        <v>9</v>
      </c>
      <c r="C363" s="79">
        <v>1538</v>
      </c>
      <c r="D363" s="80">
        <v>14</v>
      </c>
      <c r="E363" s="65" t="s">
        <v>8</v>
      </c>
      <c r="F363" s="65" t="s">
        <v>8</v>
      </c>
      <c r="G363" s="22">
        <v>2400</v>
      </c>
      <c r="H363" s="22">
        <v>2083.33</v>
      </c>
      <c r="I363" s="22">
        <v>316.67</v>
      </c>
      <c r="J363" s="65" t="s">
        <v>8</v>
      </c>
    </row>
    <row r="364" spans="1:10" x14ac:dyDescent="0.2">
      <c r="A364" s="27" t="str">
        <f t="shared" si="5"/>
        <v>09 - 1616 - 9</v>
      </c>
      <c r="B364" s="78">
        <v>9</v>
      </c>
      <c r="C364" s="79">
        <v>1616</v>
      </c>
      <c r="D364" s="80">
        <v>9</v>
      </c>
      <c r="E364" s="65" t="s">
        <v>8</v>
      </c>
      <c r="F364" s="65" t="s">
        <v>8</v>
      </c>
      <c r="G364" s="22">
        <v>1000</v>
      </c>
      <c r="H364" s="22">
        <v>1414.5</v>
      </c>
      <c r="I364" s="22">
        <v>-414.5</v>
      </c>
      <c r="J364" s="65" t="s">
        <v>8</v>
      </c>
    </row>
    <row r="365" spans="1:10" x14ac:dyDescent="0.2">
      <c r="A365" s="27" t="str">
        <f t="shared" si="5"/>
        <v>09 - 1735 - 26</v>
      </c>
      <c r="B365" s="78">
        <v>9</v>
      </c>
      <c r="C365" s="79">
        <v>1735</v>
      </c>
      <c r="D365" s="80">
        <v>26</v>
      </c>
      <c r="E365" s="65" t="s">
        <v>8</v>
      </c>
      <c r="F365" s="65" t="s">
        <v>8</v>
      </c>
      <c r="G365" s="22">
        <v>2000</v>
      </c>
      <c r="H365" s="22">
        <v>1877.22</v>
      </c>
      <c r="I365" s="22">
        <v>157.21</v>
      </c>
      <c r="J365" s="65" t="s">
        <v>8</v>
      </c>
    </row>
    <row r="366" spans="1:10" x14ac:dyDescent="0.2">
      <c r="A366" s="27" t="str">
        <f t="shared" si="5"/>
        <v>09 - 177 - 38</v>
      </c>
      <c r="B366" s="78">
        <v>9</v>
      </c>
      <c r="C366" s="79">
        <v>177</v>
      </c>
      <c r="D366" s="80">
        <v>38</v>
      </c>
      <c r="E366" s="65" t="s">
        <v>8</v>
      </c>
      <c r="F366" s="65" t="s">
        <v>8</v>
      </c>
      <c r="G366" s="22">
        <v>3500</v>
      </c>
      <c r="H366" s="22">
        <v>688.47</v>
      </c>
      <c r="I366" s="22">
        <v>2811.53</v>
      </c>
      <c r="J366" s="65" t="s">
        <v>8</v>
      </c>
    </row>
    <row r="367" spans="1:10" x14ac:dyDescent="0.2">
      <c r="A367" s="27" t="str">
        <f t="shared" si="5"/>
        <v>09 - 1889 - 14215</v>
      </c>
      <c r="B367" s="78">
        <v>9</v>
      </c>
      <c r="C367" s="79">
        <v>1889</v>
      </c>
      <c r="D367" s="80">
        <v>14215</v>
      </c>
      <c r="E367" s="65" t="s">
        <v>8</v>
      </c>
      <c r="F367" s="65" t="s">
        <v>8</v>
      </c>
      <c r="G367" s="22">
        <v>10000</v>
      </c>
      <c r="H367" s="22">
        <v>1606.74</v>
      </c>
      <c r="I367" s="22">
        <v>8405.5499999999993</v>
      </c>
      <c r="J367" s="65" t="s">
        <v>8</v>
      </c>
    </row>
    <row r="368" spans="1:10" x14ac:dyDescent="0.2">
      <c r="A368" s="27" t="str">
        <f t="shared" si="5"/>
        <v>09 - 2021 - 12210</v>
      </c>
      <c r="B368" s="78">
        <v>9</v>
      </c>
      <c r="C368" s="79">
        <v>2021</v>
      </c>
      <c r="D368" s="80">
        <v>12210</v>
      </c>
      <c r="E368" s="65" t="s">
        <v>8</v>
      </c>
      <c r="F368" s="65" t="s">
        <v>8</v>
      </c>
      <c r="G368" s="22">
        <v>1000</v>
      </c>
      <c r="H368" s="22">
        <v>213.71</v>
      </c>
      <c r="I368" s="22">
        <v>789.74</v>
      </c>
      <c r="J368" s="65" t="s">
        <v>8</v>
      </c>
    </row>
    <row r="369" spans="1:10" x14ac:dyDescent="0.2">
      <c r="A369" s="27" t="str">
        <f t="shared" si="5"/>
        <v>09 - 231 - 1145</v>
      </c>
      <c r="B369" s="78">
        <v>9</v>
      </c>
      <c r="C369" s="79">
        <v>231</v>
      </c>
      <c r="D369" s="80">
        <v>1145</v>
      </c>
      <c r="E369" s="65" t="s">
        <v>8</v>
      </c>
      <c r="F369" s="65" t="s">
        <v>8</v>
      </c>
      <c r="G369" s="22">
        <v>20000</v>
      </c>
      <c r="H369" s="22">
        <v>0</v>
      </c>
      <c r="I369" s="22">
        <v>20000</v>
      </c>
      <c r="J369" s="65" t="s">
        <v>8</v>
      </c>
    </row>
    <row r="370" spans="1:10" x14ac:dyDescent="0.2">
      <c r="A370" s="27" t="str">
        <f t="shared" si="5"/>
        <v>09 - 2327 - 11204</v>
      </c>
      <c r="B370" s="78">
        <v>9</v>
      </c>
      <c r="C370" s="79">
        <v>2327</v>
      </c>
      <c r="D370" s="80">
        <v>11204</v>
      </c>
      <c r="E370" s="65" t="s">
        <v>8</v>
      </c>
      <c r="F370" s="65" t="s">
        <v>8</v>
      </c>
      <c r="G370" s="22">
        <v>2000</v>
      </c>
      <c r="H370" s="22">
        <v>823.9</v>
      </c>
      <c r="I370" s="22">
        <v>1207.93</v>
      </c>
      <c r="J370" s="65" t="s">
        <v>8</v>
      </c>
    </row>
    <row r="371" spans="1:10" x14ac:dyDescent="0.2">
      <c r="A371" s="27" t="str">
        <f t="shared" si="5"/>
        <v>09 - 2369 - 12</v>
      </c>
      <c r="B371" s="78">
        <v>9</v>
      </c>
      <c r="C371" s="79">
        <v>2369</v>
      </c>
      <c r="D371" s="80">
        <v>12</v>
      </c>
      <c r="E371" s="65" t="s">
        <v>8</v>
      </c>
      <c r="F371" s="65" t="s">
        <v>8</v>
      </c>
      <c r="G371" s="22">
        <v>1000</v>
      </c>
      <c r="H371" s="22">
        <v>86.19</v>
      </c>
      <c r="I371" s="22">
        <v>913.29</v>
      </c>
      <c r="J371" s="65" t="s">
        <v>8</v>
      </c>
    </row>
    <row r="372" spans="1:10" x14ac:dyDescent="0.2">
      <c r="A372" s="27" t="str">
        <f t="shared" si="5"/>
        <v>09 - 245 - 12211</v>
      </c>
      <c r="B372" s="78">
        <v>9</v>
      </c>
      <c r="C372" s="79">
        <v>245</v>
      </c>
      <c r="D372" s="80">
        <v>12211</v>
      </c>
      <c r="E372" s="65" t="s">
        <v>8</v>
      </c>
      <c r="F372" s="65" t="s">
        <v>8</v>
      </c>
      <c r="G372" s="22">
        <v>0</v>
      </c>
      <c r="H372" s="22">
        <v>0</v>
      </c>
      <c r="I372" s="22">
        <v>0</v>
      </c>
      <c r="J372" s="65" t="s">
        <v>8</v>
      </c>
    </row>
    <row r="373" spans="1:10" x14ac:dyDescent="0.2">
      <c r="A373" s="27" t="str">
        <f t="shared" si="5"/>
        <v>09 - 257 - 119</v>
      </c>
      <c r="B373" s="78">
        <v>9</v>
      </c>
      <c r="C373" s="79">
        <v>257</v>
      </c>
      <c r="D373" s="80">
        <v>119</v>
      </c>
      <c r="E373" s="65" t="s">
        <v>8</v>
      </c>
      <c r="F373" s="65" t="s">
        <v>8</v>
      </c>
      <c r="G373" s="22">
        <v>0</v>
      </c>
      <c r="H373" s="22">
        <v>0</v>
      </c>
      <c r="I373" s="22">
        <v>0</v>
      </c>
      <c r="J373" s="65" t="s">
        <v>8</v>
      </c>
    </row>
    <row r="374" spans="1:10" x14ac:dyDescent="0.2">
      <c r="A374" s="27" t="str">
        <f t="shared" si="5"/>
        <v>09 - 284 - 11</v>
      </c>
      <c r="B374" s="78">
        <v>9</v>
      </c>
      <c r="C374" s="79">
        <v>284</v>
      </c>
      <c r="D374" s="80">
        <v>11</v>
      </c>
      <c r="E374" s="65" t="s">
        <v>8</v>
      </c>
      <c r="F374" s="65" t="s">
        <v>8</v>
      </c>
      <c r="G374" s="22">
        <v>1000</v>
      </c>
      <c r="H374" s="22">
        <v>0</v>
      </c>
      <c r="I374" s="22">
        <v>1000</v>
      </c>
      <c r="J374" s="65" t="s">
        <v>8</v>
      </c>
    </row>
    <row r="375" spans="1:10" x14ac:dyDescent="0.2">
      <c r="A375" s="27" t="str">
        <f t="shared" si="5"/>
        <v>09 - 325 - 10201</v>
      </c>
      <c r="B375" s="78">
        <v>9</v>
      </c>
      <c r="C375" s="79">
        <v>325</v>
      </c>
      <c r="D375" s="80">
        <v>10201</v>
      </c>
      <c r="E375" s="65" t="s">
        <v>8</v>
      </c>
      <c r="F375" s="65" t="s">
        <v>8</v>
      </c>
      <c r="G375" s="22">
        <v>3000</v>
      </c>
      <c r="H375" s="22">
        <v>0</v>
      </c>
      <c r="I375" s="22">
        <v>3000</v>
      </c>
      <c r="J375" s="65" t="s">
        <v>8</v>
      </c>
    </row>
    <row r="376" spans="1:10" x14ac:dyDescent="0.2">
      <c r="A376" s="27" t="str">
        <f t="shared" si="5"/>
        <v>09 - 413 - 12212</v>
      </c>
      <c r="B376" s="78">
        <v>9</v>
      </c>
      <c r="C376" s="79">
        <v>413</v>
      </c>
      <c r="D376" s="80">
        <v>12212</v>
      </c>
      <c r="E376" s="65" t="s">
        <v>8</v>
      </c>
      <c r="F376" s="65" t="s">
        <v>8</v>
      </c>
      <c r="G376" s="22">
        <v>300</v>
      </c>
      <c r="H376" s="22">
        <v>0</v>
      </c>
      <c r="I376" s="22">
        <v>300</v>
      </c>
      <c r="J376" s="65" t="s">
        <v>8</v>
      </c>
    </row>
    <row r="377" spans="1:10" x14ac:dyDescent="0.2">
      <c r="A377" s="27" t="str">
        <f t="shared" si="5"/>
        <v>09 - 621 - 7187</v>
      </c>
      <c r="B377" s="78">
        <v>9</v>
      </c>
      <c r="C377" s="79">
        <v>621</v>
      </c>
      <c r="D377" s="80">
        <v>7187</v>
      </c>
      <c r="E377" s="65" t="s">
        <v>8</v>
      </c>
      <c r="F377" s="65" t="s">
        <v>8</v>
      </c>
      <c r="G377" s="22">
        <v>0</v>
      </c>
      <c r="H377" s="22">
        <v>0</v>
      </c>
      <c r="I377" s="22">
        <v>0</v>
      </c>
      <c r="J377" s="65" t="s">
        <v>8</v>
      </c>
    </row>
    <row r="378" spans="1:10" x14ac:dyDescent="0.2">
      <c r="A378" s="27" t="str">
        <f t="shared" si="5"/>
        <v>09 - 907 - 3161</v>
      </c>
      <c r="B378" s="78">
        <v>9</v>
      </c>
      <c r="C378" s="79">
        <v>907</v>
      </c>
      <c r="D378" s="80">
        <v>3161</v>
      </c>
      <c r="E378" s="65" t="s">
        <v>8</v>
      </c>
      <c r="F378" s="65" t="s">
        <v>8</v>
      </c>
      <c r="G378" s="22">
        <v>300</v>
      </c>
      <c r="H378" s="22">
        <v>175.2</v>
      </c>
      <c r="I378" s="22">
        <v>124.8</v>
      </c>
      <c r="J378" s="65" t="s">
        <v>8</v>
      </c>
    </row>
    <row r="379" spans="1:10" x14ac:dyDescent="0.2">
      <c r="A379" s="27" t="str">
        <f t="shared" si="5"/>
        <v>09 - 916 - 24</v>
      </c>
      <c r="B379" s="78">
        <v>9</v>
      </c>
      <c r="C379" s="79">
        <v>916</v>
      </c>
      <c r="D379" s="80">
        <v>24</v>
      </c>
      <c r="E379" s="65" t="s">
        <v>8</v>
      </c>
      <c r="F379" s="65" t="s">
        <v>8</v>
      </c>
      <c r="G379" s="22">
        <v>2000</v>
      </c>
      <c r="H379" s="22">
        <v>1360.33</v>
      </c>
      <c r="I379" s="22">
        <v>634.09</v>
      </c>
      <c r="J379" s="65" t="s">
        <v>8</v>
      </c>
    </row>
    <row r="380" spans="1:10" x14ac:dyDescent="0.2">
      <c r="A380" s="27" t="str">
        <f t="shared" si="5"/>
        <v>10 - 1104 - 12372</v>
      </c>
      <c r="B380" s="78">
        <v>10</v>
      </c>
      <c r="C380" s="79">
        <v>1104</v>
      </c>
      <c r="D380" s="80">
        <v>12372</v>
      </c>
      <c r="E380" s="65" t="s">
        <v>8</v>
      </c>
      <c r="F380" s="65" t="s">
        <v>8</v>
      </c>
      <c r="G380" s="22">
        <v>0</v>
      </c>
      <c r="H380" s="22">
        <v>0</v>
      </c>
      <c r="I380" s="22">
        <v>0</v>
      </c>
      <c r="J380" s="65" t="s">
        <v>8</v>
      </c>
    </row>
    <row r="381" spans="1:10" x14ac:dyDescent="0.2">
      <c r="A381" s="27" t="str">
        <f t="shared" si="5"/>
        <v>10 - 1504 - 10338</v>
      </c>
      <c r="B381" s="78">
        <v>10</v>
      </c>
      <c r="C381" s="79">
        <v>1504</v>
      </c>
      <c r="D381" s="80">
        <v>10338</v>
      </c>
      <c r="E381" s="65" t="s">
        <v>8</v>
      </c>
      <c r="F381" s="65" t="s">
        <v>8</v>
      </c>
      <c r="G381" s="22">
        <v>0</v>
      </c>
      <c r="H381" s="22">
        <v>0</v>
      </c>
      <c r="I381" s="22">
        <v>0</v>
      </c>
      <c r="J381" s="65" t="s">
        <v>8</v>
      </c>
    </row>
    <row r="382" spans="1:10" x14ac:dyDescent="0.2">
      <c r="A382" s="27" t="str">
        <f t="shared" si="5"/>
        <v>10 - 1697 - 3</v>
      </c>
      <c r="B382" s="78">
        <v>10</v>
      </c>
      <c r="C382" s="79">
        <v>1697</v>
      </c>
      <c r="D382" s="80">
        <v>3</v>
      </c>
      <c r="E382" s="65" t="s">
        <v>8</v>
      </c>
      <c r="F382" s="65" t="s">
        <v>8</v>
      </c>
      <c r="G382" s="22">
        <v>0</v>
      </c>
      <c r="H382" s="22">
        <v>0</v>
      </c>
      <c r="I382" s="22">
        <v>0</v>
      </c>
      <c r="J382" s="65" t="s">
        <v>8</v>
      </c>
    </row>
    <row r="383" spans="1:10" x14ac:dyDescent="0.2">
      <c r="A383" s="27" t="str">
        <f t="shared" si="5"/>
        <v>10 - 1711 - 2198</v>
      </c>
      <c r="B383" s="78">
        <v>10</v>
      </c>
      <c r="C383" s="79">
        <v>1711</v>
      </c>
      <c r="D383" s="80">
        <v>2198</v>
      </c>
      <c r="E383" s="65" t="s">
        <v>8</v>
      </c>
      <c r="F383" s="65" t="s">
        <v>8</v>
      </c>
      <c r="G383" s="22">
        <v>0</v>
      </c>
      <c r="H383" s="22">
        <v>0</v>
      </c>
      <c r="I383" s="22">
        <v>0</v>
      </c>
      <c r="J383" s="65" t="s">
        <v>8</v>
      </c>
    </row>
    <row r="384" spans="1:10" x14ac:dyDescent="0.2">
      <c r="A384" s="27" t="str">
        <f t="shared" si="5"/>
        <v>10 - 1759 - 14379</v>
      </c>
      <c r="B384" s="78">
        <v>10</v>
      </c>
      <c r="C384" s="79">
        <v>1759</v>
      </c>
      <c r="D384" s="80">
        <v>14379</v>
      </c>
      <c r="E384" s="65" t="s">
        <v>8</v>
      </c>
      <c r="F384" s="65" t="s">
        <v>8</v>
      </c>
      <c r="G384" s="22">
        <v>0</v>
      </c>
      <c r="H384" s="22">
        <v>0</v>
      </c>
      <c r="I384" s="22">
        <v>0</v>
      </c>
      <c r="J384" s="65" t="s">
        <v>8</v>
      </c>
    </row>
    <row r="385" spans="1:10" x14ac:dyDescent="0.2">
      <c r="A385" s="27" t="str">
        <f t="shared" si="5"/>
        <v>10 - 2169 - 27</v>
      </c>
      <c r="B385" s="78">
        <v>10</v>
      </c>
      <c r="C385" s="79">
        <v>2169</v>
      </c>
      <c r="D385" s="80">
        <v>27</v>
      </c>
      <c r="E385" s="65" t="s">
        <v>8</v>
      </c>
      <c r="F385" s="65" t="s">
        <v>8</v>
      </c>
      <c r="G385" s="22">
        <v>0</v>
      </c>
      <c r="H385" s="22">
        <v>0</v>
      </c>
      <c r="I385" s="22">
        <v>0</v>
      </c>
      <c r="J385" s="65" t="s">
        <v>8</v>
      </c>
    </row>
    <row r="386" spans="1:10" x14ac:dyDescent="0.2">
      <c r="A386" s="27" t="str">
        <f t="shared" ref="A386:A449" si="6">TEXT(B386,"00")&amp;" - "&amp;C386&amp;" - "&amp;D386</f>
        <v>11 - 1795 - 89</v>
      </c>
      <c r="B386" s="78">
        <v>11</v>
      </c>
      <c r="C386" s="79">
        <v>1795</v>
      </c>
      <c r="D386" s="80">
        <v>89</v>
      </c>
      <c r="E386" s="65" t="s">
        <v>8</v>
      </c>
      <c r="F386" s="65" t="s">
        <v>8</v>
      </c>
      <c r="G386" s="22">
        <v>0</v>
      </c>
      <c r="H386" s="22">
        <v>0</v>
      </c>
      <c r="I386" s="22">
        <v>0</v>
      </c>
      <c r="J386" s="65" t="s">
        <v>8</v>
      </c>
    </row>
    <row r="387" spans="1:10" x14ac:dyDescent="0.2">
      <c r="A387" s="27" t="str">
        <f t="shared" si="6"/>
        <v>11 - 2202 - 57</v>
      </c>
      <c r="B387" s="78">
        <v>11</v>
      </c>
      <c r="C387" s="79">
        <v>2202</v>
      </c>
      <c r="D387" s="80">
        <v>57</v>
      </c>
      <c r="E387" s="65" t="s">
        <v>8</v>
      </c>
      <c r="F387" s="65" t="s">
        <v>8</v>
      </c>
      <c r="G387" s="22">
        <v>0</v>
      </c>
      <c r="H387" s="22">
        <v>0</v>
      </c>
      <c r="I387" s="22">
        <v>0</v>
      </c>
      <c r="J387" s="65" t="s">
        <v>8</v>
      </c>
    </row>
    <row r="388" spans="1:10" x14ac:dyDescent="0.2">
      <c r="A388" s="27" t="str">
        <f t="shared" si="6"/>
        <v>11 - 473 - 71</v>
      </c>
      <c r="B388" s="78">
        <v>11</v>
      </c>
      <c r="C388" s="79">
        <v>473</v>
      </c>
      <c r="D388" s="80">
        <v>71</v>
      </c>
      <c r="E388" s="65" t="s">
        <v>8</v>
      </c>
      <c r="F388" s="65" t="s">
        <v>8</v>
      </c>
      <c r="G388" s="22">
        <v>0</v>
      </c>
      <c r="H388" s="22">
        <v>0</v>
      </c>
      <c r="I388" s="22">
        <v>0</v>
      </c>
      <c r="J388" s="65" t="s">
        <v>8</v>
      </c>
    </row>
    <row r="389" spans="1:10" x14ac:dyDescent="0.2">
      <c r="A389" s="27" t="str">
        <f t="shared" si="6"/>
        <v>11 - 896 - 13532</v>
      </c>
      <c r="B389" s="78">
        <v>11</v>
      </c>
      <c r="C389" s="79">
        <v>896</v>
      </c>
      <c r="D389" s="80">
        <v>13532</v>
      </c>
      <c r="E389" s="65" t="s">
        <v>8</v>
      </c>
      <c r="F389" s="65" t="s">
        <v>8</v>
      </c>
      <c r="G389" s="22">
        <v>0</v>
      </c>
      <c r="H389" s="22">
        <v>0</v>
      </c>
      <c r="I389" s="22">
        <v>0</v>
      </c>
      <c r="J389" s="65" t="s">
        <v>8</v>
      </c>
    </row>
    <row r="390" spans="1:10" x14ac:dyDescent="0.2">
      <c r="A390" s="27" t="str">
        <f t="shared" si="6"/>
        <v>11 - 975 - 9481</v>
      </c>
      <c r="B390" s="78">
        <v>11</v>
      </c>
      <c r="C390" s="79">
        <v>975</v>
      </c>
      <c r="D390" s="80">
        <v>9481</v>
      </c>
      <c r="E390" s="65" t="s">
        <v>8</v>
      </c>
      <c r="F390" s="65" t="s">
        <v>8</v>
      </c>
      <c r="G390" s="22">
        <v>0</v>
      </c>
      <c r="H390" s="22">
        <v>0</v>
      </c>
      <c r="I390" s="22">
        <v>0</v>
      </c>
      <c r="J390" s="65" t="s">
        <v>8</v>
      </c>
    </row>
    <row r="391" spans="1:10" x14ac:dyDescent="0.2">
      <c r="A391" s="27" t="str">
        <f t="shared" si="6"/>
        <v>13 - 124 - 8</v>
      </c>
      <c r="B391" s="78">
        <v>13</v>
      </c>
      <c r="C391" s="79">
        <v>124</v>
      </c>
      <c r="D391" s="80">
        <v>8</v>
      </c>
      <c r="E391" s="65" t="s">
        <v>8</v>
      </c>
      <c r="F391" s="65" t="s">
        <v>8</v>
      </c>
      <c r="G391" s="22">
        <v>0</v>
      </c>
      <c r="H391" s="22">
        <v>0</v>
      </c>
      <c r="I391" s="22">
        <v>0</v>
      </c>
      <c r="J391" s="65" t="s">
        <v>8</v>
      </c>
    </row>
    <row r="392" spans="1:10" x14ac:dyDescent="0.2">
      <c r="A392" s="27" t="str">
        <f t="shared" si="6"/>
        <v>13 - 1255 - 8206</v>
      </c>
      <c r="B392" s="78">
        <v>13</v>
      </c>
      <c r="C392" s="79">
        <v>1255</v>
      </c>
      <c r="D392" s="80">
        <v>8206</v>
      </c>
      <c r="E392" s="65" t="s">
        <v>8</v>
      </c>
      <c r="F392" s="65" t="s">
        <v>8</v>
      </c>
      <c r="G392" s="22">
        <v>100</v>
      </c>
      <c r="H392" s="22">
        <v>49.2</v>
      </c>
      <c r="I392" s="22">
        <v>50.8</v>
      </c>
      <c r="J392" s="65" t="s">
        <v>8</v>
      </c>
    </row>
    <row r="393" spans="1:10" x14ac:dyDescent="0.2">
      <c r="A393" s="27" t="str">
        <f t="shared" si="6"/>
        <v>13 - 1344 - 34</v>
      </c>
      <c r="B393" s="78">
        <v>13</v>
      </c>
      <c r="C393" s="79">
        <v>1344</v>
      </c>
      <c r="D393" s="80">
        <v>34</v>
      </c>
      <c r="E393" s="65" t="s">
        <v>8</v>
      </c>
      <c r="F393" s="65" t="s">
        <v>8</v>
      </c>
      <c r="G393" s="22">
        <v>2000</v>
      </c>
      <c r="H393" s="22">
        <v>2000</v>
      </c>
      <c r="I393" s="22">
        <v>0</v>
      </c>
      <c r="J393" s="65" t="s">
        <v>8</v>
      </c>
    </row>
    <row r="394" spans="1:10" x14ac:dyDescent="0.2">
      <c r="A394" s="27" t="str">
        <f t="shared" si="6"/>
        <v>13 - 18 - 10213</v>
      </c>
      <c r="B394" s="78">
        <v>13</v>
      </c>
      <c r="C394" s="79">
        <v>18</v>
      </c>
      <c r="D394" s="80">
        <v>10213</v>
      </c>
      <c r="E394" s="65" t="s">
        <v>8</v>
      </c>
      <c r="F394" s="65" t="s">
        <v>8</v>
      </c>
      <c r="G394" s="22">
        <v>300</v>
      </c>
      <c r="H394" s="22">
        <v>825.23</v>
      </c>
      <c r="I394" s="22">
        <v>-525.23</v>
      </c>
      <c r="J394" s="65" t="s">
        <v>8</v>
      </c>
    </row>
    <row r="395" spans="1:10" x14ac:dyDescent="0.2">
      <c r="A395" s="27" t="str">
        <f t="shared" si="6"/>
        <v>13 - 1813 - 3</v>
      </c>
      <c r="B395" s="78">
        <v>13</v>
      </c>
      <c r="C395" s="79">
        <v>1813</v>
      </c>
      <c r="D395" s="80">
        <v>3</v>
      </c>
      <c r="E395" s="65" t="s">
        <v>8</v>
      </c>
      <c r="F395" s="65" t="s">
        <v>8</v>
      </c>
      <c r="G395" s="22">
        <v>18000</v>
      </c>
      <c r="H395" s="22">
        <v>0</v>
      </c>
      <c r="I395" s="22">
        <v>18000</v>
      </c>
      <c r="J395" s="65" t="s">
        <v>8</v>
      </c>
    </row>
    <row r="396" spans="1:10" x14ac:dyDescent="0.2">
      <c r="A396" s="27" t="str">
        <f t="shared" si="6"/>
        <v>13 - 288 - 1133</v>
      </c>
      <c r="B396" s="78">
        <v>13</v>
      </c>
      <c r="C396" s="79">
        <v>288</v>
      </c>
      <c r="D396" s="80">
        <v>1133</v>
      </c>
      <c r="E396" s="65" t="s">
        <v>8</v>
      </c>
      <c r="F396" s="65" t="s">
        <v>8</v>
      </c>
      <c r="G396" s="22">
        <v>0</v>
      </c>
      <c r="H396" s="22">
        <v>0</v>
      </c>
      <c r="I396" s="22">
        <v>0</v>
      </c>
      <c r="J396" s="65" t="s">
        <v>8</v>
      </c>
    </row>
    <row r="397" spans="1:10" x14ac:dyDescent="0.2">
      <c r="A397" s="27" t="str">
        <f t="shared" si="6"/>
        <v>13 - 443 - 108</v>
      </c>
      <c r="B397" s="78">
        <v>13</v>
      </c>
      <c r="C397" s="79">
        <v>443</v>
      </c>
      <c r="D397" s="80">
        <v>108</v>
      </c>
      <c r="E397" s="65" t="s">
        <v>8</v>
      </c>
      <c r="F397" s="65" t="s">
        <v>8</v>
      </c>
      <c r="G397" s="22">
        <v>3400</v>
      </c>
      <c r="H397" s="22">
        <v>2468.71</v>
      </c>
      <c r="I397" s="22">
        <v>931.29</v>
      </c>
      <c r="J397" s="65" t="s">
        <v>8</v>
      </c>
    </row>
    <row r="398" spans="1:10" x14ac:dyDescent="0.2">
      <c r="A398" s="27" t="str">
        <f t="shared" si="6"/>
        <v>13 - 791 - 131</v>
      </c>
      <c r="B398" s="78">
        <v>13</v>
      </c>
      <c r="C398" s="79">
        <v>791</v>
      </c>
      <c r="D398" s="80">
        <v>131</v>
      </c>
      <c r="E398" s="65" t="s">
        <v>8</v>
      </c>
      <c r="F398" s="65" t="s">
        <v>8</v>
      </c>
      <c r="G398" s="22">
        <v>100</v>
      </c>
      <c r="H398" s="22">
        <v>0</v>
      </c>
      <c r="I398" s="22">
        <v>100</v>
      </c>
      <c r="J398" s="65" t="s">
        <v>8</v>
      </c>
    </row>
    <row r="399" spans="1:10" x14ac:dyDescent="0.2">
      <c r="A399" s="27" t="str">
        <f t="shared" si="6"/>
        <v>13 - 814 - 4179</v>
      </c>
      <c r="B399" s="78">
        <v>13</v>
      </c>
      <c r="C399" s="79">
        <v>814</v>
      </c>
      <c r="D399" s="80">
        <v>4179</v>
      </c>
      <c r="E399" s="65" t="s">
        <v>8</v>
      </c>
      <c r="F399" s="65" t="s">
        <v>8</v>
      </c>
      <c r="G399" s="22">
        <v>0</v>
      </c>
      <c r="H399" s="22">
        <v>0</v>
      </c>
      <c r="I399" s="22">
        <v>0</v>
      </c>
      <c r="J399" s="65" t="s">
        <v>8</v>
      </c>
    </row>
    <row r="400" spans="1:10" x14ac:dyDescent="0.2">
      <c r="A400" s="27" t="str">
        <f t="shared" si="6"/>
        <v>13 - 956 - 36</v>
      </c>
      <c r="B400" s="78">
        <v>13</v>
      </c>
      <c r="C400" s="79">
        <v>956</v>
      </c>
      <c r="D400" s="80">
        <v>36</v>
      </c>
      <c r="E400" s="65" t="s">
        <v>8</v>
      </c>
      <c r="F400" s="65" t="s">
        <v>8</v>
      </c>
      <c r="G400" s="22">
        <v>37400</v>
      </c>
      <c r="H400" s="22">
        <v>34336.720000000001</v>
      </c>
      <c r="I400" s="22">
        <v>3063.28</v>
      </c>
      <c r="J400" s="65" t="s">
        <v>8</v>
      </c>
    </row>
    <row r="401" spans="1:10" x14ac:dyDescent="0.2">
      <c r="A401" s="27" t="str">
        <f t="shared" si="6"/>
        <v>14 - 1275 - 11311</v>
      </c>
      <c r="B401" s="78">
        <v>14</v>
      </c>
      <c r="C401" s="79">
        <v>1275</v>
      </c>
      <c r="D401" s="80">
        <v>11311</v>
      </c>
      <c r="E401" s="65" t="s">
        <v>8</v>
      </c>
      <c r="F401" s="65" t="s">
        <v>8</v>
      </c>
      <c r="G401" s="22">
        <v>0</v>
      </c>
      <c r="H401" s="22">
        <v>0</v>
      </c>
      <c r="I401" s="22">
        <v>0</v>
      </c>
      <c r="J401" s="65" t="s">
        <v>8</v>
      </c>
    </row>
    <row r="402" spans="1:10" x14ac:dyDescent="0.2">
      <c r="A402" s="27" t="str">
        <f t="shared" si="6"/>
        <v>14 - 1581 - 175</v>
      </c>
      <c r="B402" s="78">
        <v>14</v>
      </c>
      <c r="C402" s="79">
        <v>1581</v>
      </c>
      <c r="D402" s="80">
        <v>175</v>
      </c>
      <c r="E402" s="65" t="s">
        <v>8</v>
      </c>
      <c r="F402" s="65" t="s">
        <v>8</v>
      </c>
      <c r="G402" s="22">
        <v>0</v>
      </c>
      <c r="H402" s="22">
        <v>0</v>
      </c>
      <c r="I402" s="22">
        <v>0</v>
      </c>
      <c r="J402" s="65" t="s">
        <v>8</v>
      </c>
    </row>
    <row r="403" spans="1:10" x14ac:dyDescent="0.2">
      <c r="A403" s="27" t="str">
        <f t="shared" si="6"/>
        <v>14 - 199 - 10307</v>
      </c>
      <c r="B403" s="78">
        <v>14</v>
      </c>
      <c r="C403" s="79">
        <v>199</v>
      </c>
      <c r="D403" s="80">
        <v>10307</v>
      </c>
      <c r="E403" s="65" t="s">
        <v>8</v>
      </c>
      <c r="F403" s="65" t="s">
        <v>8</v>
      </c>
      <c r="G403" s="22">
        <v>0</v>
      </c>
      <c r="H403" s="22">
        <v>0</v>
      </c>
      <c r="I403" s="22">
        <v>0</v>
      </c>
      <c r="J403" s="65" t="s">
        <v>8</v>
      </c>
    </row>
    <row r="404" spans="1:10" x14ac:dyDescent="0.2">
      <c r="A404" s="27" t="str">
        <f t="shared" si="6"/>
        <v>14 - 489 - 14343</v>
      </c>
      <c r="B404" s="78">
        <v>14</v>
      </c>
      <c r="C404" s="79">
        <v>489</v>
      </c>
      <c r="D404" s="80">
        <v>14343</v>
      </c>
      <c r="E404" s="65" t="s">
        <v>8</v>
      </c>
      <c r="F404" s="65" t="s">
        <v>8</v>
      </c>
      <c r="G404" s="22">
        <v>0</v>
      </c>
      <c r="H404" s="22">
        <v>0</v>
      </c>
      <c r="I404" s="22">
        <v>0</v>
      </c>
      <c r="J404" s="65" t="s">
        <v>8</v>
      </c>
    </row>
    <row r="405" spans="1:10" x14ac:dyDescent="0.2">
      <c r="A405" s="27" t="str">
        <f t="shared" si="6"/>
        <v>15 - 1110 - 3238</v>
      </c>
      <c r="B405" s="78">
        <v>15</v>
      </c>
      <c r="C405" s="79">
        <v>1110</v>
      </c>
      <c r="D405" s="80">
        <v>3238</v>
      </c>
      <c r="E405" s="65" t="s">
        <v>8</v>
      </c>
      <c r="F405" s="65" t="s">
        <v>8</v>
      </c>
      <c r="G405" s="22">
        <v>300</v>
      </c>
      <c r="H405" s="22">
        <v>0</v>
      </c>
      <c r="I405" s="22">
        <v>300</v>
      </c>
      <c r="J405" s="65" t="s">
        <v>8</v>
      </c>
    </row>
    <row r="406" spans="1:10" x14ac:dyDescent="0.2">
      <c r="A406" s="27" t="str">
        <f t="shared" si="6"/>
        <v>15 - 1248 - 91</v>
      </c>
      <c r="B406" s="78">
        <v>15</v>
      </c>
      <c r="C406" s="79">
        <v>1248</v>
      </c>
      <c r="D406" s="80">
        <v>91</v>
      </c>
      <c r="E406" s="65" t="s">
        <v>8</v>
      </c>
      <c r="F406" s="65" t="s">
        <v>8</v>
      </c>
      <c r="G406" s="22">
        <v>2500</v>
      </c>
      <c r="H406" s="22">
        <v>0</v>
      </c>
      <c r="I406" s="22">
        <v>2500</v>
      </c>
      <c r="J406" s="65" t="s">
        <v>8</v>
      </c>
    </row>
    <row r="407" spans="1:10" x14ac:dyDescent="0.2">
      <c r="A407" s="27" t="str">
        <f t="shared" si="6"/>
        <v>15 - 135 - 3251</v>
      </c>
      <c r="B407" s="78">
        <v>15</v>
      </c>
      <c r="C407" s="79">
        <v>135</v>
      </c>
      <c r="D407" s="80">
        <v>3251</v>
      </c>
      <c r="E407" s="65" t="s">
        <v>8</v>
      </c>
      <c r="F407" s="65" t="s">
        <v>8</v>
      </c>
      <c r="G407" s="22">
        <v>300</v>
      </c>
      <c r="H407" s="22">
        <v>0</v>
      </c>
      <c r="I407" s="22">
        <v>300</v>
      </c>
      <c r="J407" s="65" t="s">
        <v>8</v>
      </c>
    </row>
    <row r="408" spans="1:10" x14ac:dyDescent="0.2">
      <c r="A408" s="27" t="str">
        <f t="shared" si="6"/>
        <v>15 - 1514 - 3237</v>
      </c>
      <c r="B408" s="78">
        <v>15</v>
      </c>
      <c r="C408" s="79">
        <v>1514</v>
      </c>
      <c r="D408" s="80">
        <v>3237</v>
      </c>
      <c r="E408" s="65" t="s">
        <v>8</v>
      </c>
      <c r="F408" s="65" t="s">
        <v>8</v>
      </c>
      <c r="G408" s="22">
        <v>20</v>
      </c>
      <c r="H408" s="22">
        <v>0</v>
      </c>
      <c r="I408" s="22">
        <v>20</v>
      </c>
      <c r="J408" s="65" t="s">
        <v>8</v>
      </c>
    </row>
    <row r="409" spans="1:10" x14ac:dyDescent="0.2">
      <c r="A409" s="27" t="str">
        <f t="shared" si="6"/>
        <v>15 - 1579 - 3246</v>
      </c>
      <c r="B409" s="78">
        <v>15</v>
      </c>
      <c r="C409" s="79">
        <v>1579</v>
      </c>
      <c r="D409" s="80">
        <v>3246</v>
      </c>
      <c r="E409" s="65" t="s">
        <v>8</v>
      </c>
      <c r="F409" s="65" t="s">
        <v>8</v>
      </c>
      <c r="G409" s="22">
        <v>100</v>
      </c>
      <c r="H409" s="22">
        <v>0</v>
      </c>
      <c r="I409" s="22">
        <v>100</v>
      </c>
      <c r="J409" s="65" t="s">
        <v>8</v>
      </c>
    </row>
    <row r="410" spans="1:10" x14ac:dyDescent="0.2">
      <c r="A410" s="27" t="str">
        <f t="shared" si="6"/>
        <v>15 - 2056 - 64</v>
      </c>
      <c r="B410" s="78">
        <v>15</v>
      </c>
      <c r="C410" s="79">
        <v>2056</v>
      </c>
      <c r="D410" s="80">
        <v>64</v>
      </c>
      <c r="E410" s="65" t="s">
        <v>8</v>
      </c>
      <c r="F410" s="65" t="s">
        <v>8</v>
      </c>
      <c r="G410" s="22">
        <v>220</v>
      </c>
      <c r="H410" s="22">
        <v>0</v>
      </c>
      <c r="I410" s="22">
        <v>220</v>
      </c>
      <c r="J410" s="65" t="s">
        <v>8</v>
      </c>
    </row>
    <row r="411" spans="1:10" x14ac:dyDescent="0.2">
      <c r="A411" s="27" t="str">
        <f t="shared" si="6"/>
        <v>15 - 2115 - 97</v>
      </c>
      <c r="B411" s="78">
        <v>15</v>
      </c>
      <c r="C411" s="79">
        <v>2115</v>
      </c>
      <c r="D411" s="80">
        <v>97</v>
      </c>
      <c r="E411" s="65" t="s">
        <v>8</v>
      </c>
      <c r="F411" s="65" t="s">
        <v>8</v>
      </c>
      <c r="G411" s="22">
        <v>0</v>
      </c>
      <c r="H411" s="22">
        <v>0</v>
      </c>
      <c r="I411" s="22">
        <v>0</v>
      </c>
      <c r="J411" s="65" t="s">
        <v>8</v>
      </c>
    </row>
    <row r="412" spans="1:10" x14ac:dyDescent="0.2">
      <c r="A412" s="27" t="str">
        <f t="shared" si="6"/>
        <v>15 - 2143 - 8310</v>
      </c>
      <c r="B412" s="78">
        <v>15</v>
      </c>
      <c r="C412" s="79">
        <v>2143</v>
      </c>
      <c r="D412" s="80">
        <v>8310</v>
      </c>
      <c r="E412" s="65" t="s">
        <v>8</v>
      </c>
      <c r="F412" s="65" t="s">
        <v>8</v>
      </c>
      <c r="G412" s="22">
        <v>0</v>
      </c>
      <c r="H412" s="22">
        <v>0</v>
      </c>
      <c r="I412" s="22">
        <v>0</v>
      </c>
      <c r="J412" s="65" t="s">
        <v>8</v>
      </c>
    </row>
    <row r="413" spans="1:10" x14ac:dyDescent="0.2">
      <c r="A413" s="27" t="str">
        <f t="shared" si="6"/>
        <v>15 - 2181 - 3239</v>
      </c>
      <c r="B413" s="78">
        <v>15</v>
      </c>
      <c r="C413" s="79">
        <v>2181</v>
      </c>
      <c r="D413" s="80">
        <v>3239</v>
      </c>
      <c r="E413" s="65" t="s">
        <v>8</v>
      </c>
      <c r="F413" s="65" t="s">
        <v>8</v>
      </c>
      <c r="G413" s="22">
        <v>200</v>
      </c>
      <c r="H413" s="22">
        <v>0</v>
      </c>
      <c r="I413" s="22">
        <v>200</v>
      </c>
      <c r="J413" s="65" t="s">
        <v>8</v>
      </c>
    </row>
    <row r="414" spans="1:10" x14ac:dyDescent="0.2">
      <c r="A414" s="27" t="str">
        <f t="shared" si="6"/>
        <v>15 - 2281 - 8309</v>
      </c>
      <c r="B414" s="78">
        <v>15</v>
      </c>
      <c r="C414" s="79">
        <v>2281</v>
      </c>
      <c r="D414" s="80">
        <v>8309</v>
      </c>
      <c r="E414" s="65" t="s">
        <v>8</v>
      </c>
      <c r="F414" s="65" t="s">
        <v>8</v>
      </c>
      <c r="G414" s="22">
        <v>0</v>
      </c>
      <c r="H414" s="22">
        <v>0</v>
      </c>
      <c r="I414" s="22">
        <v>0</v>
      </c>
      <c r="J414" s="65" t="s">
        <v>8</v>
      </c>
    </row>
    <row r="415" spans="1:10" x14ac:dyDescent="0.2">
      <c r="A415" s="27" t="str">
        <f t="shared" si="6"/>
        <v>15 - 2316 - 8308</v>
      </c>
      <c r="B415" s="78">
        <v>15</v>
      </c>
      <c r="C415" s="79">
        <v>2316</v>
      </c>
      <c r="D415" s="80">
        <v>8308</v>
      </c>
      <c r="E415" s="65" t="s">
        <v>8</v>
      </c>
      <c r="F415" s="65" t="s">
        <v>8</v>
      </c>
      <c r="G415" s="22">
        <v>0</v>
      </c>
      <c r="H415" s="22">
        <v>0</v>
      </c>
      <c r="I415" s="22">
        <v>0</v>
      </c>
      <c r="J415" s="65" t="s">
        <v>8</v>
      </c>
    </row>
    <row r="416" spans="1:10" x14ac:dyDescent="0.2">
      <c r="A416" s="27" t="str">
        <f t="shared" si="6"/>
        <v>15 - 2348 - 186</v>
      </c>
      <c r="B416" s="78">
        <v>15</v>
      </c>
      <c r="C416" s="79">
        <v>2348</v>
      </c>
      <c r="D416" s="80">
        <v>186</v>
      </c>
      <c r="E416" s="65" t="s">
        <v>8</v>
      </c>
      <c r="F416" s="65" t="s">
        <v>8</v>
      </c>
      <c r="G416" s="22">
        <v>500</v>
      </c>
      <c r="H416" s="22">
        <v>0</v>
      </c>
      <c r="I416" s="22">
        <v>500</v>
      </c>
      <c r="J416" s="65" t="s">
        <v>8</v>
      </c>
    </row>
    <row r="417" spans="1:10" x14ac:dyDescent="0.2">
      <c r="A417" s="27" t="str">
        <f t="shared" si="6"/>
        <v>15 - 392 - 92</v>
      </c>
      <c r="B417" s="78">
        <v>15</v>
      </c>
      <c r="C417" s="79">
        <v>392</v>
      </c>
      <c r="D417" s="80">
        <v>92</v>
      </c>
      <c r="E417" s="65" t="s">
        <v>8</v>
      </c>
      <c r="F417" s="65" t="s">
        <v>8</v>
      </c>
      <c r="G417" s="22">
        <v>300</v>
      </c>
      <c r="H417" s="22">
        <v>0</v>
      </c>
      <c r="I417" s="22">
        <v>300</v>
      </c>
      <c r="J417" s="65" t="s">
        <v>8</v>
      </c>
    </row>
    <row r="418" spans="1:10" x14ac:dyDescent="0.2">
      <c r="A418" s="27" t="str">
        <f t="shared" si="6"/>
        <v>15 - 437 - 10326</v>
      </c>
      <c r="B418" s="78">
        <v>15</v>
      </c>
      <c r="C418" s="79">
        <v>437</v>
      </c>
      <c r="D418" s="80">
        <v>10326</v>
      </c>
      <c r="E418" s="65" t="s">
        <v>8</v>
      </c>
      <c r="F418" s="65" t="s">
        <v>8</v>
      </c>
      <c r="G418" s="22">
        <v>0</v>
      </c>
      <c r="H418" s="22">
        <v>0</v>
      </c>
      <c r="I418" s="22">
        <v>0</v>
      </c>
      <c r="J418" s="65" t="s">
        <v>8</v>
      </c>
    </row>
    <row r="419" spans="1:10" x14ac:dyDescent="0.2">
      <c r="A419" s="27" t="str">
        <f t="shared" si="6"/>
        <v>15 - 474 - 3242</v>
      </c>
      <c r="B419" s="78">
        <v>15</v>
      </c>
      <c r="C419" s="79">
        <v>474</v>
      </c>
      <c r="D419" s="80">
        <v>3242</v>
      </c>
      <c r="E419" s="65" t="s">
        <v>8</v>
      </c>
      <c r="F419" s="65" t="s">
        <v>8</v>
      </c>
      <c r="G419" s="22">
        <v>200</v>
      </c>
      <c r="H419" s="22">
        <v>26.7</v>
      </c>
      <c r="I419" s="22">
        <v>173.3</v>
      </c>
      <c r="J419" s="65" t="s">
        <v>8</v>
      </c>
    </row>
    <row r="420" spans="1:10" x14ac:dyDescent="0.2">
      <c r="A420" s="27" t="str">
        <f t="shared" si="6"/>
        <v>15 - 531 - 70</v>
      </c>
      <c r="B420" s="78">
        <v>15</v>
      </c>
      <c r="C420" s="79">
        <v>531</v>
      </c>
      <c r="D420" s="80">
        <v>70</v>
      </c>
      <c r="E420" s="65" t="s">
        <v>8</v>
      </c>
      <c r="F420" s="65" t="s">
        <v>8</v>
      </c>
      <c r="G420" s="22">
        <v>500</v>
      </c>
      <c r="H420" s="22">
        <v>400</v>
      </c>
      <c r="I420" s="22">
        <v>100</v>
      </c>
      <c r="J420" s="65" t="s">
        <v>8</v>
      </c>
    </row>
    <row r="421" spans="1:10" x14ac:dyDescent="0.2">
      <c r="A421" s="27" t="str">
        <f t="shared" si="6"/>
        <v>15 - 673 - 8307</v>
      </c>
      <c r="B421" s="78">
        <v>15</v>
      </c>
      <c r="C421" s="79">
        <v>673</v>
      </c>
      <c r="D421" s="80">
        <v>8307</v>
      </c>
      <c r="E421" s="65" t="s">
        <v>8</v>
      </c>
      <c r="F421" s="65" t="s">
        <v>8</v>
      </c>
      <c r="G421" s="22">
        <v>0</v>
      </c>
      <c r="H421" s="22">
        <v>0</v>
      </c>
      <c r="I421" s="22">
        <v>0</v>
      </c>
      <c r="J421" s="65" t="s">
        <v>8</v>
      </c>
    </row>
    <row r="422" spans="1:10" x14ac:dyDescent="0.2">
      <c r="A422" s="27" t="str">
        <f t="shared" si="6"/>
        <v>15 - 795 - 67</v>
      </c>
      <c r="B422" s="78">
        <v>15</v>
      </c>
      <c r="C422" s="79">
        <v>795</v>
      </c>
      <c r="D422" s="80">
        <v>67</v>
      </c>
      <c r="E422" s="65" t="s">
        <v>8</v>
      </c>
      <c r="F422" s="65" t="s">
        <v>8</v>
      </c>
      <c r="G422" s="22">
        <v>1000</v>
      </c>
      <c r="H422" s="22">
        <v>0</v>
      </c>
      <c r="I422" s="22">
        <v>1000</v>
      </c>
      <c r="J422" s="65" t="s">
        <v>8</v>
      </c>
    </row>
    <row r="423" spans="1:10" x14ac:dyDescent="0.2">
      <c r="A423" s="27" t="str">
        <f t="shared" si="6"/>
        <v>15 - 96 - 3250</v>
      </c>
      <c r="B423" s="78">
        <v>15</v>
      </c>
      <c r="C423" s="79">
        <v>96</v>
      </c>
      <c r="D423" s="80">
        <v>3250</v>
      </c>
      <c r="E423" s="65" t="s">
        <v>8</v>
      </c>
      <c r="F423" s="65" t="s">
        <v>8</v>
      </c>
      <c r="G423" s="22">
        <v>0</v>
      </c>
      <c r="H423" s="22">
        <v>0</v>
      </c>
      <c r="I423" s="22">
        <v>0</v>
      </c>
      <c r="J423" s="65" t="s">
        <v>8</v>
      </c>
    </row>
    <row r="424" spans="1:10" x14ac:dyDescent="0.2">
      <c r="A424" s="27" t="str">
        <f t="shared" si="6"/>
        <v>15 - 97 - 10328</v>
      </c>
      <c r="B424" s="78">
        <v>15</v>
      </c>
      <c r="C424" s="79">
        <v>97</v>
      </c>
      <c r="D424" s="80">
        <v>10328</v>
      </c>
      <c r="E424" s="65" t="s">
        <v>8</v>
      </c>
      <c r="F424" s="65" t="s">
        <v>8</v>
      </c>
      <c r="G424" s="22">
        <v>0</v>
      </c>
      <c r="H424" s="22">
        <v>0</v>
      </c>
      <c r="I424" s="22">
        <v>0</v>
      </c>
      <c r="J424" s="65" t="s">
        <v>8</v>
      </c>
    </row>
    <row r="425" spans="1:10" x14ac:dyDescent="0.2">
      <c r="A425" s="27" t="str">
        <f t="shared" si="6"/>
        <v>16 - 1593 - 4493</v>
      </c>
      <c r="B425" s="78">
        <v>16</v>
      </c>
      <c r="C425" s="79">
        <v>1593</v>
      </c>
      <c r="D425" s="80">
        <v>4493</v>
      </c>
      <c r="E425" s="65" t="s">
        <v>8</v>
      </c>
      <c r="F425" s="65" t="s">
        <v>8</v>
      </c>
      <c r="G425" s="22">
        <v>0</v>
      </c>
      <c r="H425" s="22">
        <v>0</v>
      </c>
      <c r="I425" s="22">
        <v>0</v>
      </c>
      <c r="J425" s="65" t="s">
        <v>8</v>
      </c>
    </row>
    <row r="426" spans="1:10" x14ac:dyDescent="0.2">
      <c r="A426" s="27" t="str">
        <f t="shared" si="6"/>
        <v>16 - 1689 - 8601</v>
      </c>
      <c r="B426" s="78">
        <v>16</v>
      </c>
      <c r="C426" s="79">
        <v>1689</v>
      </c>
      <c r="D426" s="80">
        <v>8601</v>
      </c>
      <c r="E426" s="65" t="s">
        <v>8</v>
      </c>
      <c r="F426" s="65" t="s">
        <v>8</v>
      </c>
      <c r="G426" s="22">
        <v>0</v>
      </c>
      <c r="H426" s="22">
        <v>0</v>
      </c>
      <c r="I426" s="22">
        <v>0</v>
      </c>
      <c r="J426" s="65" t="s">
        <v>8</v>
      </c>
    </row>
    <row r="427" spans="1:10" x14ac:dyDescent="0.2">
      <c r="A427" s="27" t="str">
        <f t="shared" si="6"/>
        <v>16 - 737 - 8599</v>
      </c>
      <c r="B427" s="78">
        <v>16</v>
      </c>
      <c r="C427" s="79">
        <v>737</v>
      </c>
      <c r="D427" s="80">
        <v>8599</v>
      </c>
      <c r="E427" s="65" t="s">
        <v>8</v>
      </c>
      <c r="F427" s="65" t="s">
        <v>8</v>
      </c>
      <c r="G427" s="22">
        <v>0</v>
      </c>
      <c r="H427" s="22">
        <v>0</v>
      </c>
      <c r="I427" s="22">
        <v>0</v>
      </c>
      <c r="J427" s="65" t="s">
        <v>8</v>
      </c>
    </row>
    <row r="428" spans="1:10" x14ac:dyDescent="0.2">
      <c r="A428" s="27" t="str">
        <f t="shared" si="6"/>
        <v>16 - 885 - 126</v>
      </c>
      <c r="B428" s="78">
        <v>16</v>
      </c>
      <c r="C428" s="79">
        <v>885</v>
      </c>
      <c r="D428" s="80">
        <v>126</v>
      </c>
      <c r="E428" s="65" t="s">
        <v>8</v>
      </c>
      <c r="F428" s="65" t="s">
        <v>8</v>
      </c>
      <c r="G428" s="22">
        <v>0</v>
      </c>
      <c r="H428" s="22">
        <v>0</v>
      </c>
      <c r="I428" s="22">
        <v>0</v>
      </c>
      <c r="J428" s="65" t="s">
        <v>8</v>
      </c>
    </row>
    <row r="429" spans="1:10" x14ac:dyDescent="0.2">
      <c r="A429" s="27" t="str">
        <f t="shared" si="6"/>
        <v>17 - 1003 - 34</v>
      </c>
      <c r="B429" s="78">
        <v>17</v>
      </c>
      <c r="C429" s="79">
        <v>1003</v>
      </c>
      <c r="D429" s="80">
        <v>34</v>
      </c>
      <c r="E429" s="65" t="s">
        <v>8</v>
      </c>
      <c r="F429" s="65" t="s">
        <v>8</v>
      </c>
      <c r="G429" s="22">
        <v>0</v>
      </c>
      <c r="H429" s="22">
        <v>0</v>
      </c>
      <c r="I429" s="22">
        <v>0</v>
      </c>
      <c r="J429" s="65" t="s">
        <v>8</v>
      </c>
    </row>
    <row r="430" spans="1:10" x14ac:dyDescent="0.2">
      <c r="A430" s="27" t="str">
        <f t="shared" si="6"/>
        <v>17 - 1819 - 6430</v>
      </c>
      <c r="B430" s="78">
        <v>17</v>
      </c>
      <c r="C430" s="79">
        <v>1819</v>
      </c>
      <c r="D430" s="80">
        <v>6430</v>
      </c>
      <c r="E430" s="65" t="s">
        <v>8</v>
      </c>
      <c r="F430" s="65" t="s">
        <v>8</v>
      </c>
      <c r="G430" s="22">
        <v>0</v>
      </c>
      <c r="H430" s="22">
        <v>0</v>
      </c>
      <c r="I430" s="22">
        <v>0</v>
      </c>
      <c r="J430" s="65" t="s">
        <v>8</v>
      </c>
    </row>
    <row r="431" spans="1:10" x14ac:dyDescent="0.2">
      <c r="A431" s="27" t="str">
        <f t="shared" si="6"/>
        <v>17 - 632 - 2361</v>
      </c>
      <c r="B431" s="78">
        <v>17</v>
      </c>
      <c r="C431" s="79">
        <v>632</v>
      </c>
      <c r="D431" s="80">
        <v>2361</v>
      </c>
      <c r="E431" s="65" t="s">
        <v>8</v>
      </c>
      <c r="F431" s="65" t="s">
        <v>8</v>
      </c>
      <c r="G431" s="22">
        <v>0</v>
      </c>
      <c r="H431" s="22">
        <v>0</v>
      </c>
      <c r="I431" s="22">
        <v>0</v>
      </c>
      <c r="J431" s="65" t="s">
        <v>8</v>
      </c>
    </row>
    <row r="432" spans="1:10" x14ac:dyDescent="0.2">
      <c r="A432" s="27" t="str">
        <f t="shared" si="6"/>
        <v>18 - 1570 - 11</v>
      </c>
      <c r="B432" s="78">
        <v>18</v>
      </c>
      <c r="C432" s="79">
        <v>1570</v>
      </c>
      <c r="D432" s="80">
        <v>11</v>
      </c>
      <c r="E432" s="65" t="s">
        <v>8</v>
      </c>
      <c r="F432" s="65" t="s">
        <v>8</v>
      </c>
      <c r="G432" s="22">
        <v>220</v>
      </c>
      <c r="H432" s="22">
        <v>0</v>
      </c>
      <c r="I432" s="22">
        <v>220</v>
      </c>
      <c r="J432" s="65" t="s">
        <v>8</v>
      </c>
    </row>
    <row r="433" spans="1:10" x14ac:dyDescent="0.2">
      <c r="A433" s="27" t="str">
        <f t="shared" si="6"/>
        <v>18 - 1742 - 3</v>
      </c>
      <c r="B433" s="78">
        <v>18</v>
      </c>
      <c r="C433" s="79">
        <v>1742</v>
      </c>
      <c r="D433" s="80">
        <v>3</v>
      </c>
      <c r="E433" s="65" t="s">
        <v>8</v>
      </c>
      <c r="F433" s="65" t="s">
        <v>8</v>
      </c>
      <c r="G433" s="22">
        <v>140</v>
      </c>
      <c r="H433" s="22">
        <v>0</v>
      </c>
      <c r="I433" s="22">
        <v>140</v>
      </c>
      <c r="J433" s="65" t="s">
        <v>8</v>
      </c>
    </row>
    <row r="434" spans="1:10" x14ac:dyDescent="0.2">
      <c r="A434" s="27" t="str">
        <f t="shared" si="6"/>
        <v>18 - 320 - 2</v>
      </c>
      <c r="B434" s="78">
        <v>18</v>
      </c>
      <c r="C434" s="79">
        <v>320</v>
      </c>
      <c r="D434" s="80">
        <v>2</v>
      </c>
      <c r="E434" s="65" t="s">
        <v>8</v>
      </c>
      <c r="F434" s="65" t="s">
        <v>8</v>
      </c>
      <c r="G434" s="22">
        <v>2780</v>
      </c>
      <c r="H434" s="22">
        <v>0</v>
      </c>
      <c r="I434" s="22">
        <v>2780</v>
      </c>
      <c r="J434" s="65" t="s">
        <v>8</v>
      </c>
    </row>
    <row r="435" spans="1:10" x14ac:dyDescent="0.2">
      <c r="A435" s="27" t="str">
        <f t="shared" si="6"/>
        <v>18 - 488 - 31</v>
      </c>
      <c r="B435" s="78">
        <v>18</v>
      </c>
      <c r="C435" s="79">
        <v>488</v>
      </c>
      <c r="D435" s="80">
        <v>31</v>
      </c>
      <c r="E435" s="65" t="s">
        <v>8</v>
      </c>
      <c r="F435" s="65" t="s">
        <v>8</v>
      </c>
      <c r="G435" s="22">
        <v>1670</v>
      </c>
      <c r="H435" s="22">
        <v>6564.31</v>
      </c>
      <c r="I435" s="22">
        <v>-4894.3100000000004</v>
      </c>
      <c r="J435" s="65" t="s">
        <v>8</v>
      </c>
    </row>
    <row r="436" spans="1:10" x14ac:dyDescent="0.2">
      <c r="A436" s="27" t="str">
        <f t="shared" si="6"/>
        <v>18 - 508 - 46</v>
      </c>
      <c r="B436" s="78">
        <v>18</v>
      </c>
      <c r="C436" s="79">
        <v>508</v>
      </c>
      <c r="D436" s="80">
        <v>46</v>
      </c>
      <c r="E436" s="65" t="s">
        <v>8</v>
      </c>
      <c r="F436" s="65" t="s">
        <v>8</v>
      </c>
      <c r="G436" s="22">
        <v>328800</v>
      </c>
      <c r="H436" s="22">
        <v>1468.8</v>
      </c>
      <c r="I436" s="22">
        <v>327331.20000000001</v>
      </c>
      <c r="J436" s="65" t="s">
        <v>8</v>
      </c>
    </row>
    <row r="437" spans="1:10" x14ac:dyDescent="0.2">
      <c r="A437" s="27" t="str">
        <f t="shared" si="6"/>
        <v>18 - 684 - 32</v>
      </c>
      <c r="B437" s="78">
        <v>18</v>
      </c>
      <c r="C437" s="79">
        <v>684</v>
      </c>
      <c r="D437" s="80">
        <v>32</v>
      </c>
      <c r="E437" s="65" t="s">
        <v>8</v>
      </c>
      <c r="F437" s="65" t="s">
        <v>8</v>
      </c>
      <c r="G437" s="22">
        <v>460</v>
      </c>
      <c r="H437" s="22">
        <v>0</v>
      </c>
      <c r="I437" s="22">
        <v>460</v>
      </c>
      <c r="J437" s="65" t="s">
        <v>8</v>
      </c>
    </row>
    <row r="438" spans="1:10" x14ac:dyDescent="0.2">
      <c r="A438" s="27" t="str">
        <f t="shared" si="6"/>
        <v>18 - 864 - 34</v>
      </c>
      <c r="B438" s="78">
        <v>18</v>
      </c>
      <c r="C438" s="79">
        <v>864</v>
      </c>
      <c r="D438" s="80">
        <v>34</v>
      </c>
      <c r="E438" s="65" t="s">
        <v>8</v>
      </c>
      <c r="F438" s="65" t="s">
        <v>8</v>
      </c>
      <c r="G438" s="22">
        <v>780</v>
      </c>
      <c r="H438" s="22">
        <v>0</v>
      </c>
      <c r="I438" s="22">
        <v>780</v>
      </c>
      <c r="J438" s="65" t="s">
        <v>8</v>
      </c>
    </row>
    <row r="439" spans="1:10" x14ac:dyDescent="0.2">
      <c r="A439" s="27" t="str">
        <f t="shared" si="6"/>
        <v>18 - 953 - 1</v>
      </c>
      <c r="B439" s="78">
        <v>18</v>
      </c>
      <c r="C439" s="79">
        <v>953</v>
      </c>
      <c r="D439" s="80">
        <v>1</v>
      </c>
      <c r="E439" s="65" t="s">
        <v>8</v>
      </c>
      <c r="F439" s="65" t="s">
        <v>8</v>
      </c>
      <c r="G439" s="22">
        <v>1110</v>
      </c>
      <c r="H439" s="22">
        <v>0</v>
      </c>
      <c r="I439" s="22">
        <v>1110</v>
      </c>
      <c r="J439" s="65" t="s">
        <v>8</v>
      </c>
    </row>
    <row r="440" spans="1:10" x14ac:dyDescent="0.2">
      <c r="A440" s="27" t="str">
        <f t="shared" si="6"/>
        <v>19 - 2092 - 21</v>
      </c>
      <c r="B440" s="78">
        <v>19</v>
      </c>
      <c r="C440" s="79">
        <v>2092</v>
      </c>
      <c r="D440" s="80">
        <v>21</v>
      </c>
      <c r="E440" s="65" t="s">
        <v>8</v>
      </c>
      <c r="F440" s="65" t="s">
        <v>8</v>
      </c>
      <c r="G440" s="22">
        <v>500</v>
      </c>
      <c r="H440" s="22">
        <v>0</v>
      </c>
      <c r="I440" s="22">
        <v>500</v>
      </c>
      <c r="J440" s="65" t="s">
        <v>8</v>
      </c>
    </row>
    <row r="441" spans="1:10" x14ac:dyDescent="0.2">
      <c r="A441" s="27" t="str">
        <f t="shared" si="6"/>
        <v>19 - 338 - 3</v>
      </c>
      <c r="B441" s="78">
        <v>19</v>
      </c>
      <c r="C441" s="79">
        <v>338</v>
      </c>
      <c r="D441" s="80">
        <v>3</v>
      </c>
      <c r="E441" s="65" t="s">
        <v>8</v>
      </c>
      <c r="F441" s="65" t="s">
        <v>8</v>
      </c>
      <c r="G441" s="22">
        <v>3000</v>
      </c>
      <c r="H441" s="22">
        <v>0</v>
      </c>
      <c r="I441" s="22">
        <v>3000</v>
      </c>
      <c r="J441" s="65" t="s">
        <v>8</v>
      </c>
    </row>
    <row r="442" spans="1:10" x14ac:dyDescent="0.2">
      <c r="A442" s="27" t="str">
        <f t="shared" si="6"/>
        <v>19 - 363 - 22</v>
      </c>
      <c r="B442" s="78">
        <v>19</v>
      </c>
      <c r="C442" s="79">
        <v>363</v>
      </c>
      <c r="D442" s="80">
        <v>22</v>
      </c>
      <c r="E442" s="65" t="s">
        <v>8</v>
      </c>
      <c r="F442" s="65" t="s">
        <v>8</v>
      </c>
      <c r="G442" s="22">
        <v>500</v>
      </c>
      <c r="H442" s="22">
        <v>0</v>
      </c>
      <c r="I442" s="22">
        <v>500</v>
      </c>
      <c r="J442" s="65" t="s">
        <v>8</v>
      </c>
    </row>
    <row r="443" spans="1:10" x14ac:dyDescent="0.2">
      <c r="A443" s="27" t="str">
        <f t="shared" si="6"/>
        <v>19 - 557 - 8</v>
      </c>
      <c r="B443" s="78">
        <v>19</v>
      </c>
      <c r="C443" s="79">
        <v>557</v>
      </c>
      <c r="D443" s="80">
        <v>8</v>
      </c>
      <c r="E443" s="65" t="s">
        <v>8</v>
      </c>
      <c r="F443" s="65" t="s">
        <v>8</v>
      </c>
      <c r="G443" s="22">
        <v>1000</v>
      </c>
      <c r="H443" s="22">
        <v>0</v>
      </c>
      <c r="I443" s="22">
        <v>1000</v>
      </c>
      <c r="J443" s="65" t="s">
        <v>8</v>
      </c>
    </row>
    <row r="444" spans="1:10" x14ac:dyDescent="0.2">
      <c r="A444" s="27" t="str">
        <f t="shared" si="6"/>
        <v>20 - 10 - 300</v>
      </c>
      <c r="B444" s="78">
        <v>20</v>
      </c>
      <c r="C444" s="79">
        <v>10</v>
      </c>
      <c r="D444" s="80">
        <v>300</v>
      </c>
      <c r="E444" s="65" t="s">
        <v>8</v>
      </c>
      <c r="F444" s="65" t="s">
        <v>8</v>
      </c>
      <c r="G444" s="22">
        <v>10000</v>
      </c>
      <c r="H444" s="22">
        <v>10033.36</v>
      </c>
      <c r="I444" s="22">
        <v>-33.36</v>
      </c>
      <c r="J444" s="65" t="s">
        <v>8</v>
      </c>
    </row>
    <row r="445" spans="1:10" x14ac:dyDescent="0.2">
      <c r="A445" s="27" t="str">
        <f t="shared" si="6"/>
        <v>20 - 1010 - 1735</v>
      </c>
      <c r="B445" s="78">
        <v>20</v>
      </c>
      <c r="C445" s="79">
        <v>1010</v>
      </c>
      <c r="D445" s="80">
        <v>1735</v>
      </c>
      <c r="E445" s="65" t="s">
        <v>8</v>
      </c>
      <c r="F445" s="65" t="s">
        <v>8</v>
      </c>
      <c r="G445" s="22">
        <v>8000</v>
      </c>
      <c r="H445" s="22">
        <v>6180.42</v>
      </c>
      <c r="I445" s="22">
        <v>1819.58</v>
      </c>
      <c r="J445" s="65" t="s">
        <v>8</v>
      </c>
    </row>
    <row r="446" spans="1:10" x14ac:dyDescent="0.2">
      <c r="A446" s="27" t="str">
        <f t="shared" si="6"/>
        <v>20 - 1042 - 1247</v>
      </c>
      <c r="B446" s="78">
        <v>20</v>
      </c>
      <c r="C446" s="79">
        <v>1042</v>
      </c>
      <c r="D446" s="80">
        <v>1247</v>
      </c>
      <c r="E446" s="65" t="s">
        <v>8</v>
      </c>
      <c r="F446" s="65" t="s">
        <v>8</v>
      </c>
      <c r="G446" s="22">
        <v>1000</v>
      </c>
      <c r="H446" s="22">
        <v>0</v>
      </c>
      <c r="I446" s="22">
        <v>1000</v>
      </c>
      <c r="J446" s="65" t="s">
        <v>8</v>
      </c>
    </row>
    <row r="447" spans="1:10" x14ac:dyDescent="0.2">
      <c r="A447" s="27" t="str">
        <f t="shared" si="6"/>
        <v>20 - 1045 - 161</v>
      </c>
      <c r="B447" s="78">
        <v>20</v>
      </c>
      <c r="C447" s="79">
        <v>1045</v>
      </c>
      <c r="D447" s="80">
        <v>161</v>
      </c>
      <c r="E447" s="65" t="s">
        <v>8</v>
      </c>
      <c r="F447" s="65" t="s">
        <v>8</v>
      </c>
      <c r="G447" s="22">
        <v>0</v>
      </c>
      <c r="H447" s="22">
        <v>0</v>
      </c>
      <c r="I447" s="22">
        <v>0</v>
      </c>
      <c r="J447" s="65" t="s">
        <v>8</v>
      </c>
    </row>
    <row r="448" spans="1:10" x14ac:dyDescent="0.2">
      <c r="A448" s="27" t="str">
        <f t="shared" si="6"/>
        <v>20 - 1062 - 513</v>
      </c>
      <c r="B448" s="78">
        <v>20</v>
      </c>
      <c r="C448" s="79">
        <v>1062</v>
      </c>
      <c r="D448" s="80">
        <v>513</v>
      </c>
      <c r="E448" s="65" t="s">
        <v>8</v>
      </c>
      <c r="F448" s="65" t="s">
        <v>8</v>
      </c>
      <c r="G448" s="22">
        <v>10000</v>
      </c>
      <c r="H448" s="22">
        <v>12488.74</v>
      </c>
      <c r="I448" s="22">
        <v>-2488.7399999999998</v>
      </c>
      <c r="J448" s="65" t="s">
        <v>8</v>
      </c>
    </row>
    <row r="449" spans="1:10" x14ac:dyDescent="0.2">
      <c r="A449" s="27" t="str">
        <f t="shared" si="6"/>
        <v>20 - 109 - 106</v>
      </c>
      <c r="B449" s="78">
        <v>20</v>
      </c>
      <c r="C449" s="79">
        <v>109</v>
      </c>
      <c r="D449" s="80">
        <v>106</v>
      </c>
      <c r="E449" s="65" t="s">
        <v>8</v>
      </c>
      <c r="F449" s="65" t="s">
        <v>8</v>
      </c>
      <c r="G449" s="22">
        <v>4500</v>
      </c>
      <c r="H449" s="22">
        <v>4901.78</v>
      </c>
      <c r="I449" s="22">
        <v>-401.78</v>
      </c>
      <c r="J449" s="65" t="s">
        <v>8</v>
      </c>
    </row>
    <row r="450" spans="1:10" x14ac:dyDescent="0.2">
      <c r="A450" s="27" t="str">
        <f t="shared" ref="A450:A513" si="7">TEXT(B450,"00")&amp;" - "&amp;C450&amp;" - "&amp;D450</f>
        <v>20 - 1090 - 580</v>
      </c>
      <c r="B450" s="78">
        <v>20</v>
      </c>
      <c r="C450" s="79">
        <v>1090</v>
      </c>
      <c r="D450" s="80">
        <v>580</v>
      </c>
      <c r="E450" s="65" t="s">
        <v>8</v>
      </c>
      <c r="F450" s="65" t="s">
        <v>8</v>
      </c>
      <c r="G450" s="22">
        <v>3000</v>
      </c>
      <c r="H450" s="22">
        <v>4455.4399999999996</v>
      </c>
      <c r="I450" s="22">
        <v>-1455.44</v>
      </c>
      <c r="J450" s="65" t="s">
        <v>8</v>
      </c>
    </row>
    <row r="451" spans="1:10" x14ac:dyDescent="0.2">
      <c r="A451" s="27" t="str">
        <f t="shared" si="7"/>
        <v>20 - 1091 - 1798</v>
      </c>
      <c r="B451" s="78">
        <v>20</v>
      </c>
      <c r="C451" s="79">
        <v>1091</v>
      </c>
      <c r="D451" s="80">
        <v>1798</v>
      </c>
      <c r="E451" s="65" t="s">
        <v>8</v>
      </c>
      <c r="F451" s="65" t="s">
        <v>8</v>
      </c>
      <c r="G451" s="22">
        <v>0</v>
      </c>
      <c r="H451" s="22">
        <v>0</v>
      </c>
      <c r="I451" s="22">
        <v>0</v>
      </c>
      <c r="J451" s="65" t="s">
        <v>8</v>
      </c>
    </row>
    <row r="452" spans="1:10" x14ac:dyDescent="0.2">
      <c r="A452" s="27" t="str">
        <f t="shared" si="7"/>
        <v>20 - 1110 - 1158</v>
      </c>
      <c r="B452" s="78">
        <v>20</v>
      </c>
      <c r="C452" s="79">
        <v>1110</v>
      </c>
      <c r="D452" s="80">
        <v>1158</v>
      </c>
      <c r="E452" s="65" t="s">
        <v>8</v>
      </c>
      <c r="F452" s="65" t="s">
        <v>8</v>
      </c>
      <c r="G452" s="22">
        <v>50000</v>
      </c>
      <c r="H452" s="22">
        <v>50000</v>
      </c>
      <c r="I452" s="22">
        <v>0</v>
      </c>
      <c r="J452" s="65" t="s">
        <v>8</v>
      </c>
    </row>
    <row r="453" spans="1:10" x14ac:dyDescent="0.2">
      <c r="A453" s="27" t="str">
        <f t="shared" si="7"/>
        <v>20 - 1125 - 738</v>
      </c>
      <c r="B453" s="78">
        <v>20</v>
      </c>
      <c r="C453" s="79">
        <v>1125</v>
      </c>
      <c r="D453" s="80">
        <v>738</v>
      </c>
      <c r="E453" s="65" t="s">
        <v>8</v>
      </c>
      <c r="F453" s="65" t="s">
        <v>8</v>
      </c>
      <c r="G453" s="22">
        <v>100</v>
      </c>
      <c r="H453" s="22">
        <v>0</v>
      </c>
      <c r="I453" s="22">
        <v>100</v>
      </c>
      <c r="J453" s="65" t="s">
        <v>8</v>
      </c>
    </row>
    <row r="454" spans="1:10" x14ac:dyDescent="0.2">
      <c r="A454" s="27" t="str">
        <f t="shared" si="7"/>
        <v>20 - 1130 - 246</v>
      </c>
      <c r="B454" s="78">
        <v>20</v>
      </c>
      <c r="C454" s="79">
        <v>1130</v>
      </c>
      <c r="D454" s="80">
        <v>246</v>
      </c>
      <c r="E454" s="65" t="s">
        <v>8</v>
      </c>
      <c r="F454" s="65" t="s">
        <v>8</v>
      </c>
      <c r="G454" s="22">
        <v>32000</v>
      </c>
      <c r="H454" s="22">
        <v>38640.74</v>
      </c>
      <c r="I454" s="22">
        <v>-6640.74</v>
      </c>
      <c r="J454" s="65" t="s">
        <v>8</v>
      </c>
    </row>
    <row r="455" spans="1:10" x14ac:dyDescent="0.2">
      <c r="A455" s="27" t="str">
        <f t="shared" si="7"/>
        <v>20 - 1133 - 362</v>
      </c>
      <c r="B455" s="78">
        <v>20</v>
      </c>
      <c r="C455" s="79">
        <v>1133</v>
      </c>
      <c r="D455" s="80">
        <v>362</v>
      </c>
      <c r="E455" s="65" t="s">
        <v>8</v>
      </c>
      <c r="F455" s="65" t="s">
        <v>8</v>
      </c>
      <c r="G455" s="22">
        <v>400</v>
      </c>
      <c r="H455" s="22">
        <v>0</v>
      </c>
      <c r="I455" s="22">
        <v>400</v>
      </c>
      <c r="J455" s="65" t="s">
        <v>8</v>
      </c>
    </row>
    <row r="456" spans="1:10" x14ac:dyDescent="0.2">
      <c r="A456" s="27" t="str">
        <f t="shared" si="7"/>
        <v>20 - 1153 - 1268</v>
      </c>
      <c r="B456" s="78">
        <v>20</v>
      </c>
      <c r="C456" s="79">
        <v>1153</v>
      </c>
      <c r="D456" s="80">
        <v>1268</v>
      </c>
      <c r="E456" s="65" t="s">
        <v>8</v>
      </c>
      <c r="F456" s="65" t="s">
        <v>8</v>
      </c>
      <c r="G456" s="22">
        <v>1500</v>
      </c>
      <c r="H456" s="22">
        <v>1500</v>
      </c>
      <c r="I456" s="22">
        <v>0</v>
      </c>
      <c r="J456" s="65" t="s">
        <v>8</v>
      </c>
    </row>
    <row r="457" spans="1:10" x14ac:dyDescent="0.2">
      <c r="A457" s="27" t="str">
        <f t="shared" si="7"/>
        <v>20 - 1207 - 1262</v>
      </c>
      <c r="B457" s="78">
        <v>20</v>
      </c>
      <c r="C457" s="79">
        <v>1207</v>
      </c>
      <c r="D457" s="80">
        <v>1262</v>
      </c>
      <c r="E457" s="65" t="s">
        <v>8</v>
      </c>
      <c r="F457" s="65" t="s">
        <v>8</v>
      </c>
      <c r="G457" s="22">
        <v>200</v>
      </c>
      <c r="H457" s="22">
        <v>0</v>
      </c>
      <c r="I457" s="22">
        <v>200</v>
      </c>
      <c r="J457" s="65" t="s">
        <v>8</v>
      </c>
    </row>
    <row r="458" spans="1:10" x14ac:dyDescent="0.2">
      <c r="A458" s="27" t="str">
        <f t="shared" si="7"/>
        <v>20 - 124 - 1387</v>
      </c>
      <c r="B458" s="78">
        <v>20</v>
      </c>
      <c r="C458" s="79">
        <v>124</v>
      </c>
      <c r="D458" s="80">
        <v>1387</v>
      </c>
      <c r="E458" s="65" t="s">
        <v>8</v>
      </c>
      <c r="F458" s="65" t="s">
        <v>8</v>
      </c>
      <c r="G458" s="22">
        <v>301197.53000000003</v>
      </c>
      <c r="H458" s="22">
        <v>125192.66</v>
      </c>
      <c r="I458" s="22">
        <v>176004.87</v>
      </c>
      <c r="J458" s="65" t="s">
        <v>8</v>
      </c>
    </row>
    <row r="459" spans="1:10" x14ac:dyDescent="0.2">
      <c r="A459" s="27" t="str">
        <f t="shared" si="7"/>
        <v>20 - 1244 - 1546</v>
      </c>
      <c r="B459" s="78">
        <v>20</v>
      </c>
      <c r="C459" s="79">
        <v>1244</v>
      </c>
      <c r="D459" s="80">
        <v>1546</v>
      </c>
      <c r="E459" s="65" t="s">
        <v>8</v>
      </c>
      <c r="F459" s="65" t="s">
        <v>8</v>
      </c>
      <c r="G459" s="22">
        <v>15000</v>
      </c>
      <c r="H459" s="22">
        <v>7632.33</v>
      </c>
      <c r="I459" s="22">
        <v>7367.67</v>
      </c>
      <c r="J459" s="65" t="s">
        <v>8</v>
      </c>
    </row>
    <row r="460" spans="1:10" x14ac:dyDescent="0.2">
      <c r="A460" s="27" t="str">
        <f t="shared" si="7"/>
        <v>20 - 1251 - 2295</v>
      </c>
      <c r="B460" s="78">
        <v>20</v>
      </c>
      <c r="C460" s="79">
        <v>1251</v>
      </c>
      <c r="D460" s="80">
        <v>2295</v>
      </c>
      <c r="E460" s="65" t="s">
        <v>8</v>
      </c>
      <c r="F460" s="65" t="s">
        <v>8</v>
      </c>
      <c r="G460" s="22">
        <v>0</v>
      </c>
      <c r="H460" s="22">
        <v>0</v>
      </c>
      <c r="I460" s="22">
        <v>0</v>
      </c>
      <c r="J460" s="65" t="s">
        <v>8</v>
      </c>
    </row>
    <row r="461" spans="1:10" x14ac:dyDescent="0.2">
      <c r="A461" s="27" t="str">
        <f t="shared" si="7"/>
        <v>20 - 1257 - 1171</v>
      </c>
      <c r="B461" s="78">
        <v>20</v>
      </c>
      <c r="C461" s="79">
        <v>1257</v>
      </c>
      <c r="D461" s="80">
        <v>1171</v>
      </c>
      <c r="E461" s="65" t="s">
        <v>8</v>
      </c>
      <c r="F461" s="65" t="s">
        <v>8</v>
      </c>
      <c r="G461" s="22">
        <v>2000</v>
      </c>
      <c r="H461" s="22">
        <v>403.6</v>
      </c>
      <c r="I461" s="22">
        <v>1596.4</v>
      </c>
      <c r="J461" s="65" t="s">
        <v>8</v>
      </c>
    </row>
    <row r="462" spans="1:10" x14ac:dyDescent="0.2">
      <c r="A462" s="27" t="str">
        <f t="shared" si="7"/>
        <v>20 - 1291 - 1540</v>
      </c>
      <c r="B462" s="78">
        <v>20</v>
      </c>
      <c r="C462" s="79">
        <v>1291</v>
      </c>
      <c r="D462" s="80">
        <v>1540</v>
      </c>
      <c r="E462" s="65" t="s">
        <v>8</v>
      </c>
      <c r="F462" s="65" t="s">
        <v>8</v>
      </c>
      <c r="G462" s="22">
        <v>2000</v>
      </c>
      <c r="H462" s="22">
        <v>1699.92</v>
      </c>
      <c r="I462" s="22">
        <v>300.08</v>
      </c>
      <c r="J462" s="65" t="s">
        <v>8</v>
      </c>
    </row>
    <row r="463" spans="1:10" x14ac:dyDescent="0.2">
      <c r="A463" s="27" t="str">
        <f t="shared" si="7"/>
        <v>20 - 1304 - 1164</v>
      </c>
      <c r="B463" s="78">
        <v>20</v>
      </c>
      <c r="C463" s="79">
        <v>1304</v>
      </c>
      <c r="D463" s="80">
        <v>1164</v>
      </c>
      <c r="E463" s="65" t="s">
        <v>8</v>
      </c>
      <c r="F463" s="65" t="s">
        <v>8</v>
      </c>
      <c r="G463" s="22">
        <v>5000</v>
      </c>
      <c r="H463" s="22">
        <v>3036.37</v>
      </c>
      <c r="I463" s="22">
        <v>1963.63</v>
      </c>
      <c r="J463" s="65" t="s">
        <v>8</v>
      </c>
    </row>
    <row r="464" spans="1:10" x14ac:dyDescent="0.2">
      <c r="A464" s="27" t="str">
        <f t="shared" si="7"/>
        <v>20 - 1316 - 363</v>
      </c>
      <c r="B464" s="78">
        <v>20</v>
      </c>
      <c r="C464" s="79">
        <v>1316</v>
      </c>
      <c r="D464" s="80">
        <v>363</v>
      </c>
      <c r="E464" s="65" t="s">
        <v>8</v>
      </c>
      <c r="F464" s="65" t="s">
        <v>8</v>
      </c>
      <c r="G464" s="22">
        <v>5000</v>
      </c>
      <c r="H464" s="22">
        <v>6548.97</v>
      </c>
      <c r="I464" s="22">
        <v>-1548.97</v>
      </c>
      <c r="J464" s="65" t="s">
        <v>8</v>
      </c>
    </row>
    <row r="465" spans="1:10" x14ac:dyDescent="0.2">
      <c r="A465" s="27" t="str">
        <f t="shared" si="7"/>
        <v>20 - 1317 - 1264</v>
      </c>
      <c r="B465" s="78">
        <v>20</v>
      </c>
      <c r="C465" s="79">
        <v>1317</v>
      </c>
      <c r="D465" s="80">
        <v>1264</v>
      </c>
      <c r="E465" s="65" t="s">
        <v>8</v>
      </c>
      <c r="F465" s="65" t="s">
        <v>8</v>
      </c>
      <c r="G465" s="22">
        <v>0</v>
      </c>
      <c r="H465" s="22">
        <v>0</v>
      </c>
      <c r="I465" s="22">
        <v>0</v>
      </c>
      <c r="J465" s="65" t="s">
        <v>8</v>
      </c>
    </row>
    <row r="466" spans="1:10" x14ac:dyDescent="0.2">
      <c r="A466" s="27" t="str">
        <f t="shared" si="7"/>
        <v>20 - 1323 - 856</v>
      </c>
      <c r="B466" s="78">
        <v>20</v>
      </c>
      <c r="C466" s="79">
        <v>1323</v>
      </c>
      <c r="D466" s="80">
        <v>856</v>
      </c>
      <c r="E466" s="65" t="s">
        <v>8</v>
      </c>
      <c r="F466" s="65" t="s">
        <v>8</v>
      </c>
      <c r="G466" s="22">
        <v>500</v>
      </c>
      <c r="H466" s="22">
        <v>500</v>
      </c>
      <c r="I466" s="22">
        <v>0</v>
      </c>
      <c r="J466" s="65" t="s">
        <v>8</v>
      </c>
    </row>
    <row r="467" spans="1:10" x14ac:dyDescent="0.2">
      <c r="A467" s="27" t="str">
        <f t="shared" si="7"/>
        <v>20 - 1339 - 590</v>
      </c>
      <c r="B467" s="78">
        <v>20</v>
      </c>
      <c r="C467" s="79">
        <v>1339</v>
      </c>
      <c r="D467" s="80">
        <v>590</v>
      </c>
      <c r="E467" s="65" t="s">
        <v>8</v>
      </c>
      <c r="F467" s="65" t="s">
        <v>8</v>
      </c>
      <c r="G467" s="22">
        <v>300</v>
      </c>
      <c r="H467" s="22">
        <v>0</v>
      </c>
      <c r="I467" s="22">
        <v>300</v>
      </c>
      <c r="J467" s="65" t="s">
        <v>8</v>
      </c>
    </row>
    <row r="468" spans="1:10" x14ac:dyDescent="0.2">
      <c r="A468" s="27" t="str">
        <f t="shared" si="7"/>
        <v>20 - 134 - 1604</v>
      </c>
      <c r="B468" s="78">
        <v>20</v>
      </c>
      <c r="C468" s="79">
        <v>134</v>
      </c>
      <c r="D468" s="80">
        <v>1604</v>
      </c>
      <c r="E468" s="65" t="s">
        <v>8</v>
      </c>
      <c r="F468" s="65" t="s">
        <v>8</v>
      </c>
      <c r="G468" s="22">
        <v>7000</v>
      </c>
      <c r="H468" s="22">
        <v>0</v>
      </c>
      <c r="I468" s="22">
        <v>7000</v>
      </c>
      <c r="J468" s="65" t="s">
        <v>8</v>
      </c>
    </row>
    <row r="469" spans="1:10" x14ac:dyDescent="0.2">
      <c r="A469" s="27" t="str">
        <f t="shared" si="7"/>
        <v>20 - 1375 - 2150</v>
      </c>
      <c r="B469" s="78">
        <v>20</v>
      </c>
      <c r="C469" s="79">
        <v>1375</v>
      </c>
      <c r="D469" s="80">
        <v>2150</v>
      </c>
      <c r="E469" s="65" t="s">
        <v>8</v>
      </c>
      <c r="F469" s="65" t="s">
        <v>8</v>
      </c>
      <c r="G469" s="22">
        <v>6500</v>
      </c>
      <c r="H469" s="22">
        <v>9188</v>
      </c>
      <c r="I469" s="22">
        <v>-2688</v>
      </c>
      <c r="J469" s="65" t="s">
        <v>8</v>
      </c>
    </row>
    <row r="470" spans="1:10" x14ac:dyDescent="0.2">
      <c r="A470" s="27" t="str">
        <f t="shared" si="7"/>
        <v>20 - 1377 - 576</v>
      </c>
      <c r="B470" s="78">
        <v>20</v>
      </c>
      <c r="C470" s="79">
        <v>1377</v>
      </c>
      <c r="D470" s="80">
        <v>576</v>
      </c>
      <c r="E470" s="65" t="s">
        <v>8</v>
      </c>
      <c r="F470" s="65" t="s">
        <v>8</v>
      </c>
      <c r="G470" s="22">
        <v>100</v>
      </c>
      <c r="H470" s="22">
        <v>0</v>
      </c>
      <c r="I470" s="22">
        <v>100</v>
      </c>
      <c r="J470" s="65" t="s">
        <v>8</v>
      </c>
    </row>
    <row r="471" spans="1:10" x14ac:dyDescent="0.2">
      <c r="A471" s="27" t="str">
        <f t="shared" si="7"/>
        <v>20 - 1384 - 1556</v>
      </c>
      <c r="B471" s="78">
        <v>20</v>
      </c>
      <c r="C471" s="79">
        <v>1384</v>
      </c>
      <c r="D471" s="80">
        <v>1556</v>
      </c>
      <c r="E471" s="65" t="s">
        <v>8</v>
      </c>
      <c r="F471" s="65" t="s">
        <v>8</v>
      </c>
      <c r="G471" s="22">
        <v>0</v>
      </c>
      <c r="H471" s="22">
        <v>0</v>
      </c>
      <c r="I471" s="22">
        <v>0</v>
      </c>
      <c r="J471" s="65" t="s">
        <v>8</v>
      </c>
    </row>
    <row r="472" spans="1:10" x14ac:dyDescent="0.2">
      <c r="A472" s="27" t="str">
        <f t="shared" si="7"/>
        <v>20 - 1384 - 1895</v>
      </c>
      <c r="B472" s="78">
        <v>20</v>
      </c>
      <c r="C472" s="79">
        <v>1384</v>
      </c>
      <c r="D472" s="80">
        <v>1895</v>
      </c>
      <c r="E472" s="65" t="s">
        <v>8</v>
      </c>
      <c r="F472" s="65" t="s">
        <v>8</v>
      </c>
      <c r="G472" s="22">
        <v>11000</v>
      </c>
      <c r="H472" s="22">
        <v>11100</v>
      </c>
      <c r="I472" s="22">
        <v>-100</v>
      </c>
      <c r="J472" s="65" t="s">
        <v>8</v>
      </c>
    </row>
    <row r="473" spans="1:10" x14ac:dyDescent="0.2">
      <c r="A473" s="27" t="str">
        <f t="shared" si="7"/>
        <v>20 - 1386 - 1109</v>
      </c>
      <c r="B473" s="78">
        <v>20</v>
      </c>
      <c r="C473" s="79">
        <v>1386</v>
      </c>
      <c r="D473" s="80">
        <v>1109</v>
      </c>
      <c r="E473" s="65" t="s">
        <v>8</v>
      </c>
      <c r="F473" s="65" t="s">
        <v>8</v>
      </c>
      <c r="G473" s="22">
        <v>1100</v>
      </c>
      <c r="H473" s="22">
        <v>0</v>
      </c>
      <c r="I473" s="22">
        <v>1100</v>
      </c>
      <c r="J473" s="65" t="s">
        <v>8</v>
      </c>
    </row>
    <row r="474" spans="1:10" x14ac:dyDescent="0.2">
      <c r="A474" s="27" t="str">
        <f t="shared" si="7"/>
        <v>20 - 1394 - 1245</v>
      </c>
      <c r="B474" s="78">
        <v>20</v>
      </c>
      <c r="C474" s="79">
        <v>1394</v>
      </c>
      <c r="D474" s="80">
        <v>1245</v>
      </c>
      <c r="E474" s="65" t="s">
        <v>8</v>
      </c>
      <c r="F474" s="65" t="s">
        <v>8</v>
      </c>
      <c r="G474" s="22">
        <v>2000</v>
      </c>
      <c r="H474" s="22">
        <v>7358.01</v>
      </c>
      <c r="I474" s="22">
        <v>-5358.01</v>
      </c>
      <c r="J474" s="65" t="s">
        <v>8</v>
      </c>
    </row>
    <row r="475" spans="1:10" x14ac:dyDescent="0.2">
      <c r="A475" s="27" t="str">
        <f t="shared" si="7"/>
        <v>20 - 1403 - 2141</v>
      </c>
      <c r="B475" s="78">
        <v>20</v>
      </c>
      <c r="C475" s="79">
        <v>1403</v>
      </c>
      <c r="D475" s="80">
        <v>2141</v>
      </c>
      <c r="E475" s="65" t="s">
        <v>8</v>
      </c>
      <c r="F475" s="65" t="s">
        <v>8</v>
      </c>
      <c r="G475" s="22">
        <v>1200</v>
      </c>
      <c r="H475" s="22">
        <v>1536.39</v>
      </c>
      <c r="I475" s="22">
        <v>-336.39</v>
      </c>
      <c r="J475" s="65" t="s">
        <v>8</v>
      </c>
    </row>
    <row r="476" spans="1:10" x14ac:dyDescent="0.2">
      <c r="A476" s="27" t="str">
        <f t="shared" si="7"/>
        <v>20 - 1411 - 2296</v>
      </c>
      <c r="B476" s="78">
        <v>20</v>
      </c>
      <c r="C476" s="79">
        <v>1411</v>
      </c>
      <c r="D476" s="80">
        <v>2296</v>
      </c>
      <c r="E476" s="65" t="s">
        <v>8</v>
      </c>
      <c r="F476" s="65" t="s">
        <v>8</v>
      </c>
      <c r="G476" s="22">
        <v>0</v>
      </c>
      <c r="H476" s="22">
        <v>0</v>
      </c>
      <c r="I476" s="22">
        <v>0</v>
      </c>
      <c r="J476" s="65" t="s">
        <v>8</v>
      </c>
    </row>
    <row r="477" spans="1:10" x14ac:dyDescent="0.2">
      <c r="A477" s="27" t="str">
        <f t="shared" si="7"/>
        <v>20 - 1413 - 1903</v>
      </c>
      <c r="B477" s="78">
        <v>20</v>
      </c>
      <c r="C477" s="79">
        <v>1413</v>
      </c>
      <c r="D477" s="80">
        <v>1903</v>
      </c>
      <c r="E477" s="65" t="s">
        <v>8</v>
      </c>
      <c r="F477" s="65" t="s">
        <v>8</v>
      </c>
      <c r="G477" s="22">
        <v>2000</v>
      </c>
      <c r="H477" s="22">
        <v>1242.8</v>
      </c>
      <c r="I477" s="22">
        <v>757.2</v>
      </c>
      <c r="J477" s="65" t="s">
        <v>8</v>
      </c>
    </row>
    <row r="478" spans="1:10" x14ac:dyDescent="0.2">
      <c r="A478" s="27" t="str">
        <f t="shared" si="7"/>
        <v>20 - 1427 - 1555</v>
      </c>
      <c r="B478" s="78">
        <v>20</v>
      </c>
      <c r="C478" s="79">
        <v>1427</v>
      </c>
      <c r="D478" s="80">
        <v>1555</v>
      </c>
      <c r="E478" s="65" t="s">
        <v>8</v>
      </c>
      <c r="F478" s="65" t="s">
        <v>8</v>
      </c>
      <c r="G478" s="22">
        <v>3000</v>
      </c>
      <c r="H478" s="22">
        <v>2197.58</v>
      </c>
      <c r="I478" s="22">
        <v>802.42</v>
      </c>
      <c r="J478" s="65" t="s">
        <v>8</v>
      </c>
    </row>
    <row r="479" spans="1:10" x14ac:dyDescent="0.2">
      <c r="A479" s="27" t="str">
        <f t="shared" si="7"/>
        <v>20 - 1436 - 1848</v>
      </c>
      <c r="B479" s="78">
        <v>20</v>
      </c>
      <c r="C479" s="79">
        <v>1436</v>
      </c>
      <c r="D479" s="80">
        <v>1848</v>
      </c>
      <c r="E479" s="65" t="s">
        <v>8</v>
      </c>
      <c r="F479" s="65" t="s">
        <v>8</v>
      </c>
      <c r="G479" s="22">
        <v>4516.75</v>
      </c>
      <c r="H479" s="22">
        <v>4975.62</v>
      </c>
      <c r="I479" s="22">
        <v>-458.87</v>
      </c>
      <c r="J479" s="65" t="s">
        <v>8</v>
      </c>
    </row>
    <row r="480" spans="1:10" x14ac:dyDescent="0.2">
      <c r="A480" s="27" t="str">
        <f t="shared" si="7"/>
        <v>20 - 1441 - 1639</v>
      </c>
      <c r="B480" s="78">
        <v>20</v>
      </c>
      <c r="C480" s="79">
        <v>1441</v>
      </c>
      <c r="D480" s="80">
        <v>1639</v>
      </c>
      <c r="E480" s="65" t="s">
        <v>8</v>
      </c>
      <c r="F480" s="65" t="s">
        <v>8</v>
      </c>
      <c r="G480" s="22">
        <v>500</v>
      </c>
      <c r="H480" s="22">
        <v>800</v>
      </c>
      <c r="I480" s="22">
        <v>-300</v>
      </c>
      <c r="J480" s="65" t="s">
        <v>8</v>
      </c>
    </row>
    <row r="481" spans="1:10" x14ac:dyDescent="0.2">
      <c r="A481" s="27" t="str">
        <f t="shared" si="7"/>
        <v>20 - 1454 - 2291</v>
      </c>
      <c r="B481" s="78">
        <v>20</v>
      </c>
      <c r="C481" s="79">
        <v>1454</v>
      </c>
      <c r="D481" s="80">
        <v>2291</v>
      </c>
      <c r="E481" s="65" t="s">
        <v>8</v>
      </c>
      <c r="F481" s="65" t="s">
        <v>8</v>
      </c>
      <c r="G481" s="22">
        <v>0</v>
      </c>
      <c r="H481" s="22">
        <v>0</v>
      </c>
      <c r="I481" s="22">
        <v>0</v>
      </c>
      <c r="J481" s="65" t="s">
        <v>8</v>
      </c>
    </row>
    <row r="482" spans="1:10" x14ac:dyDescent="0.2">
      <c r="A482" s="27" t="str">
        <f t="shared" si="7"/>
        <v>20 - 1457 - 1179</v>
      </c>
      <c r="B482" s="78">
        <v>20</v>
      </c>
      <c r="C482" s="79">
        <v>1457</v>
      </c>
      <c r="D482" s="80">
        <v>1179</v>
      </c>
      <c r="E482" s="65" t="s">
        <v>8</v>
      </c>
      <c r="F482" s="65" t="s">
        <v>8</v>
      </c>
      <c r="G482" s="22">
        <v>3500</v>
      </c>
      <c r="H482" s="22">
        <v>5267.7</v>
      </c>
      <c r="I482" s="22">
        <v>-1767.7</v>
      </c>
      <c r="J482" s="65" t="s">
        <v>8</v>
      </c>
    </row>
    <row r="483" spans="1:10" x14ac:dyDescent="0.2">
      <c r="A483" s="27" t="str">
        <f t="shared" si="7"/>
        <v>20 - 1466 - 40</v>
      </c>
      <c r="B483" s="78">
        <v>20</v>
      </c>
      <c r="C483" s="79">
        <v>1466</v>
      </c>
      <c r="D483" s="80">
        <v>40</v>
      </c>
      <c r="E483" s="65" t="s">
        <v>8</v>
      </c>
      <c r="F483" s="65" t="s">
        <v>8</v>
      </c>
      <c r="G483" s="22">
        <v>3000</v>
      </c>
      <c r="H483" s="22">
        <v>241.48</v>
      </c>
      <c r="I483" s="22">
        <v>2758.52</v>
      </c>
      <c r="J483" s="65" t="s">
        <v>8</v>
      </c>
    </row>
    <row r="484" spans="1:10" x14ac:dyDescent="0.2">
      <c r="A484" s="27" t="str">
        <f t="shared" si="7"/>
        <v>20 - 1478 - 520</v>
      </c>
      <c r="B484" s="78">
        <v>20</v>
      </c>
      <c r="C484" s="79">
        <v>1478</v>
      </c>
      <c r="D484" s="80">
        <v>520</v>
      </c>
      <c r="E484" s="65" t="s">
        <v>8</v>
      </c>
      <c r="F484" s="65" t="s">
        <v>8</v>
      </c>
      <c r="G484" s="22">
        <v>1000</v>
      </c>
      <c r="H484" s="22">
        <v>1093.9000000000001</v>
      </c>
      <c r="I484" s="22">
        <v>-93.9</v>
      </c>
      <c r="J484" s="65" t="s">
        <v>8</v>
      </c>
    </row>
    <row r="485" spans="1:10" x14ac:dyDescent="0.2">
      <c r="A485" s="27" t="str">
        <f t="shared" si="7"/>
        <v>20 - 1488 - 127</v>
      </c>
      <c r="B485" s="78">
        <v>20</v>
      </c>
      <c r="C485" s="79">
        <v>1488</v>
      </c>
      <c r="D485" s="80">
        <v>127</v>
      </c>
      <c r="E485" s="65" t="s">
        <v>8</v>
      </c>
      <c r="F485" s="65" t="s">
        <v>8</v>
      </c>
      <c r="G485" s="22">
        <v>1000</v>
      </c>
      <c r="H485" s="22">
        <v>0</v>
      </c>
      <c r="I485" s="22">
        <v>1000</v>
      </c>
      <c r="J485" s="65" t="s">
        <v>8</v>
      </c>
    </row>
    <row r="486" spans="1:10" x14ac:dyDescent="0.2">
      <c r="A486" s="27" t="str">
        <f t="shared" si="7"/>
        <v>20 - 1491 - 1098</v>
      </c>
      <c r="B486" s="78">
        <v>20</v>
      </c>
      <c r="C486" s="79">
        <v>1491</v>
      </c>
      <c r="D486" s="80">
        <v>1098</v>
      </c>
      <c r="E486" s="65" t="s">
        <v>8</v>
      </c>
      <c r="F486" s="65" t="s">
        <v>8</v>
      </c>
      <c r="G486" s="22">
        <v>0</v>
      </c>
      <c r="H486" s="22">
        <v>0</v>
      </c>
      <c r="I486" s="22">
        <v>0</v>
      </c>
      <c r="J486" s="65" t="s">
        <v>8</v>
      </c>
    </row>
    <row r="487" spans="1:10" x14ac:dyDescent="0.2">
      <c r="A487" s="27" t="str">
        <f t="shared" si="7"/>
        <v>20 - 1511 - 2151</v>
      </c>
      <c r="B487" s="78">
        <v>20</v>
      </c>
      <c r="C487" s="79">
        <v>1511</v>
      </c>
      <c r="D487" s="80">
        <v>2151</v>
      </c>
      <c r="E487" s="65" t="s">
        <v>8</v>
      </c>
      <c r="F487" s="65" t="s">
        <v>8</v>
      </c>
      <c r="G487" s="22">
        <v>3600</v>
      </c>
      <c r="H487" s="22">
        <v>1350</v>
      </c>
      <c r="I487" s="22">
        <v>2250</v>
      </c>
      <c r="J487" s="65" t="s">
        <v>8</v>
      </c>
    </row>
    <row r="488" spans="1:10" x14ac:dyDescent="0.2">
      <c r="A488" s="27" t="str">
        <f t="shared" si="7"/>
        <v>20 - 1539 - 1894</v>
      </c>
      <c r="B488" s="78">
        <v>20</v>
      </c>
      <c r="C488" s="79">
        <v>1539</v>
      </c>
      <c r="D488" s="80">
        <v>1894</v>
      </c>
      <c r="E488" s="65" t="s">
        <v>8</v>
      </c>
      <c r="F488" s="65" t="s">
        <v>8</v>
      </c>
      <c r="G488" s="22">
        <v>31000</v>
      </c>
      <c r="H488" s="22">
        <v>40618.400000000001</v>
      </c>
      <c r="I488" s="22">
        <v>-9618.4</v>
      </c>
      <c r="J488" s="65" t="s">
        <v>8</v>
      </c>
    </row>
    <row r="489" spans="1:10" x14ac:dyDescent="0.2">
      <c r="A489" s="27" t="str">
        <f t="shared" si="7"/>
        <v>20 - 1539 - 366</v>
      </c>
      <c r="B489" s="78">
        <v>20</v>
      </c>
      <c r="C489" s="79">
        <v>1539</v>
      </c>
      <c r="D489" s="80">
        <v>366</v>
      </c>
      <c r="E489" s="65" t="s">
        <v>8</v>
      </c>
      <c r="F489" s="65" t="s">
        <v>8</v>
      </c>
      <c r="G489" s="22">
        <v>18000</v>
      </c>
      <c r="H489" s="22">
        <v>11112.11</v>
      </c>
      <c r="I489" s="22">
        <v>6887.89</v>
      </c>
      <c r="J489" s="65" t="s">
        <v>8</v>
      </c>
    </row>
    <row r="490" spans="1:10" x14ac:dyDescent="0.2">
      <c r="A490" s="27" t="str">
        <f t="shared" si="7"/>
        <v>20 - 1541 - 2149</v>
      </c>
      <c r="B490" s="78">
        <v>20</v>
      </c>
      <c r="C490" s="79">
        <v>1541</v>
      </c>
      <c r="D490" s="80">
        <v>2149</v>
      </c>
      <c r="E490" s="65" t="s">
        <v>8</v>
      </c>
      <c r="F490" s="65" t="s">
        <v>8</v>
      </c>
      <c r="G490" s="22">
        <v>400</v>
      </c>
      <c r="H490" s="22">
        <v>349.8</v>
      </c>
      <c r="I490" s="22">
        <v>50.2</v>
      </c>
      <c r="J490" s="65" t="s">
        <v>8</v>
      </c>
    </row>
    <row r="491" spans="1:10" x14ac:dyDescent="0.2">
      <c r="A491" s="27" t="str">
        <f t="shared" si="7"/>
        <v>20 - 1551 - 1</v>
      </c>
      <c r="B491" s="78">
        <v>20</v>
      </c>
      <c r="C491" s="79">
        <v>1551</v>
      </c>
      <c r="D491" s="80">
        <v>1</v>
      </c>
      <c r="E491" s="65" t="s">
        <v>8</v>
      </c>
      <c r="F491" s="65" t="s">
        <v>8</v>
      </c>
      <c r="G491" s="22">
        <v>8500</v>
      </c>
      <c r="H491" s="22">
        <v>9142.1200000000008</v>
      </c>
      <c r="I491" s="22">
        <v>-642.12</v>
      </c>
      <c r="J491" s="65" t="s">
        <v>8</v>
      </c>
    </row>
    <row r="492" spans="1:10" x14ac:dyDescent="0.2">
      <c r="A492" s="27" t="str">
        <f t="shared" si="7"/>
        <v>20 - 1552 - 1263</v>
      </c>
      <c r="B492" s="78">
        <v>20</v>
      </c>
      <c r="C492" s="79">
        <v>1552</v>
      </c>
      <c r="D492" s="80">
        <v>1263</v>
      </c>
      <c r="E492" s="65" t="s">
        <v>8</v>
      </c>
      <c r="F492" s="65" t="s">
        <v>8</v>
      </c>
      <c r="G492" s="22">
        <v>0</v>
      </c>
      <c r="H492" s="22">
        <v>657.35</v>
      </c>
      <c r="I492" s="22">
        <v>-657.35</v>
      </c>
      <c r="J492" s="65" t="s">
        <v>8</v>
      </c>
    </row>
    <row r="493" spans="1:10" x14ac:dyDescent="0.2">
      <c r="A493" s="27" t="str">
        <f t="shared" si="7"/>
        <v>20 - 1642 - 2297</v>
      </c>
      <c r="B493" s="78">
        <v>20</v>
      </c>
      <c r="C493" s="79">
        <v>1642</v>
      </c>
      <c r="D493" s="80">
        <v>2297</v>
      </c>
      <c r="E493" s="65" t="s">
        <v>8</v>
      </c>
      <c r="F493" s="65" t="s">
        <v>8</v>
      </c>
      <c r="G493" s="22">
        <v>0</v>
      </c>
      <c r="H493" s="22">
        <v>0</v>
      </c>
      <c r="I493" s="22">
        <v>0</v>
      </c>
      <c r="J493" s="65" t="s">
        <v>8</v>
      </c>
    </row>
    <row r="494" spans="1:10" x14ac:dyDescent="0.2">
      <c r="A494" s="27" t="str">
        <f t="shared" si="7"/>
        <v>20 - 1652 - 698</v>
      </c>
      <c r="B494" s="78">
        <v>20</v>
      </c>
      <c r="C494" s="79">
        <v>1652</v>
      </c>
      <c r="D494" s="80">
        <v>698</v>
      </c>
      <c r="E494" s="65" t="s">
        <v>8</v>
      </c>
      <c r="F494" s="65" t="s">
        <v>8</v>
      </c>
      <c r="G494" s="22">
        <v>0</v>
      </c>
      <c r="H494" s="22">
        <v>300</v>
      </c>
      <c r="I494" s="22">
        <v>-300</v>
      </c>
      <c r="J494" s="65" t="s">
        <v>8</v>
      </c>
    </row>
    <row r="495" spans="1:10" x14ac:dyDescent="0.2">
      <c r="A495" s="27" t="str">
        <f t="shared" si="7"/>
        <v>20 - 1668 - 1637</v>
      </c>
      <c r="B495" s="78">
        <v>20</v>
      </c>
      <c r="C495" s="79">
        <v>1668</v>
      </c>
      <c r="D495" s="80">
        <v>1637</v>
      </c>
      <c r="E495" s="65" t="s">
        <v>8</v>
      </c>
      <c r="F495" s="65" t="s">
        <v>8</v>
      </c>
      <c r="G495" s="22">
        <v>22000</v>
      </c>
      <c r="H495" s="22">
        <v>22000</v>
      </c>
      <c r="I495" s="22">
        <v>0</v>
      </c>
      <c r="J495" s="65" t="s">
        <v>8</v>
      </c>
    </row>
    <row r="496" spans="1:10" x14ac:dyDescent="0.2">
      <c r="A496" s="27" t="str">
        <f t="shared" si="7"/>
        <v>20 - 1673 - 1104</v>
      </c>
      <c r="B496" s="78">
        <v>20</v>
      </c>
      <c r="C496" s="79">
        <v>1673</v>
      </c>
      <c r="D496" s="80">
        <v>1104</v>
      </c>
      <c r="E496" s="65" t="s">
        <v>8</v>
      </c>
      <c r="F496" s="65" t="s">
        <v>8</v>
      </c>
      <c r="G496" s="22">
        <v>4500</v>
      </c>
      <c r="H496" s="22">
        <v>3154.44</v>
      </c>
      <c r="I496" s="22">
        <v>1345.56</v>
      </c>
      <c r="J496" s="65" t="s">
        <v>8</v>
      </c>
    </row>
    <row r="497" spans="1:10" x14ac:dyDescent="0.2">
      <c r="A497" s="27" t="str">
        <f t="shared" si="7"/>
        <v>20 - 1684 - 2252</v>
      </c>
      <c r="B497" s="78">
        <v>20</v>
      </c>
      <c r="C497" s="79">
        <v>1684</v>
      </c>
      <c r="D497" s="80">
        <v>2252</v>
      </c>
      <c r="E497" s="65" t="s">
        <v>8</v>
      </c>
      <c r="F497" s="65" t="s">
        <v>8</v>
      </c>
      <c r="G497" s="22">
        <v>20000</v>
      </c>
      <c r="H497" s="22">
        <v>23506.240000000002</v>
      </c>
      <c r="I497" s="22">
        <v>-3506.24</v>
      </c>
      <c r="J497" s="65" t="s">
        <v>8</v>
      </c>
    </row>
    <row r="498" spans="1:10" x14ac:dyDescent="0.2">
      <c r="A498" s="27" t="str">
        <f t="shared" si="7"/>
        <v>20 - 1689 - 115</v>
      </c>
      <c r="B498" s="78">
        <v>20</v>
      </c>
      <c r="C498" s="79">
        <v>1689</v>
      </c>
      <c r="D498" s="80">
        <v>115</v>
      </c>
      <c r="E498" s="65" t="s">
        <v>8</v>
      </c>
      <c r="F498" s="65" t="s">
        <v>8</v>
      </c>
      <c r="G498" s="22">
        <v>9000</v>
      </c>
      <c r="H498" s="22">
        <v>5560.91</v>
      </c>
      <c r="I498" s="22">
        <v>3439.09</v>
      </c>
      <c r="J498" s="65" t="s">
        <v>8</v>
      </c>
    </row>
    <row r="499" spans="1:10" x14ac:dyDescent="0.2">
      <c r="A499" s="27" t="str">
        <f t="shared" si="7"/>
        <v>20 - 1695 - 354</v>
      </c>
      <c r="B499" s="78">
        <v>20</v>
      </c>
      <c r="C499" s="79">
        <v>1695</v>
      </c>
      <c r="D499" s="80">
        <v>354</v>
      </c>
      <c r="E499" s="65" t="s">
        <v>8</v>
      </c>
      <c r="F499" s="65" t="s">
        <v>8</v>
      </c>
      <c r="G499" s="22">
        <v>10500</v>
      </c>
      <c r="H499" s="22">
        <v>8139.6</v>
      </c>
      <c r="I499" s="22">
        <v>2360.4</v>
      </c>
      <c r="J499" s="65" t="s">
        <v>8</v>
      </c>
    </row>
    <row r="500" spans="1:10" x14ac:dyDescent="0.2">
      <c r="A500" s="27" t="str">
        <f t="shared" si="7"/>
        <v>20 - 1708 - 1916</v>
      </c>
      <c r="B500" s="78">
        <v>20</v>
      </c>
      <c r="C500" s="79">
        <v>1708</v>
      </c>
      <c r="D500" s="80">
        <v>1916</v>
      </c>
      <c r="E500" s="65" t="s">
        <v>8</v>
      </c>
      <c r="F500" s="65" t="s">
        <v>8</v>
      </c>
      <c r="G500" s="22">
        <v>0</v>
      </c>
      <c r="H500" s="22">
        <v>897.25</v>
      </c>
      <c r="I500" s="22">
        <v>-897.25</v>
      </c>
      <c r="J500" s="65" t="s">
        <v>8</v>
      </c>
    </row>
    <row r="501" spans="1:10" x14ac:dyDescent="0.2">
      <c r="A501" s="27" t="str">
        <f t="shared" si="7"/>
        <v>20 - 1712 - 1382</v>
      </c>
      <c r="B501" s="78">
        <v>20</v>
      </c>
      <c r="C501" s="79">
        <v>1712</v>
      </c>
      <c r="D501" s="80">
        <v>1382</v>
      </c>
      <c r="E501" s="65" t="s">
        <v>8</v>
      </c>
      <c r="F501" s="65" t="s">
        <v>8</v>
      </c>
      <c r="G501" s="22">
        <v>0</v>
      </c>
      <c r="H501" s="22">
        <v>0</v>
      </c>
      <c r="I501" s="22">
        <v>0</v>
      </c>
      <c r="J501" s="65" t="s">
        <v>8</v>
      </c>
    </row>
    <row r="502" spans="1:10" x14ac:dyDescent="0.2">
      <c r="A502" s="27" t="str">
        <f t="shared" si="7"/>
        <v>20 - 172 - 1275</v>
      </c>
      <c r="B502" s="78">
        <v>20</v>
      </c>
      <c r="C502" s="79">
        <v>172</v>
      </c>
      <c r="D502" s="80">
        <v>1275</v>
      </c>
      <c r="E502" s="65" t="s">
        <v>8</v>
      </c>
      <c r="F502" s="65" t="s">
        <v>8</v>
      </c>
      <c r="G502" s="22">
        <v>4000</v>
      </c>
      <c r="H502" s="22">
        <v>1408.15</v>
      </c>
      <c r="I502" s="22">
        <v>2591.85</v>
      </c>
      <c r="J502" s="65" t="s">
        <v>8</v>
      </c>
    </row>
    <row r="503" spans="1:10" x14ac:dyDescent="0.2">
      <c r="A503" s="27" t="str">
        <f t="shared" si="7"/>
        <v>20 - 1728 - 1096</v>
      </c>
      <c r="B503" s="78">
        <v>20</v>
      </c>
      <c r="C503" s="79">
        <v>1728</v>
      </c>
      <c r="D503" s="80">
        <v>1096</v>
      </c>
      <c r="E503" s="65" t="s">
        <v>8</v>
      </c>
      <c r="F503" s="65" t="s">
        <v>8</v>
      </c>
      <c r="G503" s="22">
        <v>5000</v>
      </c>
      <c r="H503" s="22">
        <v>5000</v>
      </c>
      <c r="I503" s="22">
        <v>0</v>
      </c>
      <c r="J503" s="65" t="s">
        <v>8</v>
      </c>
    </row>
    <row r="504" spans="1:10" x14ac:dyDescent="0.2">
      <c r="A504" s="27" t="str">
        <f t="shared" si="7"/>
        <v>20 - 1734 - 1545</v>
      </c>
      <c r="B504" s="78">
        <v>20</v>
      </c>
      <c r="C504" s="79">
        <v>1734</v>
      </c>
      <c r="D504" s="80">
        <v>1545</v>
      </c>
      <c r="E504" s="65" t="s">
        <v>8</v>
      </c>
      <c r="F504" s="65" t="s">
        <v>8</v>
      </c>
      <c r="G504" s="22">
        <v>3600</v>
      </c>
      <c r="H504" s="22">
        <v>1452</v>
      </c>
      <c r="I504" s="22">
        <v>2148</v>
      </c>
      <c r="J504" s="65" t="s">
        <v>8</v>
      </c>
    </row>
    <row r="505" spans="1:10" x14ac:dyDescent="0.2">
      <c r="A505" s="27" t="str">
        <f t="shared" si="7"/>
        <v>20 - 174 - 2016</v>
      </c>
      <c r="B505" s="78">
        <v>20</v>
      </c>
      <c r="C505" s="79">
        <v>174</v>
      </c>
      <c r="D505" s="80">
        <v>2016</v>
      </c>
      <c r="E505" s="65" t="s">
        <v>8</v>
      </c>
      <c r="F505" s="65" t="s">
        <v>8</v>
      </c>
      <c r="G505" s="22">
        <v>197</v>
      </c>
      <c r="H505" s="22">
        <v>0</v>
      </c>
      <c r="I505" s="22">
        <v>197</v>
      </c>
      <c r="J505" s="65" t="s">
        <v>8</v>
      </c>
    </row>
    <row r="506" spans="1:10" x14ac:dyDescent="0.2">
      <c r="A506" s="27" t="str">
        <f t="shared" si="7"/>
        <v>20 - 1745 - 1176</v>
      </c>
      <c r="B506" s="78">
        <v>20</v>
      </c>
      <c r="C506" s="79">
        <v>1745</v>
      </c>
      <c r="D506" s="80">
        <v>1176</v>
      </c>
      <c r="E506" s="65" t="s">
        <v>8</v>
      </c>
      <c r="F506" s="65" t="s">
        <v>8</v>
      </c>
      <c r="G506" s="22">
        <v>500</v>
      </c>
      <c r="H506" s="22">
        <v>0</v>
      </c>
      <c r="I506" s="22">
        <v>500</v>
      </c>
      <c r="J506" s="65" t="s">
        <v>8</v>
      </c>
    </row>
    <row r="507" spans="1:10" x14ac:dyDescent="0.2">
      <c r="A507" s="27" t="str">
        <f t="shared" si="7"/>
        <v>20 - 1752 - 1772</v>
      </c>
      <c r="B507" s="78">
        <v>20</v>
      </c>
      <c r="C507" s="79">
        <v>1752</v>
      </c>
      <c r="D507" s="80">
        <v>1772</v>
      </c>
      <c r="E507" s="65" t="s">
        <v>8</v>
      </c>
      <c r="F507" s="65" t="s">
        <v>8</v>
      </c>
      <c r="G507" s="22">
        <v>3600</v>
      </c>
      <c r="H507" s="22">
        <v>1350</v>
      </c>
      <c r="I507" s="22">
        <v>2250</v>
      </c>
      <c r="J507" s="65" t="s">
        <v>8</v>
      </c>
    </row>
    <row r="508" spans="1:10" x14ac:dyDescent="0.2">
      <c r="A508" s="27" t="str">
        <f t="shared" si="7"/>
        <v>20 - 176 - 1933</v>
      </c>
      <c r="B508" s="78">
        <v>20</v>
      </c>
      <c r="C508" s="79">
        <v>176</v>
      </c>
      <c r="D508" s="80">
        <v>1933</v>
      </c>
      <c r="E508" s="65" t="s">
        <v>8</v>
      </c>
      <c r="F508" s="65" t="s">
        <v>8</v>
      </c>
      <c r="G508" s="22">
        <v>18500</v>
      </c>
      <c r="H508" s="22">
        <v>9535.4699999999993</v>
      </c>
      <c r="I508" s="22">
        <v>8964.5300000000007</v>
      </c>
      <c r="J508" s="65" t="s">
        <v>8</v>
      </c>
    </row>
    <row r="509" spans="1:10" x14ac:dyDescent="0.2">
      <c r="A509" s="27" t="str">
        <f t="shared" si="7"/>
        <v>20 - 1796 - 2294</v>
      </c>
      <c r="B509" s="78">
        <v>20</v>
      </c>
      <c r="C509" s="79">
        <v>1796</v>
      </c>
      <c r="D509" s="80">
        <v>2294</v>
      </c>
      <c r="E509" s="65" t="s">
        <v>8</v>
      </c>
      <c r="F509" s="65" t="s">
        <v>8</v>
      </c>
      <c r="G509" s="22">
        <v>0</v>
      </c>
      <c r="H509" s="22">
        <v>0</v>
      </c>
      <c r="I509" s="22">
        <v>0</v>
      </c>
      <c r="J509" s="65" t="s">
        <v>8</v>
      </c>
    </row>
    <row r="510" spans="1:10" x14ac:dyDescent="0.2">
      <c r="A510" s="27" t="str">
        <f t="shared" si="7"/>
        <v>20 - 1808 - 1792</v>
      </c>
      <c r="B510" s="78">
        <v>20</v>
      </c>
      <c r="C510" s="79">
        <v>1808</v>
      </c>
      <c r="D510" s="80">
        <v>1792</v>
      </c>
      <c r="E510" s="65" t="s">
        <v>8</v>
      </c>
      <c r="F510" s="65" t="s">
        <v>8</v>
      </c>
      <c r="G510" s="22">
        <v>7500</v>
      </c>
      <c r="H510" s="22">
        <v>7154.95</v>
      </c>
      <c r="I510" s="22">
        <v>345.05</v>
      </c>
      <c r="J510" s="65" t="s">
        <v>8</v>
      </c>
    </row>
    <row r="511" spans="1:10" x14ac:dyDescent="0.2">
      <c r="A511" s="27" t="str">
        <f t="shared" si="7"/>
        <v>20 - 1844 - 2196</v>
      </c>
      <c r="B511" s="78">
        <v>20</v>
      </c>
      <c r="C511" s="79">
        <v>1844</v>
      </c>
      <c r="D511" s="80">
        <v>2196</v>
      </c>
      <c r="E511" s="65" t="s">
        <v>8</v>
      </c>
      <c r="F511" s="65" t="s">
        <v>8</v>
      </c>
      <c r="G511" s="22">
        <v>0</v>
      </c>
      <c r="H511" s="22">
        <v>0</v>
      </c>
      <c r="I511" s="22">
        <v>0</v>
      </c>
      <c r="J511" s="65" t="s">
        <v>8</v>
      </c>
    </row>
    <row r="512" spans="1:10" x14ac:dyDescent="0.2">
      <c r="A512" s="27" t="str">
        <f t="shared" si="7"/>
        <v>20 - 1856 - 1396</v>
      </c>
      <c r="B512" s="78">
        <v>20</v>
      </c>
      <c r="C512" s="79">
        <v>1856</v>
      </c>
      <c r="D512" s="80">
        <v>1396</v>
      </c>
      <c r="E512" s="65" t="s">
        <v>8</v>
      </c>
      <c r="F512" s="65" t="s">
        <v>8</v>
      </c>
      <c r="G512" s="22">
        <v>0</v>
      </c>
      <c r="H512" s="22">
        <v>0</v>
      </c>
      <c r="I512" s="22">
        <v>0</v>
      </c>
      <c r="J512" s="65" t="s">
        <v>8</v>
      </c>
    </row>
    <row r="513" spans="1:10" x14ac:dyDescent="0.2">
      <c r="A513" s="27" t="str">
        <f t="shared" si="7"/>
        <v>20 - 1861 - 412</v>
      </c>
      <c r="B513" s="78">
        <v>20</v>
      </c>
      <c r="C513" s="79">
        <v>1861</v>
      </c>
      <c r="D513" s="80">
        <v>412</v>
      </c>
      <c r="E513" s="65" t="s">
        <v>8</v>
      </c>
      <c r="F513" s="65" t="s">
        <v>8</v>
      </c>
      <c r="G513" s="22">
        <v>0</v>
      </c>
      <c r="H513" s="22">
        <v>7401.42</v>
      </c>
      <c r="I513" s="22">
        <v>-7401.42</v>
      </c>
      <c r="J513" s="65" t="s">
        <v>8</v>
      </c>
    </row>
    <row r="514" spans="1:10" x14ac:dyDescent="0.2">
      <c r="A514" s="27" t="str">
        <f t="shared" ref="A514:A577" si="8">TEXT(B514,"00")&amp;" - "&amp;C514&amp;" - "&amp;D514</f>
        <v>20 - 19 - 532</v>
      </c>
      <c r="B514" s="78">
        <v>20</v>
      </c>
      <c r="C514" s="79">
        <v>19</v>
      </c>
      <c r="D514" s="80">
        <v>532</v>
      </c>
      <c r="E514" s="65" t="s">
        <v>8</v>
      </c>
      <c r="F514" s="65" t="s">
        <v>8</v>
      </c>
      <c r="G514" s="22">
        <v>13000</v>
      </c>
      <c r="H514" s="22">
        <v>17651.900000000001</v>
      </c>
      <c r="I514" s="22">
        <v>-4651.8999999999996</v>
      </c>
      <c r="J514" s="65" t="s">
        <v>8</v>
      </c>
    </row>
    <row r="515" spans="1:10" x14ac:dyDescent="0.2">
      <c r="A515" s="27" t="str">
        <f t="shared" si="8"/>
        <v>20 - 1914 - 591</v>
      </c>
      <c r="B515" s="78">
        <v>20</v>
      </c>
      <c r="C515" s="79">
        <v>1914</v>
      </c>
      <c r="D515" s="80">
        <v>591</v>
      </c>
      <c r="E515" s="65" t="s">
        <v>8</v>
      </c>
      <c r="F515" s="65" t="s">
        <v>8</v>
      </c>
      <c r="G515" s="22">
        <v>500</v>
      </c>
      <c r="H515" s="22">
        <v>0</v>
      </c>
      <c r="I515" s="22">
        <v>500</v>
      </c>
      <c r="J515" s="65" t="s">
        <v>8</v>
      </c>
    </row>
    <row r="516" spans="1:10" x14ac:dyDescent="0.2">
      <c r="A516" s="27" t="str">
        <f t="shared" si="8"/>
        <v>20 - 1916 - 1246</v>
      </c>
      <c r="B516" s="78">
        <v>20</v>
      </c>
      <c r="C516" s="79">
        <v>1916</v>
      </c>
      <c r="D516" s="80">
        <v>1246</v>
      </c>
      <c r="E516" s="65" t="s">
        <v>8</v>
      </c>
      <c r="F516" s="65" t="s">
        <v>8</v>
      </c>
      <c r="G516" s="22">
        <v>2000</v>
      </c>
      <c r="H516" s="22">
        <v>6260.79</v>
      </c>
      <c r="I516" s="22">
        <v>-4260.79</v>
      </c>
      <c r="J516" s="65" t="s">
        <v>8</v>
      </c>
    </row>
    <row r="517" spans="1:10" x14ac:dyDescent="0.2">
      <c r="A517" s="27" t="str">
        <f t="shared" si="8"/>
        <v>20 - 1949 - 950</v>
      </c>
      <c r="B517" s="78">
        <v>20</v>
      </c>
      <c r="C517" s="79">
        <v>1949</v>
      </c>
      <c r="D517" s="80">
        <v>950</v>
      </c>
      <c r="E517" s="65" t="s">
        <v>8</v>
      </c>
      <c r="F517" s="65" t="s">
        <v>8</v>
      </c>
      <c r="G517" s="22">
        <v>14000</v>
      </c>
      <c r="H517" s="22">
        <v>9674.77</v>
      </c>
      <c r="I517" s="22">
        <v>4325.2299999999996</v>
      </c>
      <c r="J517" s="65" t="s">
        <v>8</v>
      </c>
    </row>
    <row r="518" spans="1:10" x14ac:dyDescent="0.2">
      <c r="A518" s="27" t="str">
        <f t="shared" si="8"/>
        <v>20 - 1950 - 853</v>
      </c>
      <c r="B518" s="78">
        <v>20</v>
      </c>
      <c r="C518" s="79">
        <v>1950</v>
      </c>
      <c r="D518" s="80">
        <v>853</v>
      </c>
      <c r="E518" s="65" t="s">
        <v>8</v>
      </c>
      <c r="F518" s="65" t="s">
        <v>8</v>
      </c>
      <c r="G518" s="22">
        <v>12500</v>
      </c>
      <c r="H518" s="22">
        <v>12500</v>
      </c>
      <c r="I518" s="22">
        <v>0</v>
      </c>
      <c r="J518" s="65" t="s">
        <v>8</v>
      </c>
    </row>
    <row r="519" spans="1:10" x14ac:dyDescent="0.2">
      <c r="A519" s="27" t="str">
        <f t="shared" si="8"/>
        <v>20 - 1953 - 1385</v>
      </c>
      <c r="B519" s="78">
        <v>20</v>
      </c>
      <c r="C519" s="79">
        <v>1953</v>
      </c>
      <c r="D519" s="80">
        <v>1385</v>
      </c>
      <c r="E519" s="65" t="s">
        <v>8</v>
      </c>
      <c r="F519" s="65" t="s">
        <v>8</v>
      </c>
      <c r="G519" s="22">
        <v>155503.49</v>
      </c>
      <c r="H519" s="22">
        <v>102655.9</v>
      </c>
      <c r="I519" s="22">
        <v>52847.59</v>
      </c>
      <c r="J519" s="65" t="s">
        <v>8</v>
      </c>
    </row>
    <row r="520" spans="1:10" x14ac:dyDescent="0.2">
      <c r="A520" s="27" t="str">
        <f t="shared" si="8"/>
        <v>20 - 1957 - 2007</v>
      </c>
      <c r="B520" s="78">
        <v>20</v>
      </c>
      <c r="C520" s="79">
        <v>1957</v>
      </c>
      <c r="D520" s="80">
        <v>2007</v>
      </c>
      <c r="E520" s="65" t="s">
        <v>8</v>
      </c>
      <c r="F520" s="65" t="s">
        <v>8</v>
      </c>
      <c r="G520" s="22">
        <v>580</v>
      </c>
      <c r="H520" s="22">
        <v>0</v>
      </c>
      <c r="I520" s="22">
        <v>580</v>
      </c>
      <c r="J520" s="65" t="s">
        <v>8</v>
      </c>
    </row>
    <row r="521" spans="1:10" x14ac:dyDescent="0.2">
      <c r="A521" s="27" t="str">
        <f t="shared" si="8"/>
        <v>20 - 1975 - 124</v>
      </c>
      <c r="B521" s="78">
        <v>20</v>
      </c>
      <c r="C521" s="79">
        <v>1975</v>
      </c>
      <c r="D521" s="80">
        <v>124</v>
      </c>
      <c r="E521" s="65" t="s">
        <v>8</v>
      </c>
      <c r="F521" s="65" t="s">
        <v>8</v>
      </c>
      <c r="G521" s="22">
        <v>0</v>
      </c>
      <c r="H521" s="22">
        <v>0</v>
      </c>
      <c r="I521" s="22">
        <v>0</v>
      </c>
      <c r="J521" s="65" t="s">
        <v>8</v>
      </c>
    </row>
    <row r="522" spans="1:10" x14ac:dyDescent="0.2">
      <c r="A522" s="27" t="str">
        <f t="shared" si="8"/>
        <v>20 - 1976 - 207</v>
      </c>
      <c r="B522" s="78">
        <v>20</v>
      </c>
      <c r="C522" s="79">
        <v>1976</v>
      </c>
      <c r="D522" s="80">
        <v>207</v>
      </c>
      <c r="E522" s="65" t="s">
        <v>8</v>
      </c>
      <c r="F522" s="65" t="s">
        <v>8</v>
      </c>
      <c r="G522" s="22">
        <v>2500</v>
      </c>
      <c r="H522" s="22">
        <v>2700</v>
      </c>
      <c r="I522" s="22">
        <v>-200</v>
      </c>
      <c r="J522" s="65" t="s">
        <v>8</v>
      </c>
    </row>
    <row r="523" spans="1:10" x14ac:dyDescent="0.2">
      <c r="A523" s="27" t="str">
        <f t="shared" si="8"/>
        <v>20 - 1978 - 868</v>
      </c>
      <c r="B523" s="78">
        <v>20</v>
      </c>
      <c r="C523" s="79">
        <v>1978</v>
      </c>
      <c r="D523" s="80">
        <v>868</v>
      </c>
      <c r="E523" s="65" t="s">
        <v>8</v>
      </c>
      <c r="F523" s="65" t="s">
        <v>8</v>
      </c>
      <c r="G523" s="22">
        <v>3000</v>
      </c>
      <c r="H523" s="22">
        <v>1845.81</v>
      </c>
      <c r="I523" s="22">
        <v>1154.19</v>
      </c>
      <c r="J523" s="65" t="s">
        <v>8</v>
      </c>
    </row>
    <row r="524" spans="1:10" x14ac:dyDescent="0.2">
      <c r="A524" s="27" t="str">
        <f t="shared" si="8"/>
        <v>20 - 1983 - 1276</v>
      </c>
      <c r="B524" s="78">
        <v>20</v>
      </c>
      <c r="C524" s="79">
        <v>1983</v>
      </c>
      <c r="D524" s="80">
        <v>1276</v>
      </c>
      <c r="E524" s="65" t="s">
        <v>8</v>
      </c>
      <c r="F524" s="65" t="s">
        <v>8</v>
      </c>
      <c r="G524" s="22">
        <v>3000</v>
      </c>
      <c r="H524" s="22">
        <v>1640</v>
      </c>
      <c r="I524" s="22">
        <v>1360</v>
      </c>
      <c r="J524" s="65" t="s">
        <v>8</v>
      </c>
    </row>
    <row r="525" spans="1:10" x14ac:dyDescent="0.2">
      <c r="A525" s="27" t="str">
        <f t="shared" si="8"/>
        <v>20 - 1983 - 298</v>
      </c>
      <c r="B525" s="78">
        <v>20</v>
      </c>
      <c r="C525" s="79">
        <v>1983</v>
      </c>
      <c r="D525" s="80">
        <v>298</v>
      </c>
      <c r="E525" s="65" t="s">
        <v>8</v>
      </c>
      <c r="F525" s="65" t="s">
        <v>8</v>
      </c>
      <c r="G525" s="22">
        <v>800</v>
      </c>
      <c r="H525" s="22">
        <v>0</v>
      </c>
      <c r="I525" s="22">
        <v>800</v>
      </c>
      <c r="J525" s="65" t="s">
        <v>8</v>
      </c>
    </row>
    <row r="526" spans="1:10" x14ac:dyDescent="0.2">
      <c r="A526" s="27" t="str">
        <f t="shared" si="8"/>
        <v>20 - 1989 - 11</v>
      </c>
      <c r="B526" s="78">
        <v>20</v>
      </c>
      <c r="C526" s="79">
        <v>1989</v>
      </c>
      <c r="D526" s="80">
        <v>11</v>
      </c>
      <c r="E526" s="65" t="s">
        <v>8</v>
      </c>
      <c r="F526" s="65" t="s">
        <v>8</v>
      </c>
      <c r="G526" s="22">
        <v>1300</v>
      </c>
      <c r="H526" s="22">
        <v>0</v>
      </c>
      <c r="I526" s="22">
        <v>1300</v>
      </c>
      <c r="J526" s="65" t="s">
        <v>8</v>
      </c>
    </row>
    <row r="527" spans="1:10" x14ac:dyDescent="0.2">
      <c r="A527" s="27" t="str">
        <f t="shared" si="8"/>
        <v>20 - 1990 - 2184</v>
      </c>
      <c r="B527" s="78">
        <v>20</v>
      </c>
      <c r="C527" s="79">
        <v>1990</v>
      </c>
      <c r="D527" s="80">
        <v>2184</v>
      </c>
      <c r="E527" s="65" t="s">
        <v>8</v>
      </c>
      <c r="F527" s="65" t="s">
        <v>8</v>
      </c>
      <c r="G527" s="22">
        <v>192937.5</v>
      </c>
      <c r="H527" s="22">
        <v>141771.32</v>
      </c>
      <c r="I527" s="22">
        <v>51166.18</v>
      </c>
      <c r="J527" s="65" t="s">
        <v>8</v>
      </c>
    </row>
    <row r="528" spans="1:10" x14ac:dyDescent="0.2">
      <c r="A528" s="27" t="str">
        <f t="shared" si="8"/>
        <v>20 - 2012 - 160</v>
      </c>
      <c r="B528" s="78">
        <v>20</v>
      </c>
      <c r="C528" s="79">
        <v>2012</v>
      </c>
      <c r="D528" s="80">
        <v>160</v>
      </c>
      <c r="E528" s="65" t="s">
        <v>8</v>
      </c>
      <c r="F528" s="65" t="s">
        <v>8</v>
      </c>
      <c r="G528" s="22">
        <v>0</v>
      </c>
      <c r="H528" s="22">
        <v>0</v>
      </c>
      <c r="I528" s="22">
        <v>0</v>
      </c>
      <c r="J528" s="65" t="s">
        <v>8</v>
      </c>
    </row>
    <row r="529" spans="1:10" x14ac:dyDescent="0.2">
      <c r="A529" s="27" t="str">
        <f t="shared" si="8"/>
        <v>20 - 2023 - 1800</v>
      </c>
      <c r="B529" s="78">
        <v>20</v>
      </c>
      <c r="C529" s="79">
        <v>2023</v>
      </c>
      <c r="D529" s="80">
        <v>1800</v>
      </c>
      <c r="E529" s="65" t="s">
        <v>8</v>
      </c>
      <c r="F529" s="65" t="s">
        <v>8</v>
      </c>
      <c r="G529" s="22">
        <v>8000</v>
      </c>
      <c r="H529" s="22">
        <v>14054.98</v>
      </c>
      <c r="I529" s="22">
        <v>-6054.98</v>
      </c>
      <c r="J529" s="65" t="s">
        <v>8</v>
      </c>
    </row>
    <row r="530" spans="1:10" x14ac:dyDescent="0.2">
      <c r="A530" s="27" t="str">
        <f t="shared" si="8"/>
        <v>20 - 2031 - 113</v>
      </c>
      <c r="B530" s="78">
        <v>20</v>
      </c>
      <c r="C530" s="79">
        <v>2031</v>
      </c>
      <c r="D530" s="80">
        <v>113</v>
      </c>
      <c r="E530" s="65" t="s">
        <v>8</v>
      </c>
      <c r="F530" s="65" t="s">
        <v>8</v>
      </c>
      <c r="G530" s="22">
        <v>3600</v>
      </c>
      <c r="H530" s="22">
        <v>1350</v>
      </c>
      <c r="I530" s="22">
        <v>2250</v>
      </c>
      <c r="J530" s="65" t="s">
        <v>8</v>
      </c>
    </row>
    <row r="531" spans="1:10" x14ac:dyDescent="0.2">
      <c r="A531" s="27" t="str">
        <f t="shared" si="8"/>
        <v>20 - 2053 - 1733</v>
      </c>
      <c r="B531" s="78">
        <v>20</v>
      </c>
      <c r="C531" s="79">
        <v>2053</v>
      </c>
      <c r="D531" s="80">
        <v>1733</v>
      </c>
      <c r="E531" s="65" t="s">
        <v>8</v>
      </c>
      <c r="F531" s="65" t="s">
        <v>8</v>
      </c>
      <c r="G531" s="22">
        <v>500</v>
      </c>
      <c r="H531" s="22">
        <v>0</v>
      </c>
      <c r="I531" s="22">
        <v>500</v>
      </c>
      <c r="J531" s="65" t="s">
        <v>8</v>
      </c>
    </row>
    <row r="532" spans="1:10" x14ac:dyDescent="0.2">
      <c r="A532" s="27" t="str">
        <f t="shared" si="8"/>
        <v>20 - 2054 - 1836</v>
      </c>
      <c r="B532" s="78">
        <v>20</v>
      </c>
      <c r="C532" s="79">
        <v>2054</v>
      </c>
      <c r="D532" s="80">
        <v>1836</v>
      </c>
      <c r="E532" s="65" t="s">
        <v>8</v>
      </c>
      <c r="F532" s="65" t="s">
        <v>8</v>
      </c>
      <c r="G532" s="22">
        <v>215932.16</v>
      </c>
      <c r="H532" s="22">
        <v>215932.16</v>
      </c>
      <c r="I532" s="22">
        <v>0</v>
      </c>
      <c r="J532" s="65" t="s">
        <v>8</v>
      </c>
    </row>
    <row r="533" spans="1:10" x14ac:dyDescent="0.2">
      <c r="A533" s="27" t="str">
        <f t="shared" si="8"/>
        <v>20 - 2058 - 2303</v>
      </c>
      <c r="B533" s="78">
        <v>20</v>
      </c>
      <c r="C533" s="79">
        <v>2058</v>
      </c>
      <c r="D533" s="80">
        <v>2303</v>
      </c>
      <c r="E533" s="65" t="s">
        <v>8</v>
      </c>
      <c r="F533" s="65" t="s">
        <v>8</v>
      </c>
      <c r="G533" s="22">
        <v>0</v>
      </c>
      <c r="H533" s="22">
        <v>0</v>
      </c>
      <c r="I533" s="22">
        <v>0</v>
      </c>
      <c r="J533" s="65" t="s">
        <v>8</v>
      </c>
    </row>
    <row r="534" spans="1:10" x14ac:dyDescent="0.2">
      <c r="A534" s="27" t="str">
        <f t="shared" si="8"/>
        <v>20 - 2070 - 743</v>
      </c>
      <c r="B534" s="78">
        <v>20</v>
      </c>
      <c r="C534" s="79">
        <v>2070</v>
      </c>
      <c r="D534" s="80">
        <v>743</v>
      </c>
      <c r="E534" s="65" t="s">
        <v>8</v>
      </c>
      <c r="F534" s="65" t="s">
        <v>8</v>
      </c>
      <c r="G534" s="22">
        <v>6000</v>
      </c>
      <c r="H534" s="22">
        <v>5182.54</v>
      </c>
      <c r="I534" s="22">
        <v>817.46</v>
      </c>
      <c r="J534" s="65" t="s">
        <v>8</v>
      </c>
    </row>
    <row r="535" spans="1:10" x14ac:dyDescent="0.2">
      <c r="A535" s="27" t="str">
        <f t="shared" si="8"/>
        <v>20 - 2097 - 1655</v>
      </c>
      <c r="B535" s="78">
        <v>20</v>
      </c>
      <c r="C535" s="79">
        <v>2097</v>
      </c>
      <c r="D535" s="80">
        <v>1655</v>
      </c>
      <c r="E535" s="65" t="s">
        <v>8</v>
      </c>
      <c r="F535" s="65" t="s">
        <v>8</v>
      </c>
      <c r="G535" s="22">
        <v>2000</v>
      </c>
      <c r="H535" s="22">
        <v>2170.4299999999998</v>
      </c>
      <c r="I535" s="22">
        <v>-170.43</v>
      </c>
      <c r="J535" s="65" t="s">
        <v>8</v>
      </c>
    </row>
    <row r="536" spans="1:10" x14ac:dyDescent="0.2">
      <c r="A536" s="27" t="str">
        <f t="shared" si="8"/>
        <v>20 - 2117 - 1238</v>
      </c>
      <c r="B536" s="78">
        <v>20</v>
      </c>
      <c r="C536" s="79">
        <v>2117</v>
      </c>
      <c r="D536" s="80">
        <v>1238</v>
      </c>
      <c r="E536" s="65" t="s">
        <v>8</v>
      </c>
      <c r="F536" s="65" t="s">
        <v>8</v>
      </c>
      <c r="G536" s="22">
        <v>1700</v>
      </c>
      <c r="H536" s="22">
        <v>212.68</v>
      </c>
      <c r="I536" s="22">
        <v>1487.32</v>
      </c>
      <c r="J536" s="65" t="s">
        <v>8</v>
      </c>
    </row>
    <row r="537" spans="1:10" x14ac:dyDescent="0.2">
      <c r="A537" s="27" t="str">
        <f t="shared" si="8"/>
        <v>20 - 2121 - 2038</v>
      </c>
      <c r="B537" s="78">
        <v>20</v>
      </c>
      <c r="C537" s="79">
        <v>2121</v>
      </c>
      <c r="D537" s="80">
        <v>2038</v>
      </c>
      <c r="E537" s="65" t="s">
        <v>8</v>
      </c>
      <c r="F537" s="65" t="s">
        <v>8</v>
      </c>
      <c r="G537" s="22">
        <v>640</v>
      </c>
      <c r="H537" s="22">
        <v>0</v>
      </c>
      <c r="I537" s="22">
        <v>640</v>
      </c>
      <c r="J537" s="65" t="s">
        <v>8</v>
      </c>
    </row>
    <row r="538" spans="1:10" x14ac:dyDescent="0.2">
      <c r="A538" s="27" t="str">
        <f t="shared" si="8"/>
        <v>20 - 2132 - 2032</v>
      </c>
      <c r="B538" s="78">
        <v>20</v>
      </c>
      <c r="C538" s="79">
        <v>2132</v>
      </c>
      <c r="D538" s="80">
        <v>2032</v>
      </c>
      <c r="E538" s="65" t="s">
        <v>8</v>
      </c>
      <c r="F538" s="65" t="s">
        <v>8</v>
      </c>
      <c r="G538" s="22">
        <v>200</v>
      </c>
      <c r="H538" s="22">
        <v>0</v>
      </c>
      <c r="I538" s="22">
        <v>200</v>
      </c>
      <c r="J538" s="65" t="s">
        <v>8</v>
      </c>
    </row>
    <row r="539" spans="1:10" x14ac:dyDescent="0.2">
      <c r="A539" s="27" t="str">
        <f t="shared" si="8"/>
        <v>20 - 2166 - 1097</v>
      </c>
      <c r="B539" s="78">
        <v>20</v>
      </c>
      <c r="C539" s="79">
        <v>2166</v>
      </c>
      <c r="D539" s="80">
        <v>1097</v>
      </c>
      <c r="E539" s="65" t="s">
        <v>8</v>
      </c>
      <c r="F539" s="65" t="s">
        <v>8</v>
      </c>
      <c r="G539" s="22">
        <v>36000</v>
      </c>
      <c r="H539" s="22">
        <v>36000</v>
      </c>
      <c r="I539" s="22">
        <v>0</v>
      </c>
      <c r="J539" s="65" t="s">
        <v>8</v>
      </c>
    </row>
    <row r="540" spans="1:10" x14ac:dyDescent="0.2">
      <c r="A540" s="27" t="str">
        <f t="shared" si="8"/>
        <v>20 - 2187 - 367</v>
      </c>
      <c r="B540" s="78">
        <v>20</v>
      </c>
      <c r="C540" s="79">
        <v>2187</v>
      </c>
      <c r="D540" s="80">
        <v>367</v>
      </c>
      <c r="E540" s="65" t="s">
        <v>8</v>
      </c>
      <c r="F540" s="65" t="s">
        <v>8</v>
      </c>
      <c r="G540" s="22">
        <v>1700</v>
      </c>
      <c r="H540" s="22">
        <v>1690</v>
      </c>
      <c r="I540" s="22">
        <v>10</v>
      </c>
      <c r="J540" s="65" t="s">
        <v>8</v>
      </c>
    </row>
    <row r="541" spans="1:10" x14ac:dyDescent="0.2">
      <c r="A541" s="27" t="str">
        <f t="shared" si="8"/>
        <v>20 - 2208 - 701</v>
      </c>
      <c r="B541" s="78">
        <v>20</v>
      </c>
      <c r="C541" s="79">
        <v>2208</v>
      </c>
      <c r="D541" s="80">
        <v>701</v>
      </c>
      <c r="E541" s="65" t="s">
        <v>8</v>
      </c>
      <c r="F541" s="65" t="s">
        <v>8</v>
      </c>
      <c r="G541" s="22">
        <v>0</v>
      </c>
      <c r="H541" s="22">
        <v>0</v>
      </c>
      <c r="I541" s="22">
        <v>0</v>
      </c>
      <c r="J541" s="65" t="s">
        <v>8</v>
      </c>
    </row>
    <row r="542" spans="1:10" x14ac:dyDescent="0.2">
      <c r="A542" s="27" t="str">
        <f t="shared" si="8"/>
        <v>20 - 2216 - 1273</v>
      </c>
      <c r="B542" s="78">
        <v>20</v>
      </c>
      <c r="C542" s="79">
        <v>2216</v>
      </c>
      <c r="D542" s="80">
        <v>1273</v>
      </c>
      <c r="E542" s="65" t="s">
        <v>8</v>
      </c>
      <c r="F542" s="65" t="s">
        <v>8</v>
      </c>
      <c r="G542" s="22">
        <v>5000</v>
      </c>
      <c r="H542" s="22">
        <v>2478.2399999999998</v>
      </c>
      <c r="I542" s="22">
        <v>2521.7600000000002</v>
      </c>
      <c r="J542" s="65" t="s">
        <v>8</v>
      </c>
    </row>
    <row r="543" spans="1:10" x14ac:dyDescent="0.2">
      <c r="A543" s="27" t="str">
        <f t="shared" si="8"/>
        <v>20 - 2223 - 522</v>
      </c>
      <c r="B543" s="78">
        <v>20</v>
      </c>
      <c r="C543" s="79">
        <v>2223</v>
      </c>
      <c r="D543" s="80">
        <v>522</v>
      </c>
      <c r="E543" s="65" t="s">
        <v>8</v>
      </c>
      <c r="F543" s="65" t="s">
        <v>8</v>
      </c>
      <c r="G543" s="22">
        <v>0</v>
      </c>
      <c r="H543" s="22">
        <v>1023.05</v>
      </c>
      <c r="I543" s="22">
        <v>-1023.05</v>
      </c>
      <c r="J543" s="65" t="s">
        <v>8</v>
      </c>
    </row>
    <row r="544" spans="1:10" x14ac:dyDescent="0.2">
      <c r="A544" s="27" t="str">
        <f t="shared" si="8"/>
        <v>20 - 224 - 1392</v>
      </c>
      <c r="B544" s="78">
        <v>20</v>
      </c>
      <c r="C544" s="79">
        <v>224</v>
      </c>
      <c r="D544" s="80">
        <v>1392</v>
      </c>
      <c r="E544" s="65" t="s">
        <v>8</v>
      </c>
      <c r="F544" s="65" t="s">
        <v>8</v>
      </c>
      <c r="G544" s="22">
        <v>7000</v>
      </c>
      <c r="H544" s="22">
        <v>0</v>
      </c>
      <c r="I544" s="22">
        <v>7000</v>
      </c>
      <c r="J544" s="65" t="s">
        <v>8</v>
      </c>
    </row>
    <row r="545" spans="1:10" x14ac:dyDescent="0.2">
      <c r="A545" s="27" t="str">
        <f t="shared" si="8"/>
        <v>20 - 2242 - 870</v>
      </c>
      <c r="B545" s="78">
        <v>20</v>
      </c>
      <c r="C545" s="79">
        <v>2242</v>
      </c>
      <c r="D545" s="80">
        <v>870</v>
      </c>
      <c r="E545" s="65" t="s">
        <v>8</v>
      </c>
      <c r="F545" s="65" t="s">
        <v>8</v>
      </c>
      <c r="G545" s="22">
        <v>2000</v>
      </c>
      <c r="H545" s="22">
        <v>2840.27</v>
      </c>
      <c r="I545" s="22">
        <v>-840.27</v>
      </c>
      <c r="J545" s="65" t="s">
        <v>8</v>
      </c>
    </row>
    <row r="546" spans="1:10" x14ac:dyDescent="0.2">
      <c r="A546" s="27" t="str">
        <f t="shared" si="8"/>
        <v>20 - 2244 - 126</v>
      </c>
      <c r="B546" s="78">
        <v>20</v>
      </c>
      <c r="C546" s="79">
        <v>2244</v>
      </c>
      <c r="D546" s="80">
        <v>126</v>
      </c>
      <c r="E546" s="65" t="s">
        <v>8</v>
      </c>
      <c r="F546" s="65" t="s">
        <v>8</v>
      </c>
      <c r="G546" s="22">
        <v>10000</v>
      </c>
      <c r="H546" s="22">
        <v>7553.8</v>
      </c>
      <c r="I546" s="22">
        <v>2446.1999999999998</v>
      </c>
      <c r="J546" s="65" t="s">
        <v>8</v>
      </c>
    </row>
    <row r="547" spans="1:10" x14ac:dyDescent="0.2">
      <c r="A547" s="27" t="str">
        <f t="shared" si="8"/>
        <v>20 - 2271 - 1650</v>
      </c>
      <c r="B547" s="78">
        <v>20</v>
      </c>
      <c r="C547" s="79">
        <v>2271</v>
      </c>
      <c r="D547" s="80">
        <v>1650</v>
      </c>
      <c r="E547" s="65" t="s">
        <v>8</v>
      </c>
      <c r="F547" s="65" t="s">
        <v>8</v>
      </c>
      <c r="G547" s="22">
        <v>3000</v>
      </c>
      <c r="H547" s="22">
        <v>2270</v>
      </c>
      <c r="I547" s="22">
        <v>730</v>
      </c>
      <c r="J547" s="65" t="s">
        <v>8</v>
      </c>
    </row>
    <row r="548" spans="1:10" x14ac:dyDescent="0.2">
      <c r="A548" s="27" t="str">
        <f t="shared" si="8"/>
        <v>20 - 2282 - 608</v>
      </c>
      <c r="B548" s="78">
        <v>20</v>
      </c>
      <c r="C548" s="79">
        <v>2282</v>
      </c>
      <c r="D548" s="80">
        <v>608</v>
      </c>
      <c r="E548" s="65" t="s">
        <v>8</v>
      </c>
      <c r="F548" s="65" t="s">
        <v>8</v>
      </c>
      <c r="G548" s="22">
        <v>148</v>
      </c>
      <c r="H548" s="22">
        <v>0</v>
      </c>
      <c r="I548" s="22">
        <v>148</v>
      </c>
      <c r="J548" s="65" t="s">
        <v>8</v>
      </c>
    </row>
    <row r="549" spans="1:10" x14ac:dyDescent="0.2">
      <c r="A549" s="27" t="str">
        <f t="shared" si="8"/>
        <v>20 - 2292 - 1157</v>
      </c>
      <c r="B549" s="78">
        <v>20</v>
      </c>
      <c r="C549" s="79">
        <v>2292</v>
      </c>
      <c r="D549" s="80">
        <v>1157</v>
      </c>
      <c r="E549" s="65" t="s">
        <v>8</v>
      </c>
      <c r="F549" s="65" t="s">
        <v>8</v>
      </c>
      <c r="G549" s="22">
        <v>7000</v>
      </c>
      <c r="H549" s="22">
        <v>7000</v>
      </c>
      <c r="I549" s="22">
        <v>0</v>
      </c>
      <c r="J549" s="65" t="s">
        <v>8</v>
      </c>
    </row>
    <row r="550" spans="1:10" x14ac:dyDescent="0.2">
      <c r="A550" s="27" t="str">
        <f t="shared" si="8"/>
        <v>20 - 2303 - 1113</v>
      </c>
      <c r="B550" s="78">
        <v>20</v>
      </c>
      <c r="C550" s="79">
        <v>2303</v>
      </c>
      <c r="D550" s="80">
        <v>1113</v>
      </c>
      <c r="E550" s="65" t="s">
        <v>8</v>
      </c>
      <c r="F550" s="65" t="s">
        <v>8</v>
      </c>
      <c r="G550" s="22">
        <v>2000</v>
      </c>
      <c r="H550" s="22">
        <v>1744.2</v>
      </c>
      <c r="I550" s="22">
        <v>255.8</v>
      </c>
      <c r="J550" s="65" t="s">
        <v>8</v>
      </c>
    </row>
    <row r="551" spans="1:10" x14ac:dyDescent="0.2">
      <c r="A551" s="27" t="str">
        <f t="shared" si="8"/>
        <v>20 - 2331 - 670</v>
      </c>
      <c r="B551" s="78">
        <v>20</v>
      </c>
      <c r="C551" s="79">
        <v>2331</v>
      </c>
      <c r="D551" s="80">
        <v>670</v>
      </c>
      <c r="E551" s="65" t="s">
        <v>8</v>
      </c>
      <c r="F551" s="65" t="s">
        <v>8</v>
      </c>
      <c r="G551" s="22">
        <v>700</v>
      </c>
      <c r="H551" s="22">
        <v>0</v>
      </c>
      <c r="I551" s="22">
        <v>700</v>
      </c>
      <c r="J551" s="65" t="s">
        <v>8</v>
      </c>
    </row>
    <row r="552" spans="1:10" x14ac:dyDescent="0.2">
      <c r="A552" s="27" t="str">
        <f t="shared" si="8"/>
        <v>20 - 2343 - 5</v>
      </c>
      <c r="B552" s="78">
        <v>20</v>
      </c>
      <c r="C552" s="79">
        <v>2343</v>
      </c>
      <c r="D552" s="80">
        <v>5</v>
      </c>
      <c r="E552" s="65" t="s">
        <v>8</v>
      </c>
      <c r="F552" s="65" t="s">
        <v>8</v>
      </c>
      <c r="G552" s="22">
        <v>500</v>
      </c>
      <c r="H552" s="22">
        <v>1000</v>
      </c>
      <c r="I552" s="22">
        <v>-500</v>
      </c>
      <c r="J552" s="65" t="s">
        <v>8</v>
      </c>
    </row>
    <row r="553" spans="1:10" x14ac:dyDescent="0.2">
      <c r="A553" s="27" t="str">
        <f t="shared" si="8"/>
        <v>20 - 2359 - 1801</v>
      </c>
      <c r="B553" s="78">
        <v>20</v>
      </c>
      <c r="C553" s="79">
        <v>2359</v>
      </c>
      <c r="D553" s="80">
        <v>1801</v>
      </c>
      <c r="E553" s="65" t="s">
        <v>8</v>
      </c>
      <c r="F553" s="65" t="s">
        <v>8</v>
      </c>
      <c r="G553" s="22">
        <v>6500</v>
      </c>
      <c r="H553" s="22">
        <v>6790</v>
      </c>
      <c r="I553" s="22">
        <v>-290</v>
      </c>
      <c r="J553" s="65" t="s">
        <v>8</v>
      </c>
    </row>
    <row r="554" spans="1:10" x14ac:dyDescent="0.2">
      <c r="A554" s="27" t="str">
        <f t="shared" si="8"/>
        <v>20 - 2365 - 854</v>
      </c>
      <c r="B554" s="78">
        <v>20</v>
      </c>
      <c r="C554" s="79">
        <v>2365</v>
      </c>
      <c r="D554" s="80">
        <v>854</v>
      </c>
      <c r="E554" s="65" t="s">
        <v>8</v>
      </c>
      <c r="F554" s="65" t="s">
        <v>8</v>
      </c>
      <c r="G554" s="22">
        <v>31000</v>
      </c>
      <c r="H554" s="22">
        <v>30262.5</v>
      </c>
      <c r="I554" s="22">
        <v>737.5</v>
      </c>
      <c r="J554" s="65" t="s">
        <v>8</v>
      </c>
    </row>
    <row r="555" spans="1:10" x14ac:dyDescent="0.2">
      <c r="A555" s="27" t="str">
        <f t="shared" si="8"/>
        <v>20 - 2367 - 192</v>
      </c>
      <c r="B555" s="78">
        <v>20</v>
      </c>
      <c r="C555" s="79">
        <v>2367</v>
      </c>
      <c r="D555" s="80">
        <v>192</v>
      </c>
      <c r="E555" s="65" t="s">
        <v>8</v>
      </c>
      <c r="F555" s="65" t="s">
        <v>8</v>
      </c>
      <c r="G555" s="22">
        <v>14000</v>
      </c>
      <c r="H555" s="22">
        <v>9791.81</v>
      </c>
      <c r="I555" s="22">
        <v>4208.1899999999996</v>
      </c>
      <c r="J555" s="65" t="s">
        <v>8</v>
      </c>
    </row>
    <row r="556" spans="1:10" x14ac:dyDescent="0.2">
      <c r="A556" s="27" t="str">
        <f t="shared" si="8"/>
        <v>20 - 2380 - 1796</v>
      </c>
      <c r="B556" s="78">
        <v>20</v>
      </c>
      <c r="C556" s="79">
        <v>2380</v>
      </c>
      <c r="D556" s="80">
        <v>1796</v>
      </c>
      <c r="E556" s="65" t="s">
        <v>8</v>
      </c>
      <c r="F556" s="65" t="s">
        <v>8</v>
      </c>
      <c r="G556" s="22">
        <v>200</v>
      </c>
      <c r="H556" s="22">
        <v>0</v>
      </c>
      <c r="I556" s="22">
        <v>200</v>
      </c>
      <c r="J556" s="65" t="s">
        <v>8</v>
      </c>
    </row>
    <row r="557" spans="1:10" x14ac:dyDescent="0.2">
      <c r="A557" s="27" t="str">
        <f t="shared" si="8"/>
        <v>20 - 2380 - 2292</v>
      </c>
      <c r="B557" s="78">
        <v>20</v>
      </c>
      <c r="C557" s="79">
        <v>2380</v>
      </c>
      <c r="D557" s="80">
        <v>2292</v>
      </c>
      <c r="E557" s="65" t="s">
        <v>8</v>
      </c>
      <c r="F557" s="65" t="s">
        <v>8</v>
      </c>
      <c r="G557" s="22">
        <v>0</v>
      </c>
      <c r="H557" s="22">
        <v>0</v>
      </c>
      <c r="I557" s="22">
        <v>0</v>
      </c>
      <c r="J557" s="65" t="s">
        <v>8</v>
      </c>
    </row>
    <row r="558" spans="1:10" x14ac:dyDescent="0.2">
      <c r="A558" s="27" t="str">
        <f t="shared" si="8"/>
        <v>20 - 2392 - 1451</v>
      </c>
      <c r="B558" s="78">
        <v>20</v>
      </c>
      <c r="C558" s="79">
        <v>2392</v>
      </c>
      <c r="D558" s="80">
        <v>1451</v>
      </c>
      <c r="E558" s="65" t="s">
        <v>8</v>
      </c>
      <c r="F558" s="65" t="s">
        <v>8</v>
      </c>
      <c r="G558" s="22">
        <v>0</v>
      </c>
      <c r="H558" s="22">
        <v>0</v>
      </c>
      <c r="I558" s="22">
        <v>0</v>
      </c>
      <c r="J558" s="65" t="s">
        <v>8</v>
      </c>
    </row>
    <row r="559" spans="1:10" x14ac:dyDescent="0.2">
      <c r="A559" s="27" t="str">
        <f t="shared" si="8"/>
        <v>20 - 2394 - 165</v>
      </c>
      <c r="B559" s="78">
        <v>20</v>
      </c>
      <c r="C559" s="79">
        <v>2394</v>
      </c>
      <c r="D559" s="80">
        <v>165</v>
      </c>
      <c r="E559" s="65" t="s">
        <v>8</v>
      </c>
      <c r="F559" s="65" t="s">
        <v>8</v>
      </c>
      <c r="G559" s="22">
        <v>1799747</v>
      </c>
      <c r="H559" s="22">
        <v>1770298.59</v>
      </c>
      <c r="I559" s="22">
        <v>29448.41</v>
      </c>
      <c r="J559" s="65" t="s">
        <v>8</v>
      </c>
    </row>
    <row r="560" spans="1:10" x14ac:dyDescent="0.2">
      <c r="A560" s="27" t="str">
        <f t="shared" si="8"/>
        <v>20 - 2394 - 463</v>
      </c>
      <c r="B560" s="78">
        <v>20</v>
      </c>
      <c r="C560" s="79">
        <v>2394</v>
      </c>
      <c r="D560" s="80">
        <v>463</v>
      </c>
      <c r="E560" s="65" t="s">
        <v>8</v>
      </c>
      <c r="F560" s="65" t="s">
        <v>8</v>
      </c>
      <c r="G560" s="22">
        <v>0</v>
      </c>
      <c r="H560" s="22">
        <v>0</v>
      </c>
      <c r="I560" s="22">
        <v>0</v>
      </c>
      <c r="J560" s="65" t="s">
        <v>8</v>
      </c>
    </row>
    <row r="561" spans="1:10" x14ac:dyDescent="0.2">
      <c r="A561" s="27" t="str">
        <f t="shared" si="8"/>
        <v>20 - 2396 - 744</v>
      </c>
      <c r="B561" s="78">
        <v>20</v>
      </c>
      <c r="C561" s="79">
        <v>2396</v>
      </c>
      <c r="D561" s="80">
        <v>744</v>
      </c>
      <c r="E561" s="65" t="s">
        <v>8</v>
      </c>
      <c r="F561" s="65" t="s">
        <v>8</v>
      </c>
      <c r="G561" s="22">
        <v>3000</v>
      </c>
      <c r="H561" s="22">
        <v>3254</v>
      </c>
      <c r="I561" s="22">
        <v>-254</v>
      </c>
      <c r="J561" s="65" t="s">
        <v>8</v>
      </c>
    </row>
    <row r="562" spans="1:10" x14ac:dyDescent="0.2">
      <c r="A562" s="27" t="str">
        <f t="shared" si="8"/>
        <v>20 - 240 - 2120</v>
      </c>
      <c r="B562" s="78">
        <v>20</v>
      </c>
      <c r="C562" s="79">
        <v>240</v>
      </c>
      <c r="D562" s="80">
        <v>2120</v>
      </c>
      <c r="E562" s="65" t="s">
        <v>8</v>
      </c>
      <c r="F562" s="65" t="s">
        <v>8</v>
      </c>
      <c r="G562" s="22">
        <v>2500</v>
      </c>
      <c r="H562" s="22">
        <v>645.79</v>
      </c>
      <c r="I562" s="22">
        <v>1854.21</v>
      </c>
      <c r="J562" s="65" t="s">
        <v>8</v>
      </c>
    </row>
    <row r="563" spans="1:10" x14ac:dyDescent="0.2">
      <c r="A563" s="27" t="str">
        <f t="shared" si="8"/>
        <v>20 - 2401 - 352</v>
      </c>
      <c r="B563" s="78">
        <v>20</v>
      </c>
      <c r="C563" s="79">
        <v>2401</v>
      </c>
      <c r="D563" s="80">
        <v>352</v>
      </c>
      <c r="E563" s="65" t="s">
        <v>8</v>
      </c>
      <c r="F563" s="65" t="s">
        <v>8</v>
      </c>
      <c r="G563" s="22">
        <v>1700</v>
      </c>
      <c r="H563" s="22">
        <v>1208.44</v>
      </c>
      <c r="I563" s="22">
        <v>491.56</v>
      </c>
      <c r="J563" s="65" t="s">
        <v>8</v>
      </c>
    </row>
    <row r="564" spans="1:10" x14ac:dyDescent="0.2">
      <c r="A564" s="27" t="str">
        <f t="shared" si="8"/>
        <v>20 - 2406 - 1638</v>
      </c>
      <c r="B564" s="78">
        <v>20</v>
      </c>
      <c r="C564" s="79">
        <v>2406</v>
      </c>
      <c r="D564" s="80">
        <v>1638</v>
      </c>
      <c r="E564" s="65" t="s">
        <v>8</v>
      </c>
      <c r="F564" s="65" t="s">
        <v>8</v>
      </c>
      <c r="G564" s="22">
        <v>65000</v>
      </c>
      <c r="H564" s="22">
        <v>66734.960000000006</v>
      </c>
      <c r="I564" s="22">
        <v>-1734.96</v>
      </c>
      <c r="J564" s="65" t="s">
        <v>8</v>
      </c>
    </row>
    <row r="565" spans="1:10" x14ac:dyDescent="0.2">
      <c r="A565" s="27" t="str">
        <f t="shared" si="8"/>
        <v>20 - 270 - 2144</v>
      </c>
      <c r="B565" s="78">
        <v>20</v>
      </c>
      <c r="C565" s="79">
        <v>270</v>
      </c>
      <c r="D565" s="80">
        <v>2144</v>
      </c>
      <c r="E565" s="65" t="s">
        <v>8</v>
      </c>
      <c r="F565" s="65" t="s">
        <v>8</v>
      </c>
      <c r="G565" s="22">
        <v>0</v>
      </c>
      <c r="H565" s="22">
        <v>0</v>
      </c>
      <c r="I565" s="22">
        <v>0</v>
      </c>
      <c r="J565" s="65" t="s">
        <v>8</v>
      </c>
    </row>
    <row r="566" spans="1:10" x14ac:dyDescent="0.2">
      <c r="A566" s="27" t="str">
        <f t="shared" si="8"/>
        <v>20 - 282 - 2142</v>
      </c>
      <c r="B566" s="78">
        <v>20</v>
      </c>
      <c r="C566" s="79">
        <v>282</v>
      </c>
      <c r="D566" s="80">
        <v>2142</v>
      </c>
      <c r="E566" s="65" t="s">
        <v>8</v>
      </c>
      <c r="F566" s="65" t="s">
        <v>8</v>
      </c>
      <c r="G566" s="22">
        <v>0</v>
      </c>
      <c r="H566" s="22">
        <v>0</v>
      </c>
      <c r="I566" s="22">
        <v>0</v>
      </c>
      <c r="J566" s="65" t="s">
        <v>8</v>
      </c>
    </row>
    <row r="567" spans="1:10" x14ac:dyDescent="0.2">
      <c r="A567" s="27" t="str">
        <f t="shared" si="8"/>
        <v>20 - 293 - 119</v>
      </c>
      <c r="B567" s="78">
        <v>20</v>
      </c>
      <c r="C567" s="79">
        <v>293</v>
      </c>
      <c r="D567" s="80">
        <v>119</v>
      </c>
      <c r="E567" s="65" t="s">
        <v>8</v>
      </c>
      <c r="F567" s="65" t="s">
        <v>8</v>
      </c>
      <c r="G567" s="22">
        <v>500</v>
      </c>
      <c r="H567" s="22">
        <v>43.2</v>
      </c>
      <c r="I567" s="22">
        <v>456.8</v>
      </c>
      <c r="J567" s="65" t="s">
        <v>8</v>
      </c>
    </row>
    <row r="568" spans="1:10" x14ac:dyDescent="0.2">
      <c r="A568" s="27" t="str">
        <f t="shared" si="8"/>
        <v>20 - 300 - 727</v>
      </c>
      <c r="B568" s="78">
        <v>20</v>
      </c>
      <c r="C568" s="79">
        <v>300</v>
      </c>
      <c r="D568" s="80">
        <v>727</v>
      </c>
      <c r="E568" s="65" t="s">
        <v>8</v>
      </c>
      <c r="F568" s="65" t="s">
        <v>8</v>
      </c>
      <c r="G568" s="22">
        <v>2000</v>
      </c>
      <c r="H568" s="22">
        <v>1432.88</v>
      </c>
      <c r="I568" s="22">
        <v>567.12</v>
      </c>
      <c r="J568" s="65" t="s">
        <v>8</v>
      </c>
    </row>
    <row r="569" spans="1:10" x14ac:dyDescent="0.2">
      <c r="A569" s="27" t="str">
        <f t="shared" si="8"/>
        <v>20 - 309 - 1450</v>
      </c>
      <c r="B569" s="78">
        <v>20</v>
      </c>
      <c r="C569" s="79">
        <v>309</v>
      </c>
      <c r="D569" s="80">
        <v>1450</v>
      </c>
      <c r="E569" s="65" t="s">
        <v>8</v>
      </c>
      <c r="F569" s="65" t="s">
        <v>8</v>
      </c>
      <c r="G569" s="22">
        <v>0</v>
      </c>
      <c r="H569" s="22">
        <v>0</v>
      </c>
      <c r="I569" s="22">
        <v>0</v>
      </c>
      <c r="J569" s="65" t="s">
        <v>8</v>
      </c>
    </row>
    <row r="570" spans="1:10" x14ac:dyDescent="0.2">
      <c r="A570" s="27" t="str">
        <f t="shared" si="8"/>
        <v>20 - 331 - 2290</v>
      </c>
      <c r="B570" s="78">
        <v>20</v>
      </c>
      <c r="C570" s="79">
        <v>331</v>
      </c>
      <c r="D570" s="80">
        <v>2290</v>
      </c>
      <c r="E570" s="65" t="s">
        <v>8</v>
      </c>
      <c r="F570" s="65" t="s">
        <v>8</v>
      </c>
      <c r="G570" s="22">
        <v>0</v>
      </c>
      <c r="H570" s="22">
        <v>536.4</v>
      </c>
      <c r="I570" s="22">
        <v>-536.4</v>
      </c>
      <c r="J570" s="65" t="s">
        <v>8</v>
      </c>
    </row>
    <row r="571" spans="1:10" x14ac:dyDescent="0.2">
      <c r="A571" s="27" t="str">
        <f t="shared" si="8"/>
        <v>20 - 347 - 195</v>
      </c>
      <c r="B571" s="78">
        <v>20</v>
      </c>
      <c r="C571" s="79">
        <v>347</v>
      </c>
      <c r="D571" s="80">
        <v>195</v>
      </c>
      <c r="E571" s="65" t="s">
        <v>8</v>
      </c>
      <c r="F571" s="65" t="s">
        <v>8</v>
      </c>
      <c r="G571" s="22">
        <v>600</v>
      </c>
      <c r="H571" s="22">
        <v>350</v>
      </c>
      <c r="I571" s="22">
        <v>250</v>
      </c>
      <c r="J571" s="65" t="s">
        <v>8</v>
      </c>
    </row>
    <row r="572" spans="1:10" x14ac:dyDescent="0.2">
      <c r="A572" s="27" t="str">
        <f t="shared" si="8"/>
        <v>20 - 359 - 1398</v>
      </c>
      <c r="B572" s="78">
        <v>20</v>
      </c>
      <c r="C572" s="79">
        <v>359</v>
      </c>
      <c r="D572" s="80">
        <v>1398</v>
      </c>
      <c r="E572" s="65" t="s">
        <v>8</v>
      </c>
      <c r="F572" s="65" t="s">
        <v>8</v>
      </c>
      <c r="G572" s="22">
        <v>0</v>
      </c>
      <c r="H572" s="22">
        <v>0</v>
      </c>
      <c r="I572" s="22">
        <v>0</v>
      </c>
      <c r="J572" s="65" t="s">
        <v>8</v>
      </c>
    </row>
    <row r="573" spans="1:10" x14ac:dyDescent="0.2">
      <c r="A573" s="27" t="str">
        <f t="shared" si="8"/>
        <v>20 - 365 - 1118</v>
      </c>
      <c r="B573" s="78">
        <v>20</v>
      </c>
      <c r="C573" s="79">
        <v>365</v>
      </c>
      <c r="D573" s="80">
        <v>1118</v>
      </c>
      <c r="E573" s="65" t="s">
        <v>8</v>
      </c>
      <c r="F573" s="65" t="s">
        <v>8</v>
      </c>
      <c r="G573" s="22">
        <v>300</v>
      </c>
      <c r="H573" s="22">
        <v>0</v>
      </c>
      <c r="I573" s="22">
        <v>300</v>
      </c>
      <c r="J573" s="65" t="s">
        <v>8</v>
      </c>
    </row>
    <row r="574" spans="1:10" x14ac:dyDescent="0.2">
      <c r="A574" s="27" t="str">
        <f t="shared" si="8"/>
        <v>20 - 378 - 2</v>
      </c>
      <c r="B574" s="78">
        <v>20</v>
      </c>
      <c r="C574" s="79">
        <v>378</v>
      </c>
      <c r="D574" s="80">
        <v>2</v>
      </c>
      <c r="E574" s="65" t="s">
        <v>8</v>
      </c>
      <c r="F574" s="65" t="s">
        <v>8</v>
      </c>
      <c r="G574" s="22">
        <v>42000</v>
      </c>
      <c r="H574" s="22">
        <v>42000</v>
      </c>
      <c r="I574" s="22">
        <v>0</v>
      </c>
      <c r="J574" s="65" t="s">
        <v>8</v>
      </c>
    </row>
    <row r="575" spans="1:10" x14ac:dyDescent="0.2">
      <c r="A575" s="27" t="str">
        <f t="shared" si="8"/>
        <v>20 - 382 - 2006</v>
      </c>
      <c r="B575" s="78">
        <v>20</v>
      </c>
      <c r="C575" s="79">
        <v>382</v>
      </c>
      <c r="D575" s="80">
        <v>2006</v>
      </c>
      <c r="E575" s="65" t="s">
        <v>8</v>
      </c>
      <c r="F575" s="65" t="s">
        <v>8</v>
      </c>
      <c r="G575" s="22">
        <v>205</v>
      </c>
      <c r="H575" s="22">
        <v>0</v>
      </c>
      <c r="I575" s="22">
        <v>205</v>
      </c>
      <c r="J575" s="65" t="s">
        <v>8</v>
      </c>
    </row>
    <row r="576" spans="1:10" x14ac:dyDescent="0.2">
      <c r="A576" s="27" t="str">
        <f t="shared" si="8"/>
        <v>20 - 390 - 1236</v>
      </c>
      <c r="B576" s="78">
        <v>20</v>
      </c>
      <c r="C576" s="79">
        <v>390</v>
      </c>
      <c r="D576" s="80">
        <v>1236</v>
      </c>
      <c r="E576" s="65" t="s">
        <v>8</v>
      </c>
      <c r="F576" s="65" t="s">
        <v>8</v>
      </c>
      <c r="G576" s="22">
        <v>6100</v>
      </c>
      <c r="H576" s="22">
        <v>6100</v>
      </c>
      <c r="I576" s="22">
        <v>0</v>
      </c>
      <c r="J576" s="65" t="s">
        <v>8</v>
      </c>
    </row>
    <row r="577" spans="1:10" x14ac:dyDescent="0.2">
      <c r="A577" s="27" t="str">
        <f t="shared" si="8"/>
        <v>20 - 390 - 1739</v>
      </c>
      <c r="B577" s="78">
        <v>20</v>
      </c>
      <c r="C577" s="79">
        <v>390</v>
      </c>
      <c r="D577" s="80">
        <v>1739</v>
      </c>
      <c r="E577" s="65" t="s">
        <v>8</v>
      </c>
      <c r="F577" s="65" t="s">
        <v>8</v>
      </c>
      <c r="G577" s="22">
        <v>2000</v>
      </c>
      <c r="H577" s="22">
        <v>1865.84</v>
      </c>
      <c r="I577" s="22">
        <v>134.16</v>
      </c>
      <c r="J577" s="65" t="s">
        <v>8</v>
      </c>
    </row>
    <row r="578" spans="1:10" x14ac:dyDescent="0.2">
      <c r="A578" s="27" t="str">
        <f t="shared" ref="A578:A619" si="9">TEXT(B578,"00")&amp;" - "&amp;C578&amp;" - "&amp;D578</f>
        <v>20 - 401 - 1397</v>
      </c>
      <c r="B578" s="78">
        <v>20</v>
      </c>
      <c r="C578" s="79">
        <v>401</v>
      </c>
      <c r="D578" s="80">
        <v>1397</v>
      </c>
      <c r="E578" s="65" t="s">
        <v>8</v>
      </c>
      <c r="F578" s="65" t="s">
        <v>8</v>
      </c>
      <c r="G578" s="22">
        <v>0</v>
      </c>
      <c r="H578" s="22">
        <v>0</v>
      </c>
      <c r="I578" s="22">
        <v>0</v>
      </c>
      <c r="J578" s="65" t="s">
        <v>8</v>
      </c>
    </row>
    <row r="579" spans="1:10" x14ac:dyDescent="0.2">
      <c r="A579" s="27" t="str">
        <f t="shared" si="9"/>
        <v>20 - 423 - 732</v>
      </c>
      <c r="B579" s="78">
        <v>20</v>
      </c>
      <c r="C579" s="79">
        <v>423</v>
      </c>
      <c r="D579" s="80">
        <v>732</v>
      </c>
      <c r="E579" s="65" t="s">
        <v>8</v>
      </c>
      <c r="F579" s="65" t="s">
        <v>8</v>
      </c>
      <c r="G579" s="22">
        <v>4000</v>
      </c>
      <c r="H579" s="22">
        <v>4806.12</v>
      </c>
      <c r="I579" s="22">
        <v>-806.12</v>
      </c>
      <c r="J579" s="65" t="s">
        <v>8</v>
      </c>
    </row>
    <row r="580" spans="1:10" x14ac:dyDescent="0.2">
      <c r="A580" s="27" t="str">
        <f t="shared" si="9"/>
        <v>20 - 428 - 2302</v>
      </c>
      <c r="B580" s="78">
        <v>20</v>
      </c>
      <c r="C580" s="79">
        <v>428</v>
      </c>
      <c r="D580" s="80">
        <v>2302</v>
      </c>
      <c r="E580" s="65" t="s">
        <v>8</v>
      </c>
      <c r="F580" s="65" t="s">
        <v>8</v>
      </c>
      <c r="G580" s="22">
        <v>0</v>
      </c>
      <c r="H580" s="22">
        <v>177.8</v>
      </c>
      <c r="I580" s="22">
        <v>-177.8</v>
      </c>
      <c r="J580" s="65" t="s">
        <v>8</v>
      </c>
    </row>
    <row r="581" spans="1:10" x14ac:dyDescent="0.2">
      <c r="A581" s="27" t="str">
        <f t="shared" si="9"/>
        <v>20 - 453 - 514</v>
      </c>
      <c r="B581" s="78">
        <v>20</v>
      </c>
      <c r="C581" s="79">
        <v>453</v>
      </c>
      <c r="D581" s="80">
        <v>514</v>
      </c>
      <c r="E581" s="65" t="s">
        <v>8</v>
      </c>
      <c r="F581" s="65" t="s">
        <v>8</v>
      </c>
      <c r="G581" s="22">
        <v>6000</v>
      </c>
      <c r="H581" s="22">
        <v>3876.1</v>
      </c>
      <c r="I581" s="22">
        <v>2123.9</v>
      </c>
      <c r="J581" s="65" t="s">
        <v>8</v>
      </c>
    </row>
    <row r="582" spans="1:10" x14ac:dyDescent="0.2">
      <c r="A582" s="27" t="str">
        <f t="shared" si="9"/>
        <v>20 - 459 - 1945</v>
      </c>
      <c r="B582" s="78">
        <v>20</v>
      </c>
      <c r="C582" s="79">
        <v>459</v>
      </c>
      <c r="D582" s="80">
        <v>1945</v>
      </c>
      <c r="E582" s="65" t="s">
        <v>8</v>
      </c>
      <c r="F582" s="65" t="s">
        <v>8</v>
      </c>
      <c r="G582" s="22">
        <v>400</v>
      </c>
      <c r="H582" s="22">
        <v>500</v>
      </c>
      <c r="I582" s="22">
        <v>-100</v>
      </c>
      <c r="J582" s="65" t="s">
        <v>8</v>
      </c>
    </row>
    <row r="583" spans="1:10" x14ac:dyDescent="0.2">
      <c r="A583" s="27" t="str">
        <f t="shared" si="9"/>
        <v>20 - 464 - 648</v>
      </c>
      <c r="B583" s="78">
        <v>20</v>
      </c>
      <c r="C583" s="79">
        <v>464</v>
      </c>
      <c r="D583" s="80">
        <v>648</v>
      </c>
      <c r="E583" s="65" t="s">
        <v>8</v>
      </c>
      <c r="F583" s="65" t="s">
        <v>8</v>
      </c>
      <c r="G583" s="22">
        <v>500</v>
      </c>
      <c r="H583" s="22">
        <v>0</v>
      </c>
      <c r="I583" s="22">
        <v>500</v>
      </c>
      <c r="J583" s="65" t="s">
        <v>8</v>
      </c>
    </row>
    <row r="584" spans="1:10" x14ac:dyDescent="0.2">
      <c r="A584" s="27" t="str">
        <f t="shared" si="9"/>
        <v>20 - 475 - 415</v>
      </c>
      <c r="B584" s="78">
        <v>20</v>
      </c>
      <c r="C584" s="79">
        <v>475</v>
      </c>
      <c r="D584" s="80">
        <v>415</v>
      </c>
      <c r="E584" s="65" t="s">
        <v>8</v>
      </c>
      <c r="F584" s="65" t="s">
        <v>8</v>
      </c>
      <c r="G584" s="22">
        <v>7000</v>
      </c>
      <c r="H584" s="22">
        <v>0</v>
      </c>
      <c r="I584" s="22">
        <v>7000</v>
      </c>
      <c r="J584" s="65" t="s">
        <v>8</v>
      </c>
    </row>
    <row r="585" spans="1:10" x14ac:dyDescent="0.2">
      <c r="A585" s="27" t="str">
        <f t="shared" si="9"/>
        <v>20 - 483 - 2148</v>
      </c>
      <c r="B585" s="78">
        <v>20</v>
      </c>
      <c r="C585" s="79">
        <v>483</v>
      </c>
      <c r="D585" s="80">
        <v>2148</v>
      </c>
      <c r="E585" s="65" t="s">
        <v>8</v>
      </c>
      <c r="F585" s="65" t="s">
        <v>8</v>
      </c>
      <c r="G585" s="22">
        <v>3000</v>
      </c>
      <c r="H585" s="22">
        <v>7118.88</v>
      </c>
      <c r="I585" s="22">
        <v>-4118.88</v>
      </c>
      <c r="J585" s="65" t="s">
        <v>8</v>
      </c>
    </row>
    <row r="586" spans="1:10" x14ac:dyDescent="0.2">
      <c r="A586" s="27" t="str">
        <f t="shared" si="9"/>
        <v>20 - 492 - 1274</v>
      </c>
      <c r="B586" s="78">
        <v>20</v>
      </c>
      <c r="C586" s="79">
        <v>492</v>
      </c>
      <c r="D586" s="80">
        <v>1274</v>
      </c>
      <c r="E586" s="65" t="s">
        <v>8</v>
      </c>
      <c r="F586" s="65" t="s">
        <v>8</v>
      </c>
      <c r="G586" s="22">
        <v>1800</v>
      </c>
      <c r="H586" s="22">
        <v>1360</v>
      </c>
      <c r="I586" s="22">
        <v>440</v>
      </c>
      <c r="J586" s="65" t="s">
        <v>8</v>
      </c>
    </row>
    <row r="587" spans="1:10" x14ac:dyDescent="0.2">
      <c r="A587" s="27" t="str">
        <f t="shared" si="9"/>
        <v>20 - 514 - 954</v>
      </c>
      <c r="B587" s="78">
        <v>20</v>
      </c>
      <c r="C587" s="79">
        <v>514</v>
      </c>
      <c r="D587" s="80">
        <v>954</v>
      </c>
      <c r="E587" s="65" t="s">
        <v>8</v>
      </c>
      <c r="F587" s="65" t="s">
        <v>8</v>
      </c>
      <c r="G587" s="22">
        <v>2000</v>
      </c>
      <c r="H587" s="22">
        <v>20.32</v>
      </c>
      <c r="I587" s="22">
        <v>1979.68</v>
      </c>
      <c r="J587" s="65" t="s">
        <v>8</v>
      </c>
    </row>
    <row r="588" spans="1:10" x14ac:dyDescent="0.2">
      <c r="A588" s="27" t="str">
        <f t="shared" si="9"/>
        <v>20 - 524 - 1559</v>
      </c>
      <c r="B588" s="78">
        <v>20</v>
      </c>
      <c r="C588" s="79">
        <v>524</v>
      </c>
      <c r="D588" s="80">
        <v>1559</v>
      </c>
      <c r="E588" s="65" t="s">
        <v>8</v>
      </c>
      <c r="F588" s="65" t="s">
        <v>8</v>
      </c>
      <c r="G588" s="22">
        <v>12000</v>
      </c>
      <c r="H588" s="22">
        <v>11119.86</v>
      </c>
      <c r="I588" s="22">
        <v>880.14</v>
      </c>
      <c r="J588" s="65" t="s">
        <v>8</v>
      </c>
    </row>
    <row r="589" spans="1:10" x14ac:dyDescent="0.2">
      <c r="A589" s="27" t="str">
        <f t="shared" si="9"/>
        <v>20 - 539 - 782</v>
      </c>
      <c r="B589" s="78">
        <v>20</v>
      </c>
      <c r="C589" s="79">
        <v>539</v>
      </c>
      <c r="D589" s="80">
        <v>782</v>
      </c>
      <c r="E589" s="65" t="s">
        <v>8</v>
      </c>
      <c r="F589" s="65" t="s">
        <v>8</v>
      </c>
      <c r="G589" s="22">
        <v>71863.91</v>
      </c>
      <c r="H589" s="22">
        <v>69875.66</v>
      </c>
      <c r="I589" s="22">
        <v>1988.25</v>
      </c>
      <c r="J589" s="65" t="s">
        <v>8</v>
      </c>
    </row>
    <row r="590" spans="1:10" x14ac:dyDescent="0.2">
      <c r="A590" s="27" t="str">
        <f t="shared" si="9"/>
        <v>20 - 55 - 1391</v>
      </c>
      <c r="B590" s="78">
        <v>20</v>
      </c>
      <c r="C590" s="79">
        <v>55</v>
      </c>
      <c r="D590" s="80">
        <v>1391</v>
      </c>
      <c r="E590" s="65" t="s">
        <v>8</v>
      </c>
      <c r="F590" s="65" t="s">
        <v>8</v>
      </c>
      <c r="G590" s="22">
        <v>7000</v>
      </c>
      <c r="H590" s="22">
        <v>0</v>
      </c>
      <c r="I590" s="22">
        <v>7000</v>
      </c>
      <c r="J590" s="65" t="s">
        <v>8</v>
      </c>
    </row>
    <row r="591" spans="1:10" x14ac:dyDescent="0.2">
      <c r="A591" s="27" t="str">
        <f t="shared" si="9"/>
        <v>20 - 552 - 1913</v>
      </c>
      <c r="B591" s="78">
        <v>20</v>
      </c>
      <c r="C591" s="79">
        <v>552</v>
      </c>
      <c r="D591" s="80">
        <v>1913</v>
      </c>
      <c r="E591" s="65" t="s">
        <v>8</v>
      </c>
      <c r="F591" s="65" t="s">
        <v>8</v>
      </c>
      <c r="G591" s="22">
        <v>34000</v>
      </c>
      <c r="H591" s="22">
        <v>10922.53</v>
      </c>
      <c r="I591" s="22">
        <v>23077.47</v>
      </c>
      <c r="J591" s="65" t="s">
        <v>8</v>
      </c>
    </row>
    <row r="592" spans="1:10" x14ac:dyDescent="0.2">
      <c r="A592" s="27" t="str">
        <f t="shared" si="9"/>
        <v>20 - 556 - 114</v>
      </c>
      <c r="B592" s="78">
        <v>20</v>
      </c>
      <c r="C592" s="79">
        <v>556</v>
      </c>
      <c r="D592" s="80">
        <v>114</v>
      </c>
      <c r="E592" s="65" t="s">
        <v>8</v>
      </c>
      <c r="F592" s="65" t="s">
        <v>8</v>
      </c>
      <c r="G592" s="22">
        <v>100</v>
      </c>
      <c r="H592" s="22">
        <v>0</v>
      </c>
      <c r="I592" s="22">
        <v>100</v>
      </c>
      <c r="J592" s="65" t="s">
        <v>8</v>
      </c>
    </row>
    <row r="593" spans="1:10" x14ac:dyDescent="0.2">
      <c r="A593" s="27" t="str">
        <f t="shared" si="9"/>
        <v>20 - 562 - 1797</v>
      </c>
      <c r="B593" s="78">
        <v>20</v>
      </c>
      <c r="C593" s="79">
        <v>562</v>
      </c>
      <c r="D593" s="80">
        <v>1797</v>
      </c>
      <c r="E593" s="65" t="s">
        <v>8</v>
      </c>
      <c r="F593" s="65" t="s">
        <v>8</v>
      </c>
      <c r="G593" s="22">
        <v>2500</v>
      </c>
      <c r="H593" s="22">
        <v>1564.79</v>
      </c>
      <c r="I593" s="22">
        <v>935.21</v>
      </c>
      <c r="J593" s="65" t="s">
        <v>8</v>
      </c>
    </row>
    <row r="594" spans="1:10" x14ac:dyDescent="0.2">
      <c r="A594" s="27" t="str">
        <f t="shared" si="9"/>
        <v>20 - 564 - 1121</v>
      </c>
      <c r="B594" s="78">
        <v>20</v>
      </c>
      <c r="C594" s="79">
        <v>564</v>
      </c>
      <c r="D594" s="80">
        <v>1121</v>
      </c>
      <c r="E594" s="65" t="s">
        <v>8</v>
      </c>
      <c r="F594" s="65" t="s">
        <v>8</v>
      </c>
      <c r="G594" s="22">
        <v>2600</v>
      </c>
      <c r="H594" s="22">
        <v>3000.36</v>
      </c>
      <c r="I594" s="22">
        <v>-400.36</v>
      </c>
      <c r="J594" s="65" t="s">
        <v>8</v>
      </c>
    </row>
    <row r="595" spans="1:10" x14ac:dyDescent="0.2">
      <c r="A595" s="27" t="str">
        <f t="shared" si="9"/>
        <v>20 - 58 - 1833</v>
      </c>
      <c r="B595" s="78">
        <v>20</v>
      </c>
      <c r="C595" s="79">
        <v>58</v>
      </c>
      <c r="D595" s="80">
        <v>1833</v>
      </c>
      <c r="E595" s="65" t="s">
        <v>8</v>
      </c>
      <c r="F595" s="65" t="s">
        <v>8</v>
      </c>
      <c r="G595" s="22">
        <v>311950.96000000002</v>
      </c>
      <c r="H595" s="22">
        <v>146050.82999999999</v>
      </c>
      <c r="I595" s="22">
        <v>165900.13</v>
      </c>
      <c r="J595" s="65" t="s">
        <v>8</v>
      </c>
    </row>
    <row r="596" spans="1:10" x14ac:dyDescent="0.2">
      <c r="A596" s="27" t="str">
        <f t="shared" si="9"/>
        <v>20 - 585 - 2206</v>
      </c>
      <c r="B596" s="78">
        <v>20</v>
      </c>
      <c r="C596" s="79">
        <v>585</v>
      </c>
      <c r="D596" s="80">
        <v>2206</v>
      </c>
      <c r="E596" s="65" t="s">
        <v>8</v>
      </c>
      <c r="F596" s="65" t="s">
        <v>8</v>
      </c>
      <c r="G596" s="22">
        <v>7000</v>
      </c>
      <c r="H596" s="22">
        <v>0</v>
      </c>
      <c r="I596" s="22">
        <v>7000</v>
      </c>
      <c r="J596" s="65" t="s">
        <v>8</v>
      </c>
    </row>
    <row r="597" spans="1:10" x14ac:dyDescent="0.2">
      <c r="A597" s="27" t="str">
        <f t="shared" si="9"/>
        <v>20 - 601 - 2140</v>
      </c>
      <c r="B597" s="78">
        <v>20</v>
      </c>
      <c r="C597" s="79">
        <v>601</v>
      </c>
      <c r="D597" s="80">
        <v>2140</v>
      </c>
      <c r="E597" s="65" t="s">
        <v>8</v>
      </c>
      <c r="F597" s="65" t="s">
        <v>8</v>
      </c>
      <c r="G597" s="22">
        <v>250</v>
      </c>
      <c r="H597" s="22">
        <v>32.51</v>
      </c>
      <c r="I597" s="22">
        <v>217.49</v>
      </c>
      <c r="J597" s="65" t="s">
        <v>8</v>
      </c>
    </row>
    <row r="598" spans="1:10" x14ac:dyDescent="0.2">
      <c r="A598" s="27" t="str">
        <f t="shared" si="9"/>
        <v>20 - 635 - 1843</v>
      </c>
      <c r="B598" s="78">
        <v>20</v>
      </c>
      <c r="C598" s="79">
        <v>635</v>
      </c>
      <c r="D598" s="80">
        <v>1843</v>
      </c>
      <c r="E598" s="65" t="s">
        <v>8</v>
      </c>
      <c r="F598" s="65" t="s">
        <v>8</v>
      </c>
      <c r="G598" s="22">
        <v>7000</v>
      </c>
      <c r="H598" s="22">
        <v>0</v>
      </c>
      <c r="I598" s="22">
        <v>7000</v>
      </c>
      <c r="J598" s="65" t="s">
        <v>8</v>
      </c>
    </row>
    <row r="599" spans="1:10" x14ac:dyDescent="0.2">
      <c r="A599" s="27" t="str">
        <f t="shared" si="9"/>
        <v>20 - 658 - 1167</v>
      </c>
      <c r="B599" s="78">
        <v>20</v>
      </c>
      <c r="C599" s="79">
        <v>658</v>
      </c>
      <c r="D599" s="80">
        <v>1167</v>
      </c>
      <c r="E599" s="65" t="s">
        <v>8</v>
      </c>
      <c r="F599" s="65" t="s">
        <v>8</v>
      </c>
      <c r="G599" s="22">
        <v>1400</v>
      </c>
      <c r="H599" s="22">
        <v>0</v>
      </c>
      <c r="I599" s="22">
        <v>1400</v>
      </c>
      <c r="J599" s="65" t="s">
        <v>8</v>
      </c>
    </row>
    <row r="600" spans="1:10" x14ac:dyDescent="0.2">
      <c r="A600" s="27" t="str">
        <f t="shared" si="9"/>
        <v>20 - 677 - 1901</v>
      </c>
      <c r="B600" s="78">
        <v>20</v>
      </c>
      <c r="C600" s="79">
        <v>677</v>
      </c>
      <c r="D600" s="80">
        <v>1901</v>
      </c>
      <c r="E600" s="65" t="s">
        <v>8</v>
      </c>
      <c r="F600" s="65" t="s">
        <v>8</v>
      </c>
      <c r="G600" s="22">
        <v>5000</v>
      </c>
      <c r="H600" s="22">
        <v>5200</v>
      </c>
      <c r="I600" s="22">
        <v>-200</v>
      </c>
      <c r="J600" s="65" t="s">
        <v>8</v>
      </c>
    </row>
    <row r="601" spans="1:10" x14ac:dyDescent="0.2">
      <c r="A601" s="27" t="str">
        <f t="shared" si="9"/>
        <v>20 - 691 - 739</v>
      </c>
      <c r="B601" s="78">
        <v>20</v>
      </c>
      <c r="C601" s="79">
        <v>691</v>
      </c>
      <c r="D601" s="80">
        <v>739</v>
      </c>
      <c r="E601" s="65" t="s">
        <v>8</v>
      </c>
      <c r="F601" s="65" t="s">
        <v>8</v>
      </c>
      <c r="G601" s="22">
        <v>2000</v>
      </c>
      <c r="H601" s="22">
        <v>1921.58</v>
      </c>
      <c r="I601" s="22">
        <v>78.42</v>
      </c>
      <c r="J601" s="65" t="s">
        <v>8</v>
      </c>
    </row>
    <row r="602" spans="1:10" x14ac:dyDescent="0.2">
      <c r="A602" s="27" t="str">
        <f t="shared" si="9"/>
        <v>20 - 700 - 855</v>
      </c>
      <c r="B602" s="78">
        <v>20</v>
      </c>
      <c r="C602" s="79">
        <v>700</v>
      </c>
      <c r="D602" s="80">
        <v>855</v>
      </c>
      <c r="E602" s="65" t="s">
        <v>8</v>
      </c>
      <c r="F602" s="65" t="s">
        <v>8</v>
      </c>
      <c r="G602" s="22">
        <v>42000</v>
      </c>
      <c r="H602" s="22">
        <v>41021.660000000003</v>
      </c>
      <c r="I602" s="22">
        <v>978.34</v>
      </c>
      <c r="J602" s="65" t="s">
        <v>8</v>
      </c>
    </row>
    <row r="603" spans="1:10" x14ac:dyDescent="0.2">
      <c r="A603" s="27" t="str">
        <f t="shared" si="9"/>
        <v>20 - 704 - 804</v>
      </c>
      <c r="B603" s="78">
        <v>20</v>
      </c>
      <c r="C603" s="79">
        <v>704</v>
      </c>
      <c r="D603" s="80">
        <v>804</v>
      </c>
      <c r="E603" s="65" t="s">
        <v>8</v>
      </c>
      <c r="F603" s="65" t="s">
        <v>8</v>
      </c>
      <c r="G603" s="22">
        <v>0</v>
      </c>
      <c r="H603" s="22">
        <v>0</v>
      </c>
      <c r="I603" s="22">
        <v>0</v>
      </c>
      <c r="J603" s="65" t="s">
        <v>8</v>
      </c>
    </row>
    <row r="604" spans="1:10" x14ac:dyDescent="0.2">
      <c r="A604" s="27" t="str">
        <f t="shared" si="9"/>
        <v>20 - 722 - 818</v>
      </c>
      <c r="B604" s="78">
        <v>20</v>
      </c>
      <c r="C604" s="79">
        <v>722</v>
      </c>
      <c r="D604" s="80">
        <v>818</v>
      </c>
      <c r="E604" s="65" t="s">
        <v>8</v>
      </c>
      <c r="F604" s="65" t="s">
        <v>8</v>
      </c>
      <c r="G604" s="22">
        <v>7000</v>
      </c>
      <c r="H604" s="22">
        <v>0</v>
      </c>
      <c r="I604" s="22">
        <v>7000</v>
      </c>
      <c r="J604" s="65" t="s">
        <v>8</v>
      </c>
    </row>
    <row r="605" spans="1:10" x14ac:dyDescent="0.2">
      <c r="A605" s="27" t="str">
        <f t="shared" si="9"/>
        <v>20 - 731 - 1592</v>
      </c>
      <c r="B605" s="78">
        <v>20</v>
      </c>
      <c r="C605" s="79">
        <v>731</v>
      </c>
      <c r="D605" s="80">
        <v>1592</v>
      </c>
      <c r="E605" s="65" t="s">
        <v>8</v>
      </c>
      <c r="F605" s="65" t="s">
        <v>8</v>
      </c>
      <c r="G605" s="22">
        <v>129411.78</v>
      </c>
      <c r="H605" s="22">
        <v>72922.12</v>
      </c>
      <c r="I605" s="22">
        <v>56489.66</v>
      </c>
      <c r="J605" s="65" t="s">
        <v>8</v>
      </c>
    </row>
    <row r="606" spans="1:10" x14ac:dyDescent="0.2">
      <c r="A606" s="27" t="str">
        <f t="shared" si="9"/>
        <v>20 - 770 - 2284</v>
      </c>
      <c r="B606" s="78">
        <v>20</v>
      </c>
      <c r="C606" s="79">
        <v>770</v>
      </c>
      <c r="D606" s="80">
        <v>2284</v>
      </c>
      <c r="E606" s="65" t="s">
        <v>8</v>
      </c>
      <c r="F606" s="65" t="s">
        <v>8</v>
      </c>
      <c r="G606" s="22">
        <v>0</v>
      </c>
      <c r="H606" s="22">
        <v>0</v>
      </c>
      <c r="I606" s="22">
        <v>0</v>
      </c>
      <c r="J606" s="65" t="s">
        <v>8</v>
      </c>
    </row>
    <row r="607" spans="1:10" x14ac:dyDescent="0.2">
      <c r="A607" s="27" t="str">
        <f t="shared" si="9"/>
        <v>20 - 786 - 2293</v>
      </c>
      <c r="B607" s="78">
        <v>20</v>
      </c>
      <c r="C607" s="79">
        <v>786</v>
      </c>
      <c r="D607" s="80">
        <v>2293</v>
      </c>
      <c r="E607" s="65" t="s">
        <v>8</v>
      </c>
      <c r="F607" s="65" t="s">
        <v>8</v>
      </c>
      <c r="G607" s="22">
        <v>0</v>
      </c>
      <c r="H607" s="22">
        <v>0</v>
      </c>
      <c r="I607" s="22">
        <v>0</v>
      </c>
      <c r="J607" s="65" t="s">
        <v>8</v>
      </c>
    </row>
    <row r="608" spans="1:10" x14ac:dyDescent="0.2">
      <c r="A608" s="27" t="str">
        <f t="shared" si="9"/>
        <v>20 - 795 - 1789</v>
      </c>
      <c r="B608" s="78">
        <v>20</v>
      </c>
      <c r="C608" s="79">
        <v>795</v>
      </c>
      <c r="D608" s="80">
        <v>1789</v>
      </c>
      <c r="E608" s="65" t="s">
        <v>8</v>
      </c>
      <c r="F608" s="65" t="s">
        <v>8</v>
      </c>
      <c r="G608" s="22">
        <v>3000</v>
      </c>
      <c r="H608" s="22">
        <v>1554.49</v>
      </c>
      <c r="I608" s="22">
        <v>1445.51</v>
      </c>
      <c r="J608" s="65" t="s">
        <v>8</v>
      </c>
    </row>
    <row r="609" spans="1:10" x14ac:dyDescent="0.2">
      <c r="A609" s="27" t="str">
        <f t="shared" si="9"/>
        <v>20 - 799 - 1554</v>
      </c>
      <c r="B609" s="78">
        <v>20</v>
      </c>
      <c r="C609" s="79">
        <v>799</v>
      </c>
      <c r="D609" s="80">
        <v>1554</v>
      </c>
      <c r="E609" s="65" t="s">
        <v>8</v>
      </c>
      <c r="F609" s="65" t="s">
        <v>8</v>
      </c>
      <c r="G609" s="22">
        <v>200</v>
      </c>
      <c r="H609" s="22">
        <v>0</v>
      </c>
      <c r="I609" s="22">
        <v>200</v>
      </c>
      <c r="J609" s="65" t="s">
        <v>8</v>
      </c>
    </row>
    <row r="610" spans="1:10" x14ac:dyDescent="0.2">
      <c r="A610" s="27" t="str">
        <f t="shared" si="9"/>
        <v>20 - 803 - 13</v>
      </c>
      <c r="B610" s="78">
        <v>20</v>
      </c>
      <c r="C610" s="79">
        <v>803</v>
      </c>
      <c r="D610" s="80">
        <v>13</v>
      </c>
      <c r="E610" s="65" t="s">
        <v>8</v>
      </c>
      <c r="F610" s="65" t="s">
        <v>8</v>
      </c>
      <c r="G610" s="22">
        <v>1300</v>
      </c>
      <c r="H610" s="22">
        <v>14596.43</v>
      </c>
      <c r="I610" s="22">
        <v>-13296.43</v>
      </c>
      <c r="J610" s="65" t="s">
        <v>8</v>
      </c>
    </row>
    <row r="611" spans="1:10" x14ac:dyDescent="0.2">
      <c r="A611" s="27" t="str">
        <f t="shared" si="9"/>
        <v>20 - 835 - 409</v>
      </c>
      <c r="B611" s="78">
        <v>20</v>
      </c>
      <c r="C611" s="79">
        <v>835</v>
      </c>
      <c r="D611" s="80">
        <v>409</v>
      </c>
      <c r="E611" s="65" t="s">
        <v>8</v>
      </c>
      <c r="F611" s="65" t="s">
        <v>8</v>
      </c>
      <c r="G611" s="22">
        <v>117797.33</v>
      </c>
      <c r="H611" s="22">
        <v>127554.45</v>
      </c>
      <c r="I611" s="22">
        <v>-9757.1200000000008</v>
      </c>
      <c r="J611" s="65" t="s">
        <v>8</v>
      </c>
    </row>
    <row r="612" spans="1:10" x14ac:dyDescent="0.2">
      <c r="A612" s="27" t="str">
        <f t="shared" si="9"/>
        <v>20 - 858 - 227</v>
      </c>
      <c r="B612" s="78">
        <v>20</v>
      </c>
      <c r="C612" s="79">
        <v>858</v>
      </c>
      <c r="D612" s="80">
        <v>227</v>
      </c>
      <c r="E612" s="65" t="s">
        <v>8</v>
      </c>
      <c r="F612" s="65" t="s">
        <v>8</v>
      </c>
      <c r="G612" s="22">
        <v>1500</v>
      </c>
      <c r="H612" s="22">
        <v>1795.09</v>
      </c>
      <c r="I612" s="22">
        <v>-295.08999999999997</v>
      </c>
      <c r="J612" s="65" t="s">
        <v>8</v>
      </c>
    </row>
    <row r="613" spans="1:10" x14ac:dyDescent="0.2">
      <c r="A613" s="27" t="str">
        <f t="shared" si="9"/>
        <v>20 - 886 - 193</v>
      </c>
      <c r="B613" s="78">
        <v>20</v>
      </c>
      <c r="C613" s="79">
        <v>886</v>
      </c>
      <c r="D613" s="80">
        <v>193</v>
      </c>
      <c r="E613" s="65" t="s">
        <v>8</v>
      </c>
      <c r="F613" s="65" t="s">
        <v>8</v>
      </c>
      <c r="G613" s="22">
        <v>37000</v>
      </c>
      <c r="H613" s="22">
        <v>43119.32</v>
      </c>
      <c r="I613" s="22">
        <v>-6119.32</v>
      </c>
      <c r="J613" s="65" t="s">
        <v>8</v>
      </c>
    </row>
    <row r="614" spans="1:10" x14ac:dyDescent="0.2">
      <c r="A614" s="27" t="str">
        <f t="shared" si="9"/>
        <v>20 - 886 - 1932</v>
      </c>
      <c r="B614" s="78">
        <v>20</v>
      </c>
      <c r="C614" s="79">
        <v>886</v>
      </c>
      <c r="D614" s="80">
        <v>1932</v>
      </c>
      <c r="E614" s="65" t="s">
        <v>8</v>
      </c>
      <c r="F614" s="65" t="s">
        <v>8</v>
      </c>
      <c r="G614" s="22">
        <v>3500</v>
      </c>
      <c r="H614" s="22">
        <v>1791.64</v>
      </c>
      <c r="I614" s="22">
        <v>1708.36</v>
      </c>
      <c r="J614" s="65" t="s">
        <v>8</v>
      </c>
    </row>
    <row r="615" spans="1:10" x14ac:dyDescent="0.2">
      <c r="A615" s="27" t="str">
        <f t="shared" si="9"/>
        <v>20 - 915 - 2130</v>
      </c>
      <c r="B615" s="78">
        <v>20</v>
      </c>
      <c r="C615" s="79">
        <v>915</v>
      </c>
      <c r="D615" s="80">
        <v>2130</v>
      </c>
      <c r="E615" s="65" t="s">
        <v>8</v>
      </c>
      <c r="F615" s="65" t="s">
        <v>8</v>
      </c>
      <c r="G615" s="22">
        <v>4250</v>
      </c>
      <c r="H615" s="22">
        <v>5100.92</v>
      </c>
      <c r="I615" s="22">
        <v>-850.92</v>
      </c>
      <c r="J615" s="65" t="s">
        <v>8</v>
      </c>
    </row>
    <row r="616" spans="1:10" x14ac:dyDescent="0.2">
      <c r="A616" s="27" t="str">
        <f t="shared" si="9"/>
        <v>20 - 938 - 120</v>
      </c>
      <c r="B616" s="78">
        <v>20</v>
      </c>
      <c r="C616" s="79">
        <v>938</v>
      </c>
      <c r="D616" s="80">
        <v>120</v>
      </c>
      <c r="E616" s="65" t="s">
        <v>8</v>
      </c>
      <c r="F616" s="65" t="s">
        <v>8</v>
      </c>
      <c r="G616" s="22">
        <v>3000</v>
      </c>
      <c r="H616" s="22">
        <v>981.91</v>
      </c>
      <c r="I616" s="22">
        <v>2018.09</v>
      </c>
      <c r="J616" s="65" t="s">
        <v>8</v>
      </c>
    </row>
    <row r="617" spans="1:10" x14ac:dyDescent="0.2">
      <c r="A617" s="27" t="str">
        <f t="shared" si="9"/>
        <v>20 - 96 - 1261</v>
      </c>
      <c r="B617" s="78">
        <v>20</v>
      </c>
      <c r="C617" s="79">
        <v>96</v>
      </c>
      <c r="D617" s="80">
        <v>1261</v>
      </c>
      <c r="E617" s="65" t="s">
        <v>8</v>
      </c>
      <c r="F617" s="65" t="s">
        <v>8</v>
      </c>
      <c r="G617" s="22">
        <v>0</v>
      </c>
      <c r="H617" s="22">
        <v>0</v>
      </c>
      <c r="I617" s="22">
        <v>0</v>
      </c>
      <c r="J617" s="65" t="s">
        <v>8</v>
      </c>
    </row>
    <row r="618" spans="1:10" x14ac:dyDescent="0.2">
      <c r="A618" s="27" t="str">
        <f t="shared" si="9"/>
        <v>20 - 962 - 1560</v>
      </c>
      <c r="B618" s="78">
        <v>20</v>
      </c>
      <c r="C618" s="79">
        <v>962</v>
      </c>
      <c r="D618" s="80">
        <v>1560</v>
      </c>
      <c r="E618" s="65" t="s">
        <v>8</v>
      </c>
      <c r="F618" s="65" t="s">
        <v>8</v>
      </c>
      <c r="G618" s="22">
        <v>8000</v>
      </c>
      <c r="H618" s="22">
        <v>12587</v>
      </c>
      <c r="I618" s="22">
        <v>-4587</v>
      </c>
      <c r="J618" s="65" t="s">
        <v>8</v>
      </c>
    </row>
    <row r="619" spans="1:10" x14ac:dyDescent="0.2">
      <c r="A619" s="27" t="str">
        <f t="shared" si="9"/>
        <v>20 - 984 - 1267</v>
      </c>
      <c r="B619" s="78">
        <v>20</v>
      </c>
      <c r="C619" s="79">
        <v>984</v>
      </c>
      <c r="D619" s="80">
        <v>1267</v>
      </c>
      <c r="E619" s="65" t="s">
        <v>8</v>
      </c>
      <c r="F619" s="65" t="s">
        <v>8</v>
      </c>
      <c r="G619" s="22">
        <v>0</v>
      </c>
      <c r="H619" s="22">
        <v>998.4</v>
      </c>
      <c r="I619" s="22">
        <v>-998.4</v>
      </c>
      <c r="J619" s="65" t="s">
        <v>8</v>
      </c>
    </row>
  </sheetData>
  <sortState ref="A2:WWB618">
    <sortCondition ref="A618"/>
  </sortState>
  <pageMargins left="0.78740157499999996" right="0.78740157499999996" top="0.984251969" bottom="0.984251969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érification">
                <anchor moveWithCells="1">
                  <from>
                    <xdr:col>6</xdr:col>
                    <xdr:colOff>57150</xdr:colOff>
                    <xdr:row>1</xdr:row>
                    <xdr:rowOff>76200</xdr:rowOff>
                  </from>
                  <to>
                    <xdr:col>7</xdr:col>
                    <xdr:colOff>600075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MAJ</vt:lpstr>
      <vt:lpstr>Import</vt:lpstr>
      <vt:lpstr>Rapport</vt:lpstr>
      <vt:lpstr>MAJ!Zone_d_impression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DAVID</dc:creator>
  <cp:lastModifiedBy>david</cp:lastModifiedBy>
  <cp:lastPrinted>2017-10-16T16:27:31Z</cp:lastPrinted>
  <dcterms:created xsi:type="dcterms:W3CDTF">2015-03-27T13:40:51Z</dcterms:created>
  <dcterms:modified xsi:type="dcterms:W3CDTF">2017-10-18T08:57:24Z</dcterms:modified>
</cp:coreProperties>
</file>