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 codeName="ThisWorkbook"/>
  <bookViews>
    <workbookView xWindow="0" yWindow="0" windowWidth="20490" windowHeight="7530" activeTab="3"/>
  </bookViews>
  <sheets>
    <sheet name="Mercurial" sheetId="1" r:id="rId1"/>
    <sheet name="commande" sheetId="2" r:id="rId2"/>
    <sheet name="commande 2" sheetId="3" r:id="rId3"/>
    <sheet name="Feuil4" sheetId="4" r:id="rId4"/>
  </sheets>
  <definedNames>
    <definedName name="_xlnm._FilterDatabase" localSheetId="2" hidden="1">'commande 2'!$A$2:$D$21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31" i="4" l="1"/>
  <c r="A32" i="4"/>
  <c r="A3" i="4"/>
  <c r="A4" i="4"/>
  <c r="A5" i="4"/>
  <c r="A6" i="4"/>
  <c r="A7" i="4"/>
  <c r="A8" i="4"/>
  <c r="A9" i="4"/>
  <c r="A10" i="4"/>
  <c r="A11" i="4"/>
  <c r="A12" i="4"/>
  <c r="A13" i="4"/>
  <c r="A14" i="4"/>
  <c r="A15" i="4"/>
  <c r="A16" i="4"/>
  <c r="A17" i="4"/>
  <c r="A18" i="4"/>
  <c r="A19" i="4"/>
  <c r="A20" i="4"/>
  <c r="A21" i="4"/>
  <c r="A22" i="4"/>
  <c r="A23" i="4"/>
  <c r="A24" i="4"/>
  <c r="A25" i="4"/>
  <c r="A26" i="4"/>
  <c r="A27" i="4"/>
  <c r="A28" i="4"/>
  <c r="A29" i="4"/>
  <c r="A30" i="4"/>
  <c r="A3" i="1"/>
  <c r="A4" i="1"/>
  <c r="A5" i="1"/>
  <c r="A6" i="1"/>
  <c r="A7" i="1"/>
  <c r="A8" i="1"/>
  <c r="A9" i="1"/>
  <c r="A10" i="1"/>
  <c r="A11" i="1"/>
  <c r="A12" i="1"/>
  <c r="A13" i="1"/>
  <c r="A14" i="1"/>
  <c r="A15" i="1"/>
  <c r="A16" i="1"/>
  <c r="A17" i="1"/>
  <c r="A18" i="1"/>
  <c r="A19" i="1"/>
  <c r="A20" i="1"/>
  <c r="A21" i="1"/>
  <c r="A2" i="1"/>
  <c r="B32" i="4" s="1"/>
  <c r="B29" i="4" l="1"/>
  <c r="B27" i="4"/>
  <c r="B25" i="4"/>
  <c r="B23" i="4"/>
  <c r="B21" i="4"/>
  <c r="B19" i="4"/>
  <c r="B17" i="4"/>
  <c r="B15" i="4"/>
  <c r="B13" i="4"/>
  <c r="B11" i="4"/>
  <c r="B9" i="4"/>
  <c r="B7" i="4"/>
  <c r="B5" i="4"/>
  <c r="B3" i="4"/>
  <c r="C30" i="4"/>
  <c r="C28" i="4"/>
  <c r="C26" i="4"/>
  <c r="C24" i="4"/>
  <c r="C22" i="4"/>
  <c r="C20" i="4"/>
  <c r="C18" i="4"/>
  <c r="C16" i="4"/>
  <c r="C14" i="4"/>
  <c r="C12" i="4"/>
  <c r="C10" i="4"/>
  <c r="C8" i="4"/>
  <c r="C6" i="4"/>
  <c r="C4" i="4"/>
  <c r="D29" i="4"/>
  <c r="D27" i="4"/>
  <c r="D25" i="4"/>
  <c r="D23" i="4"/>
  <c r="D21" i="4"/>
  <c r="D19" i="4"/>
  <c r="D17" i="4"/>
  <c r="D15" i="4"/>
  <c r="D13" i="4"/>
  <c r="D11" i="4"/>
  <c r="D9" i="4"/>
  <c r="D7" i="4"/>
  <c r="D5" i="4"/>
  <c r="D3" i="4"/>
  <c r="C31" i="4"/>
  <c r="B30" i="4"/>
  <c r="B28" i="4"/>
  <c r="B26" i="4"/>
  <c r="B24" i="4"/>
  <c r="B22" i="4"/>
  <c r="B20" i="4"/>
  <c r="B18" i="4"/>
  <c r="B16" i="4"/>
  <c r="B14" i="4"/>
  <c r="B12" i="4"/>
  <c r="B10" i="4"/>
  <c r="B8" i="4"/>
  <c r="B6" i="4"/>
  <c r="B4" i="4"/>
  <c r="C3" i="4"/>
  <c r="C29" i="4"/>
  <c r="C27" i="4"/>
  <c r="C25" i="4"/>
  <c r="C23" i="4"/>
  <c r="C21" i="4"/>
  <c r="C19" i="4"/>
  <c r="C17" i="4"/>
  <c r="C15" i="4"/>
  <c r="C13" i="4"/>
  <c r="C11" i="4"/>
  <c r="C9" i="4"/>
  <c r="C7" i="4"/>
  <c r="C5" i="4"/>
  <c r="D30" i="4"/>
  <c r="D28" i="4"/>
  <c r="D26" i="4"/>
  <c r="D24" i="4"/>
  <c r="D22" i="4"/>
  <c r="D20" i="4"/>
  <c r="D18" i="4"/>
  <c r="D16" i="4"/>
  <c r="D14" i="4"/>
  <c r="D12" i="4"/>
  <c r="D10" i="4"/>
  <c r="D8" i="4"/>
  <c r="D6" i="4"/>
  <c r="D4" i="4"/>
  <c r="D32" i="4"/>
  <c r="B31" i="4"/>
  <c r="C32" i="4"/>
  <c r="D31" i="4"/>
  <c r="A6" i="3"/>
  <c r="B6" i="3" s="1"/>
  <c r="A7" i="3"/>
  <c r="B7" i="3" s="1"/>
  <c r="A8" i="3"/>
  <c r="B8" i="3" s="1"/>
  <c r="A9" i="3"/>
  <c r="B9" i="3" s="1"/>
  <c r="C9" i="3"/>
  <c r="A10" i="3"/>
  <c r="B10" i="3" s="1"/>
  <c r="A21" i="3"/>
  <c r="C21" i="3" s="1"/>
  <c r="A20" i="3"/>
  <c r="B20" i="3" s="1"/>
  <c r="A19" i="3"/>
  <c r="C19" i="3" s="1"/>
  <c r="A18" i="3"/>
  <c r="C18" i="3" s="1"/>
  <c r="A17" i="3"/>
  <c r="C17" i="3" s="1"/>
  <c r="A16" i="3"/>
  <c r="B16" i="3" s="1"/>
  <c r="A15" i="3"/>
  <c r="C15" i="3" s="1"/>
  <c r="A14" i="3"/>
  <c r="C14" i="3" s="1"/>
  <c r="A13" i="3"/>
  <c r="C13" i="3" s="1"/>
  <c r="A12" i="3"/>
  <c r="B12" i="3" s="1"/>
  <c r="A11" i="3"/>
  <c r="C11" i="3" s="1"/>
  <c r="A5" i="3"/>
  <c r="C5" i="3" s="1"/>
  <c r="A4" i="3"/>
  <c r="B4" i="3" s="1"/>
  <c r="A3" i="3"/>
  <c r="C3" i="3" s="1"/>
  <c r="A22" i="2"/>
  <c r="C22" i="2" s="1"/>
  <c r="A4" i="2"/>
  <c r="C4" i="2" s="1"/>
  <c r="A5" i="2"/>
  <c r="C5" i="2" s="1"/>
  <c r="A6" i="2"/>
  <c r="C6" i="2" s="1"/>
  <c r="A7" i="2"/>
  <c r="C7" i="2" s="1"/>
  <c r="A8" i="2"/>
  <c r="C8" i="2" s="1"/>
  <c r="A9" i="2"/>
  <c r="C9" i="2" s="1"/>
  <c r="A10" i="2"/>
  <c r="C10" i="2" s="1"/>
  <c r="A11" i="2"/>
  <c r="C11" i="2" s="1"/>
  <c r="A12" i="2"/>
  <c r="C12" i="2" s="1"/>
  <c r="A13" i="2"/>
  <c r="C13" i="2" s="1"/>
  <c r="A14" i="2"/>
  <c r="C14" i="2" s="1"/>
  <c r="A15" i="2"/>
  <c r="C15" i="2" s="1"/>
  <c r="A16" i="2"/>
  <c r="C16" i="2" s="1"/>
  <c r="A17" i="2"/>
  <c r="C17" i="2" s="1"/>
  <c r="A18" i="2"/>
  <c r="C18" i="2" s="1"/>
  <c r="A19" i="2"/>
  <c r="C19" i="2" s="1"/>
  <c r="A20" i="2"/>
  <c r="C20" i="2" s="1"/>
  <c r="A21" i="2"/>
  <c r="C21" i="2" s="1"/>
  <c r="A3" i="2"/>
  <c r="C3" i="2" s="1"/>
  <c r="C8" i="3" l="1"/>
  <c r="B3" i="2"/>
  <c r="B21" i="2"/>
  <c r="B19" i="2"/>
  <c r="B17" i="2"/>
  <c r="B15" i="2"/>
  <c r="B13" i="2"/>
  <c r="B11" i="2"/>
  <c r="B9" i="2"/>
  <c r="B7" i="2"/>
  <c r="B5" i="2"/>
  <c r="B22" i="2"/>
  <c r="B20" i="2"/>
  <c r="B18" i="2"/>
  <c r="B16" i="2"/>
  <c r="B14" i="2"/>
  <c r="B12" i="2"/>
  <c r="B10" i="2"/>
  <c r="B8" i="2"/>
  <c r="B6" i="2"/>
  <c r="B4" i="2"/>
  <c r="B3" i="3"/>
  <c r="B15" i="3"/>
  <c r="C16" i="3"/>
  <c r="B19" i="3"/>
  <c r="C10" i="3"/>
  <c r="C6" i="3"/>
  <c r="C7" i="3"/>
  <c r="C12" i="3"/>
  <c r="B11" i="3"/>
  <c r="C20" i="3"/>
  <c r="C4" i="3"/>
  <c r="B14" i="3"/>
  <c r="B18" i="3"/>
  <c r="B5" i="3"/>
  <c r="B13" i="3"/>
  <c r="B17" i="3"/>
  <c r="B21" i="3"/>
</calcChain>
</file>

<file path=xl/sharedStrings.xml><?xml version="1.0" encoding="utf-8"?>
<sst xmlns="http://schemas.openxmlformats.org/spreadsheetml/2006/main" count="89" uniqueCount="55">
  <si>
    <t xml:space="preserve">ID </t>
  </si>
  <si>
    <t>FRS</t>
  </si>
  <si>
    <t>000001</t>
  </si>
  <si>
    <t>000002</t>
  </si>
  <si>
    <t>000003</t>
  </si>
  <si>
    <t>000004</t>
  </si>
  <si>
    <t>000005</t>
  </si>
  <si>
    <t>000006</t>
  </si>
  <si>
    <t>000007</t>
  </si>
  <si>
    <t>000008</t>
  </si>
  <si>
    <t>000009</t>
  </si>
  <si>
    <t>000010</t>
  </si>
  <si>
    <t>000011</t>
  </si>
  <si>
    <t>000012</t>
  </si>
  <si>
    <t>000013</t>
  </si>
  <si>
    <t>000014</t>
  </si>
  <si>
    <t>000015</t>
  </si>
  <si>
    <t>000016</t>
  </si>
  <si>
    <t>000017</t>
  </si>
  <si>
    <t>000018</t>
  </si>
  <si>
    <t>000019</t>
  </si>
  <si>
    <t>000020</t>
  </si>
  <si>
    <t>A</t>
  </si>
  <si>
    <t>B</t>
  </si>
  <si>
    <t>C</t>
  </si>
  <si>
    <t>D</t>
  </si>
  <si>
    <t>PRIX</t>
  </si>
  <si>
    <t>ID</t>
  </si>
  <si>
    <t>IDFRS</t>
  </si>
  <si>
    <t>A1</t>
  </si>
  <si>
    <t>B2</t>
  </si>
  <si>
    <t>A2</t>
  </si>
  <si>
    <t>A3</t>
  </si>
  <si>
    <t>A4</t>
  </si>
  <si>
    <t>A5</t>
  </si>
  <si>
    <t>A6</t>
  </si>
  <si>
    <t>B1</t>
  </si>
  <si>
    <t>C1</t>
  </si>
  <si>
    <t>D1</t>
  </si>
  <si>
    <t>C2</t>
  </si>
  <si>
    <t>B3</t>
  </si>
  <si>
    <t>B4</t>
  </si>
  <si>
    <t>B5</t>
  </si>
  <si>
    <t>B6</t>
  </si>
  <si>
    <t>B7</t>
  </si>
  <si>
    <t>B8</t>
  </si>
  <si>
    <t>B9</t>
  </si>
  <si>
    <t>B10</t>
  </si>
  <si>
    <t>B11</t>
  </si>
  <si>
    <t>QTE à commander à saisir</t>
  </si>
  <si>
    <t xml:space="preserve">le résultat final souhaité sans macro sans appliquer de filtre sans passer par VBA </t>
  </si>
  <si>
    <t xml:space="preserve">le résultat obtenue trop ilisible </t>
  </si>
  <si>
    <t>en utilisant le filtre retirer cellule vide et cellule fausse</t>
  </si>
  <si>
    <t xml:space="preserve">convient si la mercuriale ne change pas mais si la mercurial change le filtre ne se modifie pas automatiquement </t>
  </si>
  <si>
    <t>Clé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</si>
</sst>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49" fontId="0" fillId="0" borderId="0" xfId="0" applyNumberFormat="1"/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2" xfId="0" applyBorder="1" applyAlignment="1">
      <alignment horizontal="center"/>
    </xf>
    <xf numFmtId="0" fontId="1" fillId="2" borderId="13" xfId="0" applyFont="1" applyFill="1" applyBorder="1" applyAlignment="1">
      <alignment horizontal="center"/>
    </xf>
    <xf numFmtId="0" fontId="1" fillId="2" borderId="14" xfId="0" applyFont="1" applyFill="1" applyBorder="1" applyAlignment="1">
      <alignment horizontal="center"/>
    </xf>
    <xf numFmtId="0" fontId="1" fillId="2" borderId="11" xfId="0" applyFont="1" applyFill="1" applyBorder="1" applyAlignment="1">
      <alignment horizontal="center"/>
    </xf>
    <xf numFmtId="0" fontId="1" fillId="2" borderId="12" xfId="0" applyFont="1" applyFill="1" applyBorder="1" applyAlignment="1">
      <alignment horizontal="center"/>
    </xf>
  </cellXfs>
  <cellStyles count="1">
    <cellStyle name="Normal" xfId="0" builtinId="0"/>
  </cellStyles>
  <dxfs count="1">
    <dxf>
      <fill>
        <patternFill>
          <bgColor theme="4" tint="0.5999633777886288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E21"/>
  <sheetViews>
    <sheetView workbookViewId="0">
      <selection activeCell="A22" sqref="A22:XFD23"/>
    </sheetView>
  </sheetViews>
  <sheetFormatPr baseColWidth="10" defaultRowHeight="15" x14ac:dyDescent="0.25"/>
  <cols>
    <col min="2" max="2" width="11.42578125" style="1"/>
  </cols>
  <sheetData>
    <row r="1" spans="1:5" x14ac:dyDescent="0.25">
      <c r="A1" t="s">
        <v>54</v>
      </c>
      <c r="B1" s="1" t="s">
        <v>0</v>
      </c>
      <c r="C1" t="s">
        <v>1</v>
      </c>
      <c r="D1" t="s">
        <v>28</v>
      </c>
      <c r="E1" t="s">
        <v>26</v>
      </c>
    </row>
    <row r="2" spans="1:5" x14ac:dyDescent="0.25">
      <c r="A2" t="str">
        <f>C2&amp;"_"&amp;COUNTIF($C$2:$C2,$C2)</f>
        <v>A_1</v>
      </c>
      <c r="B2" s="1" t="s">
        <v>2</v>
      </c>
      <c r="C2" t="s">
        <v>22</v>
      </c>
      <c r="D2" t="s">
        <v>29</v>
      </c>
      <c r="E2">
        <v>1</v>
      </c>
    </row>
    <row r="3" spans="1:5" x14ac:dyDescent="0.25">
      <c r="A3" t="str">
        <f>C3&amp;"_"&amp;COUNTIF($C$2:$C3,$C3)</f>
        <v>A_2</v>
      </c>
      <c r="B3" s="1" t="s">
        <v>3</v>
      </c>
      <c r="C3" t="s">
        <v>22</v>
      </c>
      <c r="D3" t="s">
        <v>31</v>
      </c>
      <c r="E3">
        <v>1.1000000000000001</v>
      </c>
    </row>
    <row r="4" spans="1:5" x14ac:dyDescent="0.25">
      <c r="A4" t="str">
        <f>C4&amp;"_"&amp;COUNTIF($C$2:$C4,$C4)</f>
        <v>A_3</v>
      </c>
      <c r="B4" s="1" t="s">
        <v>4</v>
      </c>
      <c r="C4" t="s">
        <v>22</v>
      </c>
      <c r="D4" t="s">
        <v>32</v>
      </c>
      <c r="E4">
        <v>1.2</v>
      </c>
    </row>
    <row r="5" spans="1:5" x14ac:dyDescent="0.25">
      <c r="A5" t="str">
        <f>C5&amp;"_"&amp;COUNTIF($C$2:$C5,$C5)</f>
        <v>B_1</v>
      </c>
      <c r="B5" s="1" t="s">
        <v>5</v>
      </c>
      <c r="C5" t="s">
        <v>23</v>
      </c>
      <c r="D5" t="s">
        <v>36</v>
      </c>
      <c r="E5">
        <v>1.3</v>
      </c>
    </row>
    <row r="6" spans="1:5" x14ac:dyDescent="0.25">
      <c r="A6" t="str">
        <f>C6&amp;"_"&amp;COUNTIF($C$2:$C6,$C6)</f>
        <v>C_1</v>
      </c>
      <c r="B6" s="1" t="s">
        <v>6</v>
      </c>
      <c r="C6" t="s">
        <v>24</v>
      </c>
      <c r="D6" t="s">
        <v>37</v>
      </c>
      <c r="E6">
        <v>1.4</v>
      </c>
    </row>
    <row r="7" spans="1:5" x14ac:dyDescent="0.25">
      <c r="A7" t="str">
        <f>C7&amp;"_"&amp;COUNTIF($C$2:$C7,$C7)</f>
        <v>B_2</v>
      </c>
      <c r="B7" s="1" t="s">
        <v>7</v>
      </c>
      <c r="C7" t="s">
        <v>23</v>
      </c>
      <c r="D7" t="s">
        <v>30</v>
      </c>
      <c r="E7">
        <v>1.5</v>
      </c>
    </row>
    <row r="8" spans="1:5" x14ac:dyDescent="0.25">
      <c r="A8" t="str">
        <f>C8&amp;"_"&amp;COUNTIF($C$2:$C8,$C8)</f>
        <v>B_3</v>
      </c>
      <c r="B8" s="1" t="s">
        <v>8</v>
      </c>
      <c r="C8" t="s">
        <v>23</v>
      </c>
      <c r="D8" t="s">
        <v>40</v>
      </c>
      <c r="E8">
        <v>1.6</v>
      </c>
    </row>
    <row r="9" spans="1:5" x14ac:dyDescent="0.25">
      <c r="A9" t="str">
        <f>C9&amp;"_"&amp;COUNTIF($C$2:$C9,$C9)</f>
        <v>D_1</v>
      </c>
      <c r="B9" s="1" t="s">
        <v>9</v>
      </c>
      <c r="C9" t="s">
        <v>25</v>
      </c>
      <c r="D9" t="s">
        <v>38</v>
      </c>
      <c r="E9">
        <v>1.7</v>
      </c>
    </row>
    <row r="10" spans="1:5" x14ac:dyDescent="0.25">
      <c r="A10" t="str">
        <f>C10&amp;"_"&amp;COUNTIF($C$2:$C10,$C10)</f>
        <v>A_4</v>
      </c>
      <c r="B10" s="1" t="s">
        <v>10</v>
      </c>
      <c r="C10" t="s">
        <v>22</v>
      </c>
      <c r="D10" t="s">
        <v>33</v>
      </c>
      <c r="E10">
        <v>1.8</v>
      </c>
    </row>
    <row r="11" spans="1:5" x14ac:dyDescent="0.25">
      <c r="A11" t="str">
        <f>C11&amp;"_"&amp;COUNTIF($C$2:$C11,$C11)</f>
        <v>A_5</v>
      </c>
      <c r="B11" s="1" t="s">
        <v>11</v>
      </c>
      <c r="C11" t="s">
        <v>22</v>
      </c>
      <c r="D11" t="s">
        <v>34</v>
      </c>
      <c r="E11">
        <v>1.9</v>
      </c>
    </row>
    <row r="12" spans="1:5" x14ac:dyDescent="0.25">
      <c r="A12" t="str">
        <f>C12&amp;"_"&amp;COUNTIF($C$2:$C12,$C12)</f>
        <v>B_4</v>
      </c>
      <c r="B12" s="1" t="s">
        <v>12</v>
      </c>
      <c r="C12" t="s">
        <v>23</v>
      </c>
      <c r="D12" t="s">
        <v>41</v>
      </c>
      <c r="E12">
        <v>2</v>
      </c>
    </row>
    <row r="13" spans="1:5" x14ac:dyDescent="0.25">
      <c r="A13" t="str">
        <f>C13&amp;"_"&amp;COUNTIF($C$2:$C13,$C13)</f>
        <v>C_2</v>
      </c>
      <c r="B13" s="1" t="s">
        <v>13</v>
      </c>
      <c r="C13" t="s">
        <v>24</v>
      </c>
      <c r="D13" t="s">
        <v>39</v>
      </c>
      <c r="E13">
        <v>2.1</v>
      </c>
    </row>
    <row r="14" spans="1:5" x14ac:dyDescent="0.25">
      <c r="A14" t="str">
        <f>C14&amp;"_"&amp;COUNTIF($C$2:$C14,$C14)</f>
        <v>B_5</v>
      </c>
      <c r="B14" s="1" t="s">
        <v>14</v>
      </c>
      <c r="C14" t="s">
        <v>23</v>
      </c>
      <c r="D14" t="s">
        <v>42</v>
      </c>
      <c r="E14">
        <v>2.2000000000000002</v>
      </c>
    </row>
    <row r="15" spans="1:5" x14ac:dyDescent="0.25">
      <c r="A15" t="str">
        <f>C15&amp;"_"&amp;COUNTIF($C$2:$C15,$C15)</f>
        <v>B_6</v>
      </c>
      <c r="B15" s="1" t="s">
        <v>15</v>
      </c>
      <c r="C15" t="s">
        <v>23</v>
      </c>
      <c r="D15" t="s">
        <v>43</v>
      </c>
      <c r="E15">
        <v>2.2999999999999998</v>
      </c>
    </row>
    <row r="16" spans="1:5" x14ac:dyDescent="0.25">
      <c r="A16" t="str">
        <f>C16&amp;"_"&amp;COUNTIF($C$2:$C16,$C16)</f>
        <v>B_7</v>
      </c>
      <c r="B16" s="1" t="s">
        <v>16</v>
      </c>
      <c r="C16" t="s">
        <v>23</v>
      </c>
      <c r="D16" t="s">
        <v>44</v>
      </c>
      <c r="E16">
        <v>2.4</v>
      </c>
    </row>
    <row r="17" spans="1:5" x14ac:dyDescent="0.25">
      <c r="A17" t="str">
        <f>C17&amp;"_"&amp;COUNTIF($C$2:$C17,$C17)</f>
        <v>B_8</v>
      </c>
      <c r="B17" s="1" t="s">
        <v>17</v>
      </c>
      <c r="C17" t="s">
        <v>23</v>
      </c>
      <c r="D17" t="s">
        <v>45</v>
      </c>
      <c r="E17">
        <v>2.5</v>
      </c>
    </row>
    <row r="18" spans="1:5" x14ac:dyDescent="0.25">
      <c r="A18" t="str">
        <f>C18&amp;"_"&amp;COUNTIF($C$2:$C18,$C18)</f>
        <v>B_9</v>
      </c>
      <c r="B18" s="1" t="s">
        <v>18</v>
      </c>
      <c r="C18" t="s">
        <v>23</v>
      </c>
      <c r="D18" t="s">
        <v>46</v>
      </c>
      <c r="E18">
        <v>2.6</v>
      </c>
    </row>
    <row r="19" spans="1:5" x14ac:dyDescent="0.25">
      <c r="A19" t="str">
        <f>C19&amp;"_"&amp;COUNTIF($C$2:$C19,$C19)</f>
        <v>B_10</v>
      </c>
      <c r="B19" s="1" t="s">
        <v>19</v>
      </c>
      <c r="C19" t="s">
        <v>23</v>
      </c>
      <c r="D19" t="s">
        <v>47</v>
      </c>
      <c r="E19">
        <v>2.7</v>
      </c>
    </row>
    <row r="20" spans="1:5" x14ac:dyDescent="0.25">
      <c r="A20" t="str">
        <f>C20&amp;"_"&amp;COUNTIF($C$2:$C20,$C20)</f>
        <v>B_11</v>
      </c>
      <c r="B20" s="1" t="s">
        <v>20</v>
      </c>
      <c r="C20" t="s">
        <v>23</v>
      </c>
      <c r="D20" t="s">
        <v>48</v>
      </c>
      <c r="E20">
        <v>2.8</v>
      </c>
    </row>
    <row r="21" spans="1:5" x14ac:dyDescent="0.25">
      <c r="A21" t="str">
        <f>C21&amp;"_"&amp;COUNTIF($C$2:$C21,$C21)</f>
        <v>A_6</v>
      </c>
      <c r="B21" s="1" t="s">
        <v>21</v>
      </c>
      <c r="C21" t="s">
        <v>22</v>
      </c>
      <c r="D21" t="s">
        <v>35</v>
      </c>
      <c r="E21">
        <v>2.9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G22"/>
  <sheetViews>
    <sheetView workbookViewId="0">
      <selection activeCell="A3" sqref="A3"/>
    </sheetView>
  </sheetViews>
  <sheetFormatPr baseColWidth="10" defaultRowHeight="15" x14ac:dyDescent="0.25"/>
  <sheetData>
    <row r="1" spans="1:7" x14ac:dyDescent="0.25">
      <c r="A1" t="s">
        <v>1</v>
      </c>
      <c r="B1" t="s">
        <v>22</v>
      </c>
    </row>
    <row r="2" spans="1:7" x14ac:dyDescent="0.25">
      <c r="A2" t="s">
        <v>27</v>
      </c>
      <c r="B2" t="s">
        <v>28</v>
      </c>
      <c r="C2" t="s">
        <v>26</v>
      </c>
      <c r="D2" t="s">
        <v>49</v>
      </c>
      <c r="G2" t="s">
        <v>51</v>
      </c>
    </row>
    <row r="3" spans="1:7" x14ac:dyDescent="0.25">
      <c r="A3" t="str">
        <f>IF(Mercurial!C2=$B$1,INDEX(Mercurial!B2:C21,,1))</f>
        <v>000002</v>
      </c>
      <c r="B3" t="str">
        <f>VLOOKUP(A3,Mercurial!B:E,3,FALSE)</f>
        <v>A2</v>
      </c>
      <c r="C3" t="str">
        <f>VLOOKUP(A3,Mercurial!B2:E21,3,FALSE)</f>
        <v>A2</v>
      </c>
    </row>
    <row r="4" spans="1:7" x14ac:dyDescent="0.25">
      <c r="A4" t="str">
        <f>IF(Mercurial!C3=$B$1,INDEX(Mercurial!B3:C21,,1))</f>
        <v>000003</v>
      </c>
      <c r="B4" t="str">
        <f>VLOOKUP(A4,Mercurial!B:E,3,FALSE)</f>
        <v>A3</v>
      </c>
      <c r="C4" t="str">
        <f>VLOOKUP(A4,Mercurial!B3:E21,3,FALSE)</f>
        <v>A3</v>
      </c>
    </row>
    <row r="5" spans="1:7" x14ac:dyDescent="0.25">
      <c r="A5" t="str">
        <f>IF(Mercurial!C4=$B$1,INDEX(Mercurial!B4:C21,,1))</f>
        <v>000004</v>
      </c>
      <c r="B5" t="str">
        <f>VLOOKUP(A5,Mercurial!B:E,3,FALSE)</f>
        <v>B1</v>
      </c>
      <c r="C5" t="str">
        <f>VLOOKUP(A5,Mercurial!B4:E21,3,FALSE)</f>
        <v>B1</v>
      </c>
    </row>
    <row r="6" spans="1:7" x14ac:dyDescent="0.25">
      <c r="A6" t="b">
        <f>IF(Mercurial!C5=$B$1,INDEX(Mercurial!B5:C22,,1))</f>
        <v>0</v>
      </c>
      <c r="B6" t="e">
        <f>VLOOKUP(A6,Mercurial!B:E,3,FALSE)</f>
        <v>#N/A</v>
      </c>
      <c r="C6" t="e">
        <f>VLOOKUP(A6,Mercurial!B5:E22,3,FALSE)</f>
        <v>#N/A</v>
      </c>
    </row>
    <row r="7" spans="1:7" x14ac:dyDescent="0.25">
      <c r="A7" t="b">
        <f>IF(Mercurial!C6=$B$1,INDEX(Mercurial!B6:C23,,1))</f>
        <v>0</v>
      </c>
      <c r="B7" t="e">
        <f>VLOOKUP(A7,Mercurial!B:E,3,FALSE)</f>
        <v>#N/A</v>
      </c>
      <c r="C7" t="e">
        <f>VLOOKUP(A7,Mercurial!B6:E23,3,FALSE)</f>
        <v>#N/A</v>
      </c>
    </row>
    <row r="8" spans="1:7" x14ac:dyDescent="0.25">
      <c r="A8" t="b">
        <f>IF(Mercurial!C7=$B$1,INDEX(Mercurial!B7:C24,,1))</f>
        <v>0</v>
      </c>
      <c r="B8" t="e">
        <f>VLOOKUP(A8,Mercurial!B:E,3,FALSE)</f>
        <v>#N/A</v>
      </c>
      <c r="C8" t="e">
        <f>VLOOKUP(A8,Mercurial!B7:E24,3,FALSE)</f>
        <v>#N/A</v>
      </c>
    </row>
    <row r="9" spans="1:7" x14ac:dyDescent="0.25">
      <c r="A9" t="b">
        <f>IF(Mercurial!C8=$B$1,INDEX(Mercurial!B8:C25,,1))</f>
        <v>0</v>
      </c>
      <c r="B9" t="e">
        <f>VLOOKUP(A9,Mercurial!B:E,3,FALSE)</f>
        <v>#N/A</v>
      </c>
      <c r="C9" t="e">
        <f>VLOOKUP(A9,Mercurial!B8:E25,3,FALSE)</f>
        <v>#N/A</v>
      </c>
    </row>
    <row r="10" spans="1:7" x14ac:dyDescent="0.25">
      <c r="A10" t="b">
        <f>IF(Mercurial!C9=$B$1,INDEX(Mercurial!B9:C26,,1))</f>
        <v>0</v>
      </c>
      <c r="B10" t="e">
        <f>VLOOKUP(A10,Mercurial!B:E,3,FALSE)</f>
        <v>#N/A</v>
      </c>
      <c r="C10" t="e">
        <f>VLOOKUP(A10,Mercurial!B9:E26,3,FALSE)</f>
        <v>#N/A</v>
      </c>
    </row>
    <row r="11" spans="1:7" x14ac:dyDescent="0.25">
      <c r="A11" t="str">
        <f>IF(Mercurial!C10=$B$1,INDEX(Mercurial!B10:C27,,1))</f>
        <v>000010</v>
      </c>
      <c r="B11" t="str">
        <f>VLOOKUP(A11,Mercurial!B:E,3,FALSE)</f>
        <v>A5</v>
      </c>
      <c r="C11" t="str">
        <f>VLOOKUP(A11,Mercurial!B10:E27,3,FALSE)</f>
        <v>A5</v>
      </c>
    </row>
    <row r="12" spans="1:7" x14ac:dyDescent="0.25">
      <c r="A12" t="str">
        <f>IF(Mercurial!C11=$B$1,INDEX(Mercurial!B11:C28,,1))</f>
        <v>000011</v>
      </c>
      <c r="B12" t="str">
        <f>VLOOKUP(A12,Mercurial!B:E,3,FALSE)</f>
        <v>B4</v>
      </c>
      <c r="C12" t="str">
        <f>VLOOKUP(A12,Mercurial!B11:E28,3,FALSE)</f>
        <v>B4</v>
      </c>
    </row>
    <row r="13" spans="1:7" x14ac:dyDescent="0.25">
      <c r="A13" t="b">
        <f>IF(Mercurial!C12=$B$1,INDEX(Mercurial!B12:C29,,1))</f>
        <v>0</v>
      </c>
      <c r="B13" t="e">
        <f>VLOOKUP(A13,Mercurial!B:E,3,FALSE)</f>
        <v>#N/A</v>
      </c>
      <c r="C13" t="e">
        <f>VLOOKUP(A13,Mercurial!B12:E29,3,FALSE)</f>
        <v>#N/A</v>
      </c>
    </row>
    <row r="14" spans="1:7" x14ac:dyDescent="0.25">
      <c r="A14" t="b">
        <f>IF(Mercurial!C13=$B$1,INDEX(Mercurial!B13:C30,,1))</f>
        <v>0</v>
      </c>
      <c r="B14" t="e">
        <f>VLOOKUP(A14,Mercurial!B:E,3,FALSE)</f>
        <v>#N/A</v>
      </c>
      <c r="C14" t="e">
        <f>VLOOKUP(A14,Mercurial!B13:E30,3,FALSE)</f>
        <v>#N/A</v>
      </c>
    </row>
    <row r="15" spans="1:7" x14ac:dyDescent="0.25">
      <c r="A15" t="b">
        <f>IF(Mercurial!C14=$B$1,INDEX(Mercurial!B14:C31,,1))</f>
        <v>0</v>
      </c>
      <c r="B15" t="e">
        <f>VLOOKUP(A15,Mercurial!B:E,3,FALSE)</f>
        <v>#N/A</v>
      </c>
      <c r="C15" t="e">
        <f>VLOOKUP(A15,Mercurial!B14:E31,3,FALSE)</f>
        <v>#N/A</v>
      </c>
    </row>
    <row r="16" spans="1:7" x14ac:dyDescent="0.25">
      <c r="A16" t="b">
        <f>IF(Mercurial!C15=$B$1,INDEX(Mercurial!B15:C32,,1))</f>
        <v>0</v>
      </c>
      <c r="B16" t="e">
        <f>VLOOKUP(A16,Mercurial!B:E,3,FALSE)</f>
        <v>#N/A</v>
      </c>
      <c r="C16" t="e">
        <f>VLOOKUP(A16,Mercurial!B15:E32,3,FALSE)</f>
        <v>#N/A</v>
      </c>
    </row>
    <row r="17" spans="1:3" x14ac:dyDescent="0.25">
      <c r="A17" t="b">
        <f>IF(Mercurial!C16=$B$1,INDEX(Mercurial!B16:C33,,1))</f>
        <v>0</v>
      </c>
      <c r="B17" t="e">
        <f>VLOOKUP(A17,Mercurial!B:E,3,FALSE)</f>
        <v>#N/A</v>
      </c>
      <c r="C17" t="e">
        <f>VLOOKUP(A17,Mercurial!B16:E33,3,FALSE)</f>
        <v>#N/A</v>
      </c>
    </row>
    <row r="18" spans="1:3" x14ac:dyDescent="0.25">
      <c r="A18" t="b">
        <f>IF(Mercurial!C17=$B$1,INDEX(Mercurial!B17:C34,,1))</f>
        <v>0</v>
      </c>
      <c r="B18" t="e">
        <f>VLOOKUP(A18,Mercurial!B:E,3,FALSE)</f>
        <v>#N/A</v>
      </c>
      <c r="C18" t="e">
        <f>VLOOKUP(A18,Mercurial!B17:E34,3,FALSE)</f>
        <v>#N/A</v>
      </c>
    </row>
    <row r="19" spans="1:3" x14ac:dyDescent="0.25">
      <c r="A19" t="b">
        <f>IF(Mercurial!C18=$B$1,INDEX(Mercurial!B18:C35,,1))</f>
        <v>0</v>
      </c>
      <c r="B19" t="e">
        <f>VLOOKUP(A19,Mercurial!B:E,3,FALSE)</f>
        <v>#N/A</v>
      </c>
      <c r="C19" t="e">
        <f>VLOOKUP(A19,Mercurial!B18:E35,3,FALSE)</f>
        <v>#N/A</v>
      </c>
    </row>
    <row r="20" spans="1:3" x14ac:dyDescent="0.25">
      <c r="A20" t="b">
        <f>IF(Mercurial!C19=$B$1,INDEX(Mercurial!B19:C36,,1))</f>
        <v>0</v>
      </c>
      <c r="B20" t="e">
        <f>VLOOKUP(A20,Mercurial!B:E,3,FALSE)</f>
        <v>#N/A</v>
      </c>
      <c r="C20" t="e">
        <f>VLOOKUP(A20,Mercurial!B19:E36,3,FALSE)</f>
        <v>#N/A</v>
      </c>
    </row>
    <row r="21" spans="1:3" x14ac:dyDescent="0.25">
      <c r="A21" t="b">
        <f>IF(Mercurial!C20=$B$1,INDEX(Mercurial!B20:C37,,1))</f>
        <v>0</v>
      </c>
      <c r="B21" t="e">
        <f>VLOOKUP(A21,Mercurial!B:E,3,FALSE)</f>
        <v>#N/A</v>
      </c>
      <c r="C21" t="e">
        <f>VLOOKUP(A21,Mercurial!B20:E37,3,FALSE)</f>
        <v>#N/A</v>
      </c>
    </row>
    <row r="22" spans="1:3" x14ac:dyDescent="0.25">
      <c r="A22">
        <f>IF(Mercurial!C21=$B$1,INDEX(Mercurial!B21:C38,,1))</f>
        <v>0</v>
      </c>
      <c r="B22" t="e">
        <f>VLOOKUP(A22,Mercurial!B:E,3,FALSE)</f>
        <v>#N/A</v>
      </c>
      <c r="C22" t="e">
        <f>VLOOKUP(A22,Mercurial!B21:E38,3,FALSE)</f>
        <v>#N/A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 filterMode="1"/>
  <dimension ref="A1:G21"/>
  <sheetViews>
    <sheetView workbookViewId="0">
      <selection activeCell="C3" sqref="C3"/>
    </sheetView>
  </sheetViews>
  <sheetFormatPr baseColWidth="10" defaultRowHeight="15" x14ac:dyDescent="0.25"/>
  <sheetData>
    <row r="1" spans="1:7" x14ac:dyDescent="0.25">
      <c r="A1" t="s">
        <v>1</v>
      </c>
      <c r="B1" t="s">
        <v>22</v>
      </c>
    </row>
    <row r="2" spans="1:7" x14ac:dyDescent="0.25">
      <c r="A2" t="s">
        <v>27</v>
      </c>
      <c r="B2" t="s">
        <v>28</v>
      </c>
      <c r="C2" t="s">
        <v>26</v>
      </c>
      <c r="D2" t="s">
        <v>49</v>
      </c>
      <c r="G2" t="s">
        <v>50</v>
      </c>
    </row>
    <row r="3" spans="1:7" x14ac:dyDescent="0.25">
      <c r="A3" t="str">
        <f>IF(Mercurial!C2=$B$1,INDEX(Mercurial!B2:C21,,1))</f>
        <v>000002</v>
      </c>
      <c r="B3" t="str">
        <f>VLOOKUP(A3,Mercurial!B:E,3,FALSE)</f>
        <v>A2</v>
      </c>
      <c r="C3" t="str">
        <f>VLOOKUP(A3,Mercurial!B2:E21,3,FALSE)</f>
        <v>A2</v>
      </c>
      <c r="G3" t="s">
        <v>52</v>
      </c>
    </row>
    <row r="4" spans="1:7" x14ac:dyDescent="0.25">
      <c r="A4" t="str">
        <f>IF(Mercurial!C3=$B$1,INDEX(Mercurial!B3:C21,,1))</f>
        <v>000003</v>
      </c>
      <c r="B4" t="str">
        <f>VLOOKUP(A4,Mercurial!B:E,3,FALSE)</f>
        <v>A3</v>
      </c>
      <c r="C4" t="str">
        <f>VLOOKUP(A4,Mercurial!B3:E21,3,FALSE)</f>
        <v>A3</v>
      </c>
    </row>
    <row r="5" spans="1:7" x14ac:dyDescent="0.25">
      <c r="A5" t="str">
        <f>IF(Mercurial!C4=$B$1,INDEX(Mercurial!B4:C21,,1))</f>
        <v>000004</v>
      </c>
      <c r="B5" t="str">
        <f>VLOOKUP(A5,Mercurial!B:E,3,FALSE)</f>
        <v>B1</v>
      </c>
      <c r="C5" t="str">
        <f>VLOOKUP(A5,Mercurial!B4:E21,3,FALSE)</f>
        <v>B1</v>
      </c>
    </row>
    <row r="6" spans="1:7" hidden="1" x14ac:dyDescent="0.25">
      <c r="A6" t="b">
        <f>IF(Mercurial!C5=$B$1,INDEX(Mercurial!B5:C22,,1))</f>
        <v>0</v>
      </c>
      <c r="B6" t="e">
        <f>VLOOKUP(A6,Mercurial!B:E,3,FALSE)</f>
        <v>#N/A</v>
      </c>
      <c r="C6" t="e">
        <f>VLOOKUP(A6,Mercurial!B5:E22,3,FALSE)</f>
        <v>#N/A</v>
      </c>
    </row>
    <row r="7" spans="1:7" hidden="1" x14ac:dyDescent="0.25">
      <c r="A7" t="b">
        <f>IF(Mercurial!C6=$B$1,INDEX(Mercurial!B6:C23,,1))</f>
        <v>0</v>
      </c>
      <c r="B7" t="e">
        <f>VLOOKUP(A7,Mercurial!B:E,3,FALSE)</f>
        <v>#N/A</v>
      </c>
      <c r="C7" t="e">
        <f>VLOOKUP(A7,Mercurial!B6:E23,3,FALSE)</f>
        <v>#N/A</v>
      </c>
    </row>
    <row r="8" spans="1:7" hidden="1" x14ac:dyDescent="0.25">
      <c r="A8" t="b">
        <f>IF(Mercurial!C7=$B$1,INDEX(Mercurial!B7:C24,,1))</f>
        <v>0</v>
      </c>
      <c r="B8" t="e">
        <f>VLOOKUP(A8,Mercurial!B:E,3,FALSE)</f>
        <v>#N/A</v>
      </c>
      <c r="C8" t="e">
        <f>VLOOKUP(A8,Mercurial!B7:E24,3,FALSE)</f>
        <v>#N/A</v>
      </c>
    </row>
    <row r="9" spans="1:7" hidden="1" x14ac:dyDescent="0.25">
      <c r="A9" t="b">
        <f>IF(Mercurial!C8=$B$1,INDEX(Mercurial!B8:C25,,1))</f>
        <v>0</v>
      </c>
      <c r="B9" t="e">
        <f>VLOOKUP(A9,Mercurial!B:E,3,FALSE)</f>
        <v>#N/A</v>
      </c>
      <c r="C9" t="e">
        <f>VLOOKUP(A9,Mercurial!B8:E25,3,FALSE)</f>
        <v>#N/A</v>
      </c>
    </row>
    <row r="10" spans="1:7" hidden="1" x14ac:dyDescent="0.25">
      <c r="A10" t="b">
        <f>IF(Mercurial!C9=$B$1,INDEX(Mercurial!B9:C26,,1))</f>
        <v>0</v>
      </c>
      <c r="B10" t="e">
        <f>VLOOKUP(A10,Mercurial!B:E,3,FALSE)</f>
        <v>#N/A</v>
      </c>
      <c r="C10" t="e">
        <f>VLOOKUP(A10,Mercurial!B9:E26,3,FALSE)</f>
        <v>#N/A</v>
      </c>
    </row>
    <row r="11" spans="1:7" x14ac:dyDescent="0.25">
      <c r="A11" t="str">
        <f>IF(Mercurial!C10=$B$1,INDEX(Mercurial!B10:C27,,1))</f>
        <v>000010</v>
      </c>
      <c r="B11" t="str">
        <f>VLOOKUP(A11,Mercurial!B:E,3,FALSE)</f>
        <v>A5</v>
      </c>
      <c r="C11" t="str">
        <f>VLOOKUP(A11,Mercurial!B10:E27,3,FALSE)</f>
        <v>A5</v>
      </c>
    </row>
    <row r="12" spans="1:7" x14ac:dyDescent="0.25">
      <c r="A12" t="str">
        <f>IF(Mercurial!C11=$B$1,INDEX(Mercurial!B11:C28,,1))</f>
        <v>000011</v>
      </c>
      <c r="B12" t="str">
        <f>VLOOKUP(A12,Mercurial!B:E,3,FALSE)</f>
        <v>B4</v>
      </c>
      <c r="C12" t="str">
        <f>VLOOKUP(A12,Mercurial!B11:E28,3,FALSE)</f>
        <v>B4</v>
      </c>
    </row>
    <row r="13" spans="1:7" hidden="1" x14ac:dyDescent="0.25">
      <c r="A13" t="b">
        <f>IF(Mercurial!C12=$B$1,INDEX(Mercurial!B12:C29,,1))</f>
        <v>0</v>
      </c>
      <c r="B13" t="e">
        <f>VLOOKUP(A13,Mercurial!B:E,3,FALSE)</f>
        <v>#N/A</v>
      </c>
      <c r="C13" t="e">
        <f>VLOOKUP(A13,Mercurial!B12:E29,3,FALSE)</f>
        <v>#N/A</v>
      </c>
    </row>
    <row r="14" spans="1:7" hidden="1" x14ac:dyDescent="0.25">
      <c r="A14" t="b">
        <f>IF(Mercurial!C13=$B$1,INDEX(Mercurial!B13:C30,,1))</f>
        <v>0</v>
      </c>
      <c r="B14" t="e">
        <f>VLOOKUP(A14,Mercurial!B:E,3,FALSE)</f>
        <v>#N/A</v>
      </c>
      <c r="C14" t="e">
        <f>VLOOKUP(A14,Mercurial!B13:E30,3,FALSE)</f>
        <v>#N/A</v>
      </c>
    </row>
    <row r="15" spans="1:7" hidden="1" x14ac:dyDescent="0.25">
      <c r="A15" t="b">
        <f>IF(Mercurial!C14=$B$1,INDEX(Mercurial!B14:C31,,1))</f>
        <v>0</v>
      </c>
      <c r="B15" t="e">
        <f>VLOOKUP(A15,Mercurial!B:E,3,FALSE)</f>
        <v>#N/A</v>
      </c>
      <c r="C15" t="e">
        <f>VLOOKUP(A15,Mercurial!B14:E31,3,FALSE)</f>
        <v>#N/A</v>
      </c>
    </row>
    <row r="16" spans="1:7" hidden="1" x14ac:dyDescent="0.25">
      <c r="A16" t="b">
        <f>IF(Mercurial!C15=$B$1,INDEX(Mercurial!B15:C32,,1))</f>
        <v>0</v>
      </c>
      <c r="B16" t="e">
        <f>VLOOKUP(A16,Mercurial!B:E,3,FALSE)</f>
        <v>#N/A</v>
      </c>
      <c r="C16" t="e">
        <f>VLOOKUP(A16,Mercurial!B15:E32,3,FALSE)</f>
        <v>#N/A</v>
      </c>
    </row>
    <row r="17" spans="1:3" hidden="1" x14ac:dyDescent="0.25">
      <c r="A17" t="b">
        <f>IF(Mercurial!C16=$B$1,INDEX(Mercurial!B16:C33,,1))</f>
        <v>0</v>
      </c>
      <c r="B17" t="e">
        <f>VLOOKUP(A17,Mercurial!B:E,3,FALSE)</f>
        <v>#N/A</v>
      </c>
      <c r="C17" t="e">
        <f>VLOOKUP(A17,Mercurial!B16:E33,3,FALSE)</f>
        <v>#N/A</v>
      </c>
    </row>
    <row r="18" spans="1:3" hidden="1" x14ac:dyDescent="0.25">
      <c r="A18" t="b">
        <f>IF(Mercurial!C17=$B$1,INDEX(Mercurial!B17:C34,,1))</f>
        <v>0</v>
      </c>
      <c r="B18" t="e">
        <f>VLOOKUP(A18,Mercurial!B:E,3,FALSE)</f>
        <v>#N/A</v>
      </c>
      <c r="C18" t="e">
        <f>VLOOKUP(A18,Mercurial!B17:E34,3,FALSE)</f>
        <v>#N/A</v>
      </c>
    </row>
    <row r="19" spans="1:3" hidden="1" x14ac:dyDescent="0.25">
      <c r="A19" t="b">
        <f>IF(Mercurial!C18=$B$1,INDEX(Mercurial!B18:C35,,1))</f>
        <v>0</v>
      </c>
      <c r="B19" t="e">
        <f>VLOOKUP(A19,Mercurial!B:E,3,FALSE)</f>
        <v>#N/A</v>
      </c>
      <c r="C19" t="e">
        <f>VLOOKUP(A19,Mercurial!B18:E35,3,FALSE)</f>
        <v>#N/A</v>
      </c>
    </row>
    <row r="20" spans="1:3" hidden="1" x14ac:dyDescent="0.25">
      <c r="A20" t="b">
        <f>IF(Mercurial!C19=$B$1,INDEX(Mercurial!B19:C36,,1))</f>
        <v>0</v>
      </c>
      <c r="B20" t="e">
        <f>VLOOKUP(A20,Mercurial!B:E,3,FALSE)</f>
        <v>#N/A</v>
      </c>
      <c r="C20" t="e">
        <f>VLOOKUP(A20,Mercurial!B19:E36,3,FALSE)</f>
        <v>#N/A</v>
      </c>
    </row>
    <row r="21" spans="1:3" hidden="1" x14ac:dyDescent="0.25">
      <c r="A21" t="b">
        <f>IF(Mercurial!C20=$B$1,INDEX(Mercurial!B20:C37,,1))</f>
        <v>0</v>
      </c>
      <c r="B21" t="e">
        <f>VLOOKUP(A21,Mercurial!B:E,3,FALSE)</f>
        <v>#N/A</v>
      </c>
      <c r="C21" t="e">
        <f>VLOOKUP(A21,Mercurial!B20:E37,3,FALSE)</f>
        <v>#N/A</v>
      </c>
    </row>
  </sheetData>
  <autoFilter ref="A2:D21">
    <filterColumn colId="0">
      <filters>
        <filter val="000002"/>
        <filter val="000003"/>
        <filter val="000004"/>
        <filter val="000010"/>
        <filter val="000011"/>
      </filters>
    </filterColumn>
  </autoFilter>
  <pageMargins left="0.7" right="0.7" top="0.75" bottom="0.75" header="0.3" footer="0.3"/>
  <pageSetup paperSize="9" orientation="portrait" horizontalDpi="4294967295" verticalDpi="4294967295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H32"/>
  <sheetViews>
    <sheetView tabSelected="1" topLeftCell="B1" workbookViewId="0">
      <selection activeCell="H10" sqref="H10:J14"/>
    </sheetView>
  </sheetViews>
  <sheetFormatPr baseColWidth="10" defaultRowHeight="15" x14ac:dyDescent="0.25"/>
  <cols>
    <col min="1" max="1" width="11.42578125" hidden="1" customWidth="1"/>
    <col min="5" max="5" width="23.5703125" bestFit="1" customWidth="1"/>
  </cols>
  <sheetData>
    <row r="1" spans="1:8" ht="15.75" thickBot="1" x14ac:dyDescent="0.3">
      <c r="B1" s="11" t="s">
        <v>1</v>
      </c>
      <c r="C1" s="12" t="s">
        <v>22</v>
      </c>
    </row>
    <row r="2" spans="1:8" ht="15.75" thickBot="1" x14ac:dyDescent="0.3">
      <c r="B2" s="13" t="s">
        <v>27</v>
      </c>
      <c r="C2" s="14" t="s">
        <v>28</v>
      </c>
      <c r="D2" s="15" t="s">
        <v>26</v>
      </c>
      <c r="E2" s="16" t="s">
        <v>49</v>
      </c>
      <c r="H2" t="s">
        <v>50</v>
      </c>
    </row>
    <row r="3" spans="1:8" x14ac:dyDescent="0.25">
      <c r="A3" t="str">
        <f t="shared" ref="A3:A32" si="0">$C$1&amp;"_"&amp;ROW()-2</f>
        <v>A_1</v>
      </c>
      <c r="B3" s="8" t="str">
        <f>IFERROR(VLOOKUP($A3,Mercurial!$A:$E,COLUMN(),0),"")</f>
        <v>000001</v>
      </c>
      <c r="C3" s="9" t="str">
        <f>IFERROR(VLOOKUP($A3,Mercurial!$A:$E,COLUMN()+1,0),"")</f>
        <v>A1</v>
      </c>
      <c r="D3" s="9">
        <f>IFERROR(VLOOKUP($A3,Mercurial!$A:$E,COLUMN()+1,0),"")</f>
        <v>1</v>
      </c>
      <c r="E3" s="10"/>
      <c r="H3" t="s">
        <v>52</v>
      </c>
    </row>
    <row r="4" spans="1:8" x14ac:dyDescent="0.25">
      <c r="A4" t="str">
        <f t="shared" si="0"/>
        <v>A_2</v>
      </c>
      <c r="B4" s="3" t="str">
        <f>IFERROR(VLOOKUP($A4,Mercurial!$A:$E,COLUMN(),0),"")</f>
        <v>000002</v>
      </c>
      <c r="C4" s="2" t="str">
        <f>IFERROR(VLOOKUP($A4,Mercurial!$A:$E,COLUMN()+1,0),"")</f>
        <v>A2</v>
      </c>
      <c r="D4" s="2">
        <f>IFERROR(VLOOKUP($A4,Mercurial!$A:$E,COLUMN()+1,0),"")</f>
        <v>1.1000000000000001</v>
      </c>
      <c r="E4" s="4"/>
      <c r="H4" t="s">
        <v>53</v>
      </c>
    </row>
    <row r="5" spans="1:8" x14ac:dyDescent="0.25">
      <c r="A5" t="str">
        <f t="shared" si="0"/>
        <v>A_3</v>
      </c>
      <c r="B5" s="3" t="str">
        <f>IFERROR(VLOOKUP($A5,Mercurial!$A:$E,COLUMN(),0),"")</f>
        <v>000003</v>
      </c>
      <c r="C5" s="2" t="str">
        <f>IFERROR(VLOOKUP($A5,Mercurial!$A:$E,COLUMN()+1,0),"")</f>
        <v>A3</v>
      </c>
      <c r="D5" s="2">
        <f>IFERROR(VLOOKUP($A5,Mercurial!$A:$E,COLUMN()+1,0),"")</f>
        <v>1.2</v>
      </c>
      <c r="E5" s="4"/>
    </row>
    <row r="6" spans="1:8" x14ac:dyDescent="0.25">
      <c r="A6" t="str">
        <f t="shared" si="0"/>
        <v>A_4</v>
      </c>
      <c r="B6" s="3" t="str">
        <f>IFERROR(VLOOKUP($A6,Mercurial!$A:$E,COLUMN(),0),"")</f>
        <v>000009</v>
      </c>
      <c r="C6" s="2" t="str">
        <f>IFERROR(VLOOKUP($A6,Mercurial!$A:$E,COLUMN()+1,0),"")</f>
        <v>A4</v>
      </c>
      <c r="D6" s="2">
        <f>IFERROR(VLOOKUP($A6,Mercurial!$A:$E,COLUMN()+1,0),"")</f>
        <v>1.8</v>
      </c>
      <c r="E6" s="4"/>
    </row>
    <row r="7" spans="1:8" x14ac:dyDescent="0.25">
      <c r="A7" t="str">
        <f t="shared" si="0"/>
        <v>A_5</v>
      </c>
      <c r="B7" s="3" t="str">
        <f>IFERROR(VLOOKUP($A7,Mercurial!$A:$E,COLUMN(),0),"")</f>
        <v>000010</v>
      </c>
      <c r="C7" s="2" t="str">
        <f>IFERROR(VLOOKUP($A7,Mercurial!$A:$E,COLUMN()+1,0),"")</f>
        <v>A5</v>
      </c>
      <c r="D7" s="2">
        <f>IFERROR(VLOOKUP($A7,Mercurial!$A:$E,COLUMN()+1,0),"")</f>
        <v>1.9</v>
      </c>
      <c r="E7" s="4"/>
    </row>
    <row r="8" spans="1:8" x14ac:dyDescent="0.25">
      <c r="A8" t="str">
        <f t="shared" si="0"/>
        <v>A_6</v>
      </c>
      <c r="B8" s="3" t="str">
        <f>IFERROR(VLOOKUP($A8,Mercurial!$A:$E,COLUMN(),0),"")</f>
        <v>000020</v>
      </c>
      <c r="C8" s="2" t="str">
        <f>IFERROR(VLOOKUP($A8,Mercurial!$A:$E,COLUMN()+1,0),"")</f>
        <v>A6</v>
      </c>
      <c r="D8" s="2">
        <f>IFERROR(VLOOKUP($A8,Mercurial!$A:$E,COLUMN()+1,0),"")</f>
        <v>2.9</v>
      </c>
      <c r="E8" s="4"/>
    </row>
    <row r="9" spans="1:8" x14ac:dyDescent="0.25">
      <c r="A9" t="str">
        <f t="shared" si="0"/>
        <v>A_7</v>
      </c>
      <c r="B9" s="3" t="str">
        <f>IFERROR(VLOOKUP($A9,Mercurial!$A:$E,COLUMN(),0),"")</f>
        <v/>
      </c>
      <c r="C9" s="2" t="str">
        <f>IFERROR(VLOOKUP($A9,Mercurial!$A:$E,COLUMN()+1,0),"")</f>
        <v/>
      </c>
      <c r="D9" s="2" t="str">
        <f>IFERROR(VLOOKUP($A9,Mercurial!$A:$E,COLUMN()+1,0),"")</f>
        <v/>
      </c>
      <c r="E9" s="4"/>
    </row>
    <row r="10" spans="1:8" x14ac:dyDescent="0.25">
      <c r="A10" t="str">
        <f t="shared" si="0"/>
        <v>A_8</v>
      </c>
      <c r="B10" s="3" t="str">
        <f>IFERROR(VLOOKUP($A10,Mercurial!$A:$E,COLUMN(),0),"")</f>
        <v/>
      </c>
      <c r="C10" s="2" t="str">
        <f>IFERROR(VLOOKUP($A10,Mercurial!$A:$E,COLUMN()+1,0),"")</f>
        <v/>
      </c>
      <c r="D10" s="2" t="str">
        <f>IFERROR(VLOOKUP($A10,Mercurial!$A:$E,COLUMN()+1,0),"")</f>
        <v/>
      </c>
      <c r="E10" s="4"/>
    </row>
    <row r="11" spans="1:8" x14ac:dyDescent="0.25">
      <c r="A11" t="str">
        <f t="shared" si="0"/>
        <v>A_9</v>
      </c>
      <c r="B11" s="3" t="str">
        <f>IFERROR(VLOOKUP($A11,Mercurial!$A:$E,COLUMN(),0),"")</f>
        <v/>
      </c>
      <c r="C11" s="2" t="str">
        <f>IFERROR(VLOOKUP($A11,Mercurial!$A:$E,COLUMN()+1,0),"")</f>
        <v/>
      </c>
      <c r="D11" s="2" t="str">
        <f>IFERROR(VLOOKUP($A11,Mercurial!$A:$E,COLUMN()+1,0),"")</f>
        <v/>
      </c>
      <c r="E11" s="4"/>
    </row>
    <row r="12" spans="1:8" x14ac:dyDescent="0.25">
      <c r="A12" t="str">
        <f t="shared" si="0"/>
        <v>A_10</v>
      </c>
      <c r="B12" s="3" t="str">
        <f>IFERROR(VLOOKUP($A12,Mercurial!$A:$E,COLUMN(),0),"")</f>
        <v/>
      </c>
      <c r="C12" s="2" t="str">
        <f>IFERROR(VLOOKUP($A12,Mercurial!$A:$E,COLUMN()+1,0),"")</f>
        <v/>
      </c>
      <c r="D12" s="2" t="str">
        <f>IFERROR(VLOOKUP($A12,Mercurial!$A:$E,COLUMN()+1,0),"")</f>
        <v/>
      </c>
      <c r="E12" s="4"/>
    </row>
    <row r="13" spans="1:8" x14ac:dyDescent="0.25">
      <c r="A13" t="str">
        <f t="shared" si="0"/>
        <v>A_11</v>
      </c>
      <c r="B13" s="3" t="str">
        <f>IFERROR(VLOOKUP($A13,Mercurial!$A:$E,COLUMN(),0),"")</f>
        <v/>
      </c>
      <c r="C13" s="2" t="str">
        <f>IFERROR(VLOOKUP($A13,Mercurial!$A:$E,COLUMN()+1,0),"")</f>
        <v/>
      </c>
      <c r="D13" s="2" t="str">
        <f>IFERROR(VLOOKUP($A13,Mercurial!$A:$E,COLUMN()+1,0),"")</f>
        <v/>
      </c>
      <c r="E13" s="4"/>
    </row>
    <row r="14" spans="1:8" x14ac:dyDescent="0.25">
      <c r="A14" t="str">
        <f t="shared" si="0"/>
        <v>A_12</v>
      </c>
      <c r="B14" s="3" t="str">
        <f>IFERROR(VLOOKUP($A14,Mercurial!$A:$E,COLUMN(),0),"")</f>
        <v/>
      </c>
      <c r="C14" s="2" t="str">
        <f>IFERROR(VLOOKUP($A14,Mercurial!$A:$E,COLUMN()+1,0),"")</f>
        <v/>
      </c>
      <c r="D14" s="2" t="str">
        <f>IFERROR(VLOOKUP($A14,Mercurial!$A:$E,COLUMN()+1,0),"")</f>
        <v/>
      </c>
      <c r="E14" s="4"/>
    </row>
    <row r="15" spans="1:8" x14ac:dyDescent="0.25">
      <c r="A15" t="str">
        <f t="shared" si="0"/>
        <v>A_13</v>
      </c>
      <c r="B15" s="3" t="str">
        <f>IFERROR(VLOOKUP($A15,Mercurial!$A:$E,COLUMN(),0),"")</f>
        <v/>
      </c>
      <c r="C15" s="2" t="str">
        <f>IFERROR(VLOOKUP($A15,Mercurial!$A:$E,COLUMN()+1,0),"")</f>
        <v/>
      </c>
      <c r="D15" s="2" t="str">
        <f>IFERROR(VLOOKUP($A15,Mercurial!$A:$E,COLUMN()+1,0),"")</f>
        <v/>
      </c>
      <c r="E15" s="4"/>
    </row>
    <row r="16" spans="1:8" x14ac:dyDescent="0.25">
      <c r="A16" t="str">
        <f t="shared" si="0"/>
        <v>A_14</v>
      </c>
      <c r="B16" s="3" t="str">
        <f>IFERROR(VLOOKUP($A16,Mercurial!$A:$E,COLUMN(),0),"")</f>
        <v/>
      </c>
      <c r="C16" s="2" t="str">
        <f>IFERROR(VLOOKUP($A16,Mercurial!$A:$E,COLUMN()+1,0),"")</f>
        <v/>
      </c>
      <c r="D16" s="2" t="str">
        <f>IFERROR(VLOOKUP($A16,Mercurial!$A:$E,COLUMN()+1,0),"")</f>
        <v/>
      </c>
      <c r="E16" s="4"/>
    </row>
    <row r="17" spans="1:5" x14ac:dyDescent="0.25">
      <c r="A17" t="str">
        <f t="shared" si="0"/>
        <v>A_15</v>
      </c>
      <c r="B17" s="3" t="str">
        <f>IFERROR(VLOOKUP($A17,Mercurial!$A:$E,COLUMN(),0),"")</f>
        <v/>
      </c>
      <c r="C17" s="2" t="str">
        <f>IFERROR(VLOOKUP($A17,Mercurial!$A:$E,COLUMN()+1,0),"")</f>
        <v/>
      </c>
      <c r="D17" s="2" t="str">
        <f>IFERROR(VLOOKUP($A17,Mercurial!$A:$E,COLUMN()+1,0),"")</f>
        <v/>
      </c>
      <c r="E17" s="4"/>
    </row>
    <row r="18" spans="1:5" x14ac:dyDescent="0.25">
      <c r="A18" t="str">
        <f t="shared" si="0"/>
        <v>A_16</v>
      </c>
      <c r="B18" s="3" t="str">
        <f>IFERROR(VLOOKUP($A18,Mercurial!$A:$E,COLUMN(),0),"")</f>
        <v/>
      </c>
      <c r="C18" s="2" t="str">
        <f>IFERROR(VLOOKUP($A18,Mercurial!$A:$E,COLUMN()+1,0),"")</f>
        <v/>
      </c>
      <c r="D18" s="2" t="str">
        <f>IFERROR(VLOOKUP($A18,Mercurial!$A:$E,COLUMN()+1,0),"")</f>
        <v/>
      </c>
      <c r="E18" s="4"/>
    </row>
    <row r="19" spans="1:5" x14ac:dyDescent="0.25">
      <c r="A19" t="str">
        <f t="shared" si="0"/>
        <v>A_17</v>
      </c>
      <c r="B19" s="3" t="str">
        <f>IFERROR(VLOOKUP($A19,Mercurial!$A:$E,COLUMN(),0),"")</f>
        <v/>
      </c>
      <c r="C19" s="2" t="str">
        <f>IFERROR(VLOOKUP($A19,Mercurial!$A:$E,COLUMN()+1,0),"")</f>
        <v/>
      </c>
      <c r="D19" s="2" t="str">
        <f>IFERROR(VLOOKUP($A19,Mercurial!$A:$E,COLUMN()+1,0),"")</f>
        <v/>
      </c>
      <c r="E19" s="4"/>
    </row>
    <row r="20" spans="1:5" x14ac:dyDescent="0.25">
      <c r="A20" t="str">
        <f t="shared" si="0"/>
        <v>A_18</v>
      </c>
      <c r="B20" s="3" t="str">
        <f>IFERROR(VLOOKUP($A20,Mercurial!$A:$E,COLUMN(),0),"")</f>
        <v/>
      </c>
      <c r="C20" s="2" t="str">
        <f>IFERROR(VLOOKUP($A20,Mercurial!$A:$E,COLUMN()+1,0),"")</f>
        <v/>
      </c>
      <c r="D20" s="2" t="str">
        <f>IFERROR(VLOOKUP($A20,Mercurial!$A:$E,COLUMN()+1,0),"")</f>
        <v/>
      </c>
      <c r="E20" s="4"/>
    </row>
    <row r="21" spans="1:5" x14ac:dyDescent="0.25">
      <c r="A21" t="str">
        <f t="shared" si="0"/>
        <v>A_19</v>
      </c>
      <c r="B21" s="3" t="str">
        <f>IFERROR(VLOOKUP($A21,Mercurial!$A:$E,COLUMN(),0),"")</f>
        <v/>
      </c>
      <c r="C21" s="2" t="str">
        <f>IFERROR(VLOOKUP($A21,Mercurial!$A:$E,COLUMN()+1,0),"")</f>
        <v/>
      </c>
      <c r="D21" s="2" t="str">
        <f>IFERROR(VLOOKUP($A21,Mercurial!$A:$E,COLUMN()+1,0),"")</f>
        <v/>
      </c>
      <c r="E21" s="4"/>
    </row>
    <row r="22" spans="1:5" x14ac:dyDescent="0.25">
      <c r="A22" t="str">
        <f t="shared" si="0"/>
        <v>A_20</v>
      </c>
      <c r="B22" s="3" t="str">
        <f>IFERROR(VLOOKUP($A22,Mercurial!$A:$E,COLUMN(),0),"")</f>
        <v/>
      </c>
      <c r="C22" s="2" t="str">
        <f>IFERROR(VLOOKUP($A22,Mercurial!$A:$E,COLUMN()+1,0),"")</f>
        <v/>
      </c>
      <c r="D22" s="2" t="str">
        <f>IFERROR(VLOOKUP($A22,Mercurial!$A:$E,COLUMN()+1,0),"")</f>
        <v/>
      </c>
      <c r="E22" s="4"/>
    </row>
    <row r="23" spans="1:5" x14ac:dyDescent="0.25">
      <c r="A23" t="str">
        <f t="shared" si="0"/>
        <v>A_21</v>
      </c>
      <c r="B23" s="3" t="str">
        <f>IFERROR(VLOOKUP($A23,Mercurial!$A:$E,COLUMN(),0),"")</f>
        <v/>
      </c>
      <c r="C23" s="2" t="str">
        <f>IFERROR(VLOOKUP($A23,Mercurial!$A:$E,COLUMN()+1,0),"")</f>
        <v/>
      </c>
      <c r="D23" s="2" t="str">
        <f>IFERROR(VLOOKUP($A23,Mercurial!$A:$E,COLUMN()+1,0),"")</f>
        <v/>
      </c>
      <c r="E23" s="4"/>
    </row>
    <row r="24" spans="1:5" x14ac:dyDescent="0.25">
      <c r="A24" t="str">
        <f t="shared" si="0"/>
        <v>A_22</v>
      </c>
      <c r="B24" s="3" t="str">
        <f>IFERROR(VLOOKUP($A24,Mercurial!$A:$E,COLUMN(),0),"")</f>
        <v/>
      </c>
      <c r="C24" s="2" t="str">
        <f>IFERROR(VLOOKUP($A24,Mercurial!$A:$E,COLUMN()+1,0),"")</f>
        <v/>
      </c>
      <c r="D24" s="2" t="str">
        <f>IFERROR(VLOOKUP($A24,Mercurial!$A:$E,COLUMN()+1,0),"")</f>
        <v/>
      </c>
      <c r="E24" s="4"/>
    </row>
    <row r="25" spans="1:5" x14ac:dyDescent="0.25">
      <c r="A25" t="str">
        <f t="shared" si="0"/>
        <v>A_23</v>
      </c>
      <c r="B25" s="3" t="str">
        <f>IFERROR(VLOOKUP($A25,Mercurial!$A:$E,COLUMN(),0),"")</f>
        <v/>
      </c>
      <c r="C25" s="2" t="str">
        <f>IFERROR(VLOOKUP($A25,Mercurial!$A:$E,COLUMN()+1,0),"")</f>
        <v/>
      </c>
      <c r="D25" s="2" t="str">
        <f>IFERROR(VLOOKUP($A25,Mercurial!$A:$E,COLUMN()+1,0),"")</f>
        <v/>
      </c>
      <c r="E25" s="4"/>
    </row>
    <row r="26" spans="1:5" x14ac:dyDescent="0.25">
      <c r="A26" t="str">
        <f t="shared" si="0"/>
        <v>A_24</v>
      </c>
      <c r="B26" s="3" t="str">
        <f>IFERROR(VLOOKUP($A26,Mercurial!$A:$E,COLUMN(),0),"")</f>
        <v/>
      </c>
      <c r="C26" s="2" t="str">
        <f>IFERROR(VLOOKUP($A26,Mercurial!$A:$E,COLUMN()+1,0),"")</f>
        <v/>
      </c>
      <c r="D26" s="2" t="str">
        <f>IFERROR(VLOOKUP($A26,Mercurial!$A:$E,COLUMN()+1,0),"")</f>
        <v/>
      </c>
      <c r="E26" s="4"/>
    </row>
    <row r="27" spans="1:5" x14ac:dyDescent="0.25">
      <c r="A27" t="str">
        <f t="shared" si="0"/>
        <v>A_25</v>
      </c>
      <c r="B27" s="3" t="str">
        <f>IFERROR(VLOOKUP($A27,Mercurial!$A:$E,COLUMN(),0),"")</f>
        <v/>
      </c>
      <c r="C27" s="2" t="str">
        <f>IFERROR(VLOOKUP($A27,Mercurial!$A:$E,COLUMN()+1,0),"")</f>
        <v/>
      </c>
      <c r="D27" s="2" t="str">
        <f>IFERROR(VLOOKUP($A27,Mercurial!$A:$E,COLUMN()+1,0),"")</f>
        <v/>
      </c>
      <c r="E27" s="4"/>
    </row>
    <row r="28" spans="1:5" x14ac:dyDescent="0.25">
      <c r="A28" t="str">
        <f t="shared" si="0"/>
        <v>A_26</v>
      </c>
      <c r="B28" s="3" t="str">
        <f>IFERROR(VLOOKUP($A28,Mercurial!$A:$E,COLUMN(),0),"")</f>
        <v/>
      </c>
      <c r="C28" s="2" t="str">
        <f>IFERROR(VLOOKUP($A28,Mercurial!$A:$E,COLUMN()+1,0),"")</f>
        <v/>
      </c>
      <c r="D28" s="2" t="str">
        <f>IFERROR(VLOOKUP($A28,Mercurial!$A:$E,COLUMN()+1,0),"")</f>
        <v/>
      </c>
      <c r="E28" s="4"/>
    </row>
    <row r="29" spans="1:5" x14ac:dyDescent="0.25">
      <c r="A29" t="str">
        <f t="shared" si="0"/>
        <v>A_27</v>
      </c>
      <c r="B29" s="3" t="str">
        <f>IFERROR(VLOOKUP($A29,Mercurial!$A:$E,COLUMN(),0),"")</f>
        <v/>
      </c>
      <c r="C29" s="2" t="str">
        <f>IFERROR(VLOOKUP($A29,Mercurial!$A:$E,COLUMN()+1,0),"")</f>
        <v/>
      </c>
      <c r="D29" s="2" t="str">
        <f>IFERROR(VLOOKUP($A29,Mercurial!$A:$E,COLUMN()+1,0),"")</f>
        <v/>
      </c>
      <c r="E29" s="4"/>
    </row>
    <row r="30" spans="1:5" x14ac:dyDescent="0.25">
      <c r="A30" t="str">
        <f t="shared" si="0"/>
        <v>A_28</v>
      </c>
      <c r="B30" s="3" t="str">
        <f>IFERROR(VLOOKUP($A30,Mercurial!$A:$E,COLUMN(),0),"")</f>
        <v/>
      </c>
      <c r="C30" s="2" t="str">
        <f>IFERROR(VLOOKUP($A30,Mercurial!$A:$E,COLUMN()+1,0),"")</f>
        <v/>
      </c>
      <c r="D30" s="2" t="str">
        <f>IFERROR(VLOOKUP($A30,Mercurial!$A:$E,COLUMN()+1,0),"")</f>
        <v/>
      </c>
      <c r="E30" s="4"/>
    </row>
    <row r="31" spans="1:5" x14ac:dyDescent="0.25">
      <c r="A31" t="str">
        <f t="shared" si="0"/>
        <v>A_29</v>
      </c>
      <c r="B31" s="3" t="str">
        <f>IFERROR(VLOOKUP($A31,Mercurial!$A:$E,COLUMN(),0),"")</f>
        <v/>
      </c>
      <c r="C31" s="2" t="str">
        <f>IFERROR(VLOOKUP($A31,Mercurial!$A:$E,COLUMN()+1,0),"")</f>
        <v/>
      </c>
      <c r="D31" s="2" t="str">
        <f>IFERROR(VLOOKUP($A31,Mercurial!$A:$E,COLUMN()+1,0),"")</f>
        <v/>
      </c>
      <c r="E31" s="4"/>
    </row>
    <row r="32" spans="1:5" ht="15.75" thickBot="1" x14ac:dyDescent="0.3">
      <c r="A32" t="str">
        <f t="shared" si="0"/>
        <v>A_30</v>
      </c>
      <c r="B32" s="5" t="str">
        <f>IFERROR(VLOOKUP($A32,Mercurial!$A:$E,COLUMN(),0),"")</f>
        <v/>
      </c>
      <c r="C32" s="6" t="str">
        <f>IFERROR(VLOOKUP($A32,Mercurial!$A:$E,COLUMN()+1,0),"")</f>
        <v/>
      </c>
      <c r="D32" s="6" t="str">
        <f>IFERROR(VLOOKUP($A32,Mercurial!$A:$E,COLUMN()+1,0),"")</f>
        <v/>
      </c>
      <c r="E32" s="7"/>
    </row>
  </sheetData>
  <conditionalFormatting sqref="B3:E32">
    <cfRule type="expression" dxfId="0" priority="1">
      <formula>AND(MOD(ROW(),2)=0,$B3&lt;&gt;"")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Mercurial</vt:lpstr>
      <vt:lpstr>commande</vt:lpstr>
      <vt:lpstr>commande 2</vt:lpstr>
      <vt:lpstr>Feuil4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ALI GUEGAN</dc:creator>
  <cp:lastModifiedBy>dlegrand</cp:lastModifiedBy>
  <dcterms:created xsi:type="dcterms:W3CDTF">2018-03-07T17:19:47Z</dcterms:created>
  <dcterms:modified xsi:type="dcterms:W3CDTF">2018-03-07T18:38:49Z</dcterms:modified>
</cp:coreProperties>
</file>