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14820"/>
  </bookViews>
  <sheets>
    <sheet name="Calcul" sheetId="1" r:id="rId1"/>
    <sheet name="Données" sheetId="3" r:id="rId2"/>
  </sheets>
  <definedNames>
    <definedName name="_xlnm._FilterDatabase" localSheetId="0" hidden="1">Calcul!$A$1:$D$7</definedName>
    <definedName name="_xlnm._FilterDatabase" localSheetId="1" hidden="1">Données!$A$1:$D$7</definedName>
    <definedName name="_xlnm.Criteria" localSheetId="0">Calcul!$Q$1:$S$2</definedName>
    <definedName name="_xlnm.Criteria" localSheetId="1">Données!$Q$1:$S$2</definedName>
    <definedName name="_xlnm.Extract" localSheetId="0">Calcul!$T$1</definedName>
    <definedName name="_xlnm.Extract" localSheetId="1">Données!$T$1</definedName>
    <definedName name="Gabarits">Données!$A$2:$A$1000</definedName>
    <definedName name="Liste_Gabarit">OFFSET(Données!$H$2,,,COUNTA(Données!$H:$H)-1)</definedName>
    <definedName name="Marques">OFFSET(Données!$K$1,1,,COUNTIF(Données!$K:$K,"*")-1,1)</definedName>
    <definedName name="Modèles">OFFSET(Données!$O$1,1,,COUNTA(Données!$O:$O)-1,1)</definedName>
    <definedName name="Motorisations">OFFSET(Données!$T$1,1,,COUNTIF(Données!$T:$T,"*")-1,1)</definedName>
    <definedName name="Puissances">Données!$E$2:$E$1000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a="1"/>
  <c r="B7" s="1"/>
  <c r="S2" i="3" l="1"/>
  <c r="R2"/>
  <c r="Q2"/>
  <c r="N2"/>
  <c r="M2"/>
  <c r="J2"/>
  <c r="B8" i="1" l="1"/>
</calcChain>
</file>

<file path=xl/sharedStrings.xml><?xml version="1.0" encoding="utf-8"?>
<sst xmlns="http://schemas.openxmlformats.org/spreadsheetml/2006/main" count="91" uniqueCount="29">
  <si>
    <t>Marque</t>
  </si>
  <si>
    <t>Renault</t>
  </si>
  <si>
    <t>Peugeot</t>
  </si>
  <si>
    <t>Clio</t>
  </si>
  <si>
    <t>Mégane</t>
  </si>
  <si>
    <t>Modèle</t>
  </si>
  <si>
    <t>Motorisation</t>
  </si>
  <si>
    <t>1,2 PureTech 82</t>
  </si>
  <si>
    <t>1,6 BlueHDi 100</t>
  </si>
  <si>
    <t>1,5 Dci 90</t>
  </si>
  <si>
    <t>0,9 Tce 90</t>
  </si>
  <si>
    <t>1,5 Dci 110</t>
  </si>
  <si>
    <t>1,2 Tce 115</t>
  </si>
  <si>
    <t>Citadine</t>
  </si>
  <si>
    <t>Gabarit</t>
  </si>
  <si>
    <t>Petite_Berline</t>
  </si>
  <si>
    <t>Puissance (ch)</t>
  </si>
  <si>
    <t>Puissance (kW)</t>
  </si>
  <si>
    <t>Masse (kg)</t>
  </si>
  <si>
    <t>=Liste_Gabarit</t>
  </si>
  <si>
    <t>Liste B1:</t>
  </si>
  <si>
    <t>Liste B2:</t>
  </si>
  <si>
    <t>Liste B3:</t>
  </si>
  <si>
    <t>=DECALER(Marques;EQUIV(B1;Gabarits;0)-1;0;NB.SI(Gabarits;B1))</t>
  </si>
  <si>
    <t>=DECALER(Modèles;EQUIV(B2;Marques;0)-1;0;NB.SI(Marques;B2))</t>
  </si>
  <si>
    <t>Liste B4:</t>
  </si>
  <si>
    <t>Result B7:</t>
  </si>
  <si>
    <t>=INDEX(Puissances;EQUIV(1;(Gabarits=B1)*(Marques=B2)*(Modèles=B3)*(Motorisations=B4);0))</t>
  </si>
  <si>
    <t>=DECALER(Motorisations;EQUIV(B3;Modèles;0)-1;0;NB.SI(Modèles;B3))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</si>
</sst>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quotePrefix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4"/>
  <sheetViews>
    <sheetView tabSelected="1" workbookViewId="0">
      <selection activeCell="B1" sqref="B1"/>
    </sheetView>
  </sheetViews>
  <sheetFormatPr baseColWidth="10" defaultRowHeight="15"/>
  <cols>
    <col min="1" max="1" width="15.7109375" customWidth="1"/>
    <col min="2" max="2" width="20.7109375" customWidth="1"/>
    <col min="3" max="3" width="12.7109375" customWidth="1"/>
    <col min="4" max="4" width="20.7109375" customWidth="1"/>
    <col min="8" max="8" width="99" customWidth="1"/>
  </cols>
  <sheetData>
    <row r="1" spans="1:21">
      <c r="A1" s="6" t="s">
        <v>14</v>
      </c>
      <c r="B1" s="2" t="s">
        <v>13</v>
      </c>
      <c r="K1" s="6" t="s">
        <v>14</v>
      </c>
      <c r="L1" s="2" t="s">
        <v>13</v>
      </c>
      <c r="O1" s="6" t="s">
        <v>14</v>
      </c>
      <c r="P1" s="2" t="s">
        <v>13</v>
      </c>
      <c r="T1" s="6" t="s">
        <v>14</v>
      </c>
      <c r="U1" s="2" t="s">
        <v>13</v>
      </c>
    </row>
    <row r="2" spans="1:21">
      <c r="A2" s="6" t="s">
        <v>0</v>
      </c>
      <c r="B2" s="2" t="s">
        <v>2</v>
      </c>
      <c r="K2" s="6" t="s">
        <v>0</v>
      </c>
      <c r="L2" s="2" t="s">
        <v>1</v>
      </c>
      <c r="O2" s="6" t="s">
        <v>0</v>
      </c>
      <c r="P2" s="2" t="s">
        <v>1</v>
      </c>
      <c r="T2" s="6" t="s">
        <v>0</v>
      </c>
      <c r="U2" s="2" t="s">
        <v>1</v>
      </c>
    </row>
    <row r="3" spans="1:21">
      <c r="A3" s="6" t="s">
        <v>5</v>
      </c>
      <c r="B3" s="11">
        <v>208</v>
      </c>
      <c r="K3" s="6" t="s">
        <v>5</v>
      </c>
      <c r="L3" s="2" t="s">
        <v>4</v>
      </c>
      <c r="O3" s="6" t="s">
        <v>5</v>
      </c>
      <c r="P3" s="2" t="s">
        <v>4</v>
      </c>
      <c r="T3" s="6" t="s">
        <v>5</v>
      </c>
      <c r="U3" s="2" t="s">
        <v>4</v>
      </c>
    </row>
    <row r="4" spans="1:21">
      <c r="A4" s="6" t="s">
        <v>6</v>
      </c>
      <c r="B4" s="2" t="s">
        <v>7</v>
      </c>
      <c r="K4" s="6" t="s">
        <v>6</v>
      </c>
      <c r="L4" s="2" t="s">
        <v>9</v>
      </c>
      <c r="O4" s="6" t="s">
        <v>6</v>
      </c>
      <c r="P4" s="2" t="s">
        <v>9</v>
      </c>
      <c r="T4" s="6" t="s">
        <v>6</v>
      </c>
      <c r="U4" s="2" t="s">
        <v>9</v>
      </c>
    </row>
    <row r="6" spans="1:21">
      <c r="K6" s="10" t="s">
        <v>16</v>
      </c>
      <c r="L6" s="2" t="e">
        <v>#VALUE!</v>
      </c>
      <c r="O6" s="10" t="s">
        <v>16</v>
      </c>
      <c r="P6" s="2" t="e">
        <v>#VALUE!</v>
      </c>
      <c r="T6" s="10" t="s">
        <v>16</v>
      </c>
      <c r="U6" s="2" t="e">
        <v>#VALUE!</v>
      </c>
    </row>
    <row r="7" spans="1:21">
      <c r="A7" s="10" t="s">
        <v>16</v>
      </c>
      <c r="B7" s="2" t="e">
        <f t="array" aca="1" ref="B7" ca="1">INDEX(Puissances,MATCH(1,(Gabarits=B1)*(Marques=B2)*(Modèles=B3)*(Motorisations=B4),0))</f>
        <v>#N/A</v>
      </c>
    </row>
    <row r="8" spans="1:21">
      <c r="A8" s="10" t="s">
        <v>17</v>
      </c>
      <c r="B8" s="2" t="e">
        <f ca="1">B7*735.5/1000</f>
        <v>#N/A</v>
      </c>
    </row>
    <row r="9" spans="1:21">
      <c r="A9" s="10" t="s">
        <v>18</v>
      </c>
      <c r="B9" s="2"/>
    </row>
    <row r="16" spans="1:21">
      <c r="G16" t="s">
        <v>20</v>
      </c>
      <c r="H16" s="5" t="s">
        <v>19</v>
      </c>
    </row>
    <row r="18" spans="7:8">
      <c r="G18" t="s">
        <v>21</v>
      </c>
      <c r="H18" s="5" t="s">
        <v>23</v>
      </c>
    </row>
    <row r="20" spans="7:8">
      <c r="G20" t="s">
        <v>22</v>
      </c>
      <c r="H20" s="5" t="s">
        <v>24</v>
      </c>
    </row>
    <row r="22" spans="7:8">
      <c r="G22" t="s">
        <v>25</v>
      </c>
      <c r="H22" s="5" t="s">
        <v>28</v>
      </c>
    </row>
    <row r="24" spans="7:8">
      <c r="G24" t="s">
        <v>26</v>
      </c>
      <c r="H24" s="5" t="s">
        <v>27</v>
      </c>
    </row>
  </sheetData>
  <dataValidations count="4">
    <dataValidation type="list" allowBlank="1" showInputMessage="1" showErrorMessage="1" sqref="B1 L1 P1 U1">
      <formula1>Liste_Gabarit</formula1>
    </dataValidation>
    <dataValidation type="list" allowBlank="1" showInputMessage="1" showErrorMessage="1" sqref="B2">
      <formula1>Marques</formula1>
    </dataValidation>
    <dataValidation type="list" allowBlank="1" showInputMessage="1" showErrorMessage="1" sqref="B3">
      <formula1>Modèles</formula1>
    </dataValidation>
    <dataValidation type="list" allowBlank="1" showInputMessage="1" showErrorMessage="1" sqref="B4">
      <formula1>Motorisations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7"/>
  <sheetViews>
    <sheetView workbookViewId="0">
      <selection activeCell="N10" sqref="N10"/>
    </sheetView>
  </sheetViews>
  <sheetFormatPr baseColWidth="10" defaultRowHeight="15"/>
  <cols>
    <col min="1" max="1" width="15.7109375" customWidth="1"/>
    <col min="2" max="3" width="12.7109375" customWidth="1"/>
    <col min="4" max="4" width="20.7109375" customWidth="1"/>
    <col min="5" max="5" width="13.7109375" customWidth="1"/>
    <col min="8" max="8" width="15.7109375" customWidth="1"/>
    <col min="10" max="10" width="13.85546875" bestFit="1" customWidth="1"/>
    <col min="11" max="12" width="7.85546875" bestFit="1" customWidth="1"/>
    <col min="13" max="13" width="13.85546875" bestFit="1" customWidth="1"/>
    <col min="14" max="14" width="7.85546875" bestFit="1" customWidth="1"/>
    <col min="15" max="15" width="8.140625" bestFit="1" customWidth="1"/>
    <col min="17" max="17" width="13.85546875" bestFit="1" customWidth="1"/>
  </cols>
  <sheetData>
    <row r="1" spans="1:20">
      <c r="A1" s="6" t="s">
        <v>14</v>
      </c>
      <c r="B1" s="7" t="s">
        <v>0</v>
      </c>
      <c r="C1" s="7" t="s">
        <v>5</v>
      </c>
      <c r="D1" s="7" t="s">
        <v>6</v>
      </c>
      <c r="E1" s="8" t="s">
        <v>16</v>
      </c>
      <c r="F1" s="8" t="s">
        <v>18</v>
      </c>
      <c r="H1" s="9" t="s">
        <v>14</v>
      </c>
      <c r="J1" s="7" t="s">
        <v>14</v>
      </c>
      <c r="K1" s="7" t="s">
        <v>0</v>
      </c>
      <c r="M1" s="7" t="s">
        <v>14</v>
      </c>
      <c r="N1" s="7" t="s">
        <v>0</v>
      </c>
      <c r="O1" s="7" t="s">
        <v>5</v>
      </c>
      <c r="Q1" s="6" t="s">
        <v>14</v>
      </c>
      <c r="R1" s="7" t="s">
        <v>0</v>
      </c>
      <c r="S1" s="7" t="s">
        <v>5</v>
      </c>
      <c r="T1" s="7" t="s">
        <v>6</v>
      </c>
    </row>
    <row r="2" spans="1:20">
      <c r="A2" s="2" t="s">
        <v>13</v>
      </c>
      <c r="B2" s="4" t="s">
        <v>2</v>
      </c>
      <c r="C2" s="4">
        <v>208</v>
      </c>
      <c r="D2" s="3" t="s">
        <v>8</v>
      </c>
      <c r="E2" s="4">
        <v>100</v>
      </c>
      <c r="F2" s="2"/>
      <c r="H2" s="4" t="s">
        <v>13</v>
      </c>
      <c r="J2" s="4" t="str">
        <f>Calcul!B1</f>
        <v>Citadine</v>
      </c>
      <c r="K2" s="4" t="s">
        <v>2</v>
      </c>
      <c r="M2" s="4" t="str">
        <f>Calcul!B1</f>
        <v>Citadine</v>
      </c>
      <c r="N2" s="4" t="str">
        <f>Calcul!B2</f>
        <v>Peugeot</v>
      </c>
      <c r="O2" s="4">
        <v>208</v>
      </c>
      <c r="Q2" s="4" t="str">
        <f>Calcul!B1</f>
        <v>Citadine</v>
      </c>
      <c r="R2" s="4" t="str">
        <f>Calcul!B2</f>
        <v>Peugeot</v>
      </c>
      <c r="S2" s="4">
        <f>Calcul!B3</f>
        <v>208</v>
      </c>
      <c r="T2" s="3" t="s">
        <v>8</v>
      </c>
    </row>
    <row r="3" spans="1:20">
      <c r="A3" s="2" t="s">
        <v>13</v>
      </c>
      <c r="B3" s="4" t="s">
        <v>2</v>
      </c>
      <c r="C3" s="4">
        <v>208</v>
      </c>
      <c r="D3" s="3" t="s">
        <v>7</v>
      </c>
      <c r="E3" s="4">
        <v>82</v>
      </c>
      <c r="F3" s="2"/>
      <c r="H3" s="4" t="s">
        <v>15</v>
      </c>
      <c r="K3" s="4" t="s">
        <v>1</v>
      </c>
      <c r="T3" s="3" t="s">
        <v>7</v>
      </c>
    </row>
    <row r="4" spans="1:20">
      <c r="A4" s="2" t="s">
        <v>13</v>
      </c>
      <c r="B4" s="4" t="s">
        <v>1</v>
      </c>
      <c r="C4" s="4" t="s">
        <v>3</v>
      </c>
      <c r="D4" s="1" t="s">
        <v>9</v>
      </c>
      <c r="E4" s="4">
        <v>90</v>
      </c>
      <c r="F4" s="2"/>
    </row>
    <row r="5" spans="1:20">
      <c r="A5" s="2" t="s">
        <v>13</v>
      </c>
      <c r="B5" s="4" t="s">
        <v>1</v>
      </c>
      <c r="C5" s="4" t="s">
        <v>3</v>
      </c>
      <c r="D5" s="1" t="s">
        <v>10</v>
      </c>
      <c r="E5" s="4">
        <v>90</v>
      </c>
      <c r="F5" s="2"/>
    </row>
    <row r="6" spans="1:20">
      <c r="A6" s="2" t="s">
        <v>15</v>
      </c>
      <c r="B6" s="4" t="s">
        <v>1</v>
      </c>
      <c r="C6" s="4" t="s">
        <v>4</v>
      </c>
      <c r="D6" s="1" t="s">
        <v>11</v>
      </c>
      <c r="E6" s="4">
        <v>110</v>
      </c>
      <c r="F6" s="2"/>
    </row>
    <row r="7" spans="1:20">
      <c r="A7" s="2" t="s">
        <v>15</v>
      </c>
      <c r="B7" s="4" t="s">
        <v>1</v>
      </c>
      <c r="C7" s="4" t="s">
        <v>4</v>
      </c>
      <c r="D7" s="1" t="s">
        <v>12</v>
      </c>
      <c r="E7" s="4">
        <v>115</v>
      </c>
      <c r="F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Calcul</vt:lpstr>
      <vt:lpstr>Données</vt:lpstr>
      <vt:lpstr>Calcul!Criteres</vt:lpstr>
      <vt:lpstr>Données!Criteres</vt:lpstr>
      <vt:lpstr>Calcul!Extraire</vt:lpstr>
      <vt:lpstr>Données!Extraire</vt:lpstr>
      <vt:lpstr>Gabarits</vt:lpstr>
      <vt:lpstr>Puissances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BOUGES</dc:creator>
  <cp:lastModifiedBy>dlegrand</cp:lastModifiedBy>
  <dcterms:created xsi:type="dcterms:W3CDTF">2015-10-27T09:59:46Z</dcterms:created>
  <dcterms:modified xsi:type="dcterms:W3CDTF">2015-10-27T16:15:16Z</dcterms:modified>
</cp:coreProperties>
</file>