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I15" i="1" l="1"/>
  <c r="I19" i="1" s="1"/>
  <c r="G11" i="1"/>
  <c r="G9" i="1"/>
  <c r="G13" i="1" s="1"/>
  <c r="G15" i="1" l="1"/>
  <c r="G19" i="1" s="1"/>
</calcChain>
</file>

<file path=xl/sharedStrings.xml><?xml version="1.0" encoding="utf-8"?>
<sst xmlns="http://schemas.openxmlformats.org/spreadsheetml/2006/main" count="10" uniqueCount="10">
  <si>
    <t>CHARGES FINANCIERES (Intérêts de la 1ére année)</t>
  </si>
  <si>
    <t>SUPP (38 120€)</t>
  </si>
  <si>
    <t>RESULTAT AVANT IMPOT SUR LES BENEFICES</t>
  </si>
  <si>
    <t>IMPOT SUR LES BENEFICES</t>
  </si>
  <si>
    <t>RESULTAT FINAL</t>
  </si>
  <si>
    <t>INVESTISSEMENTS ET FINANCEMENTS</t>
  </si>
  <si>
    <t>Compte de Résultat (fin)</t>
  </si>
  <si>
    <t>RESULTAT  D'EXPLOITATION</t>
  </si>
  <si>
    <t>je t'envois mon tableau base pour y mettre directement la formule car je pense que c est parfait ta formule! ;)</t>
  </si>
  <si>
    <t>G13 est la position de la formule!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</si>
</sst>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4" borderId="10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VI%20EN%20CO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stissements"/>
      <sheetName val="Financements"/>
      <sheetName val="Emprunt"/>
      <sheetName val="Achats"/>
      <sheetName val="Charges Externes"/>
      <sheetName val="Charges Personnel"/>
      <sheetName val="Impots-taxes"/>
      <sheetName val="Résultat"/>
      <sheetName val="Plan d'amortissement"/>
      <sheetName val="calculer frais de notaire"/>
      <sheetName val="calculer frais d'agence"/>
      <sheetName val="calculer Emprunt"/>
      <sheetName val="Calculer Oséo"/>
    </sheetNames>
    <sheetDataSet>
      <sheetData sheetId="0">
        <row r="10">
          <cell r="N10">
            <v>10000</v>
          </cell>
        </row>
      </sheetData>
      <sheetData sheetId="1" refreshError="1"/>
      <sheetData sheetId="2" refreshError="1"/>
      <sheetData sheetId="3">
        <row r="10">
          <cell r="J10">
            <v>195000</v>
          </cell>
        </row>
        <row r="15">
          <cell r="J15">
            <v>197200</v>
          </cell>
        </row>
      </sheetData>
      <sheetData sheetId="4">
        <row r="42">
          <cell r="I42">
            <v>29000</v>
          </cell>
        </row>
      </sheetData>
      <sheetData sheetId="5">
        <row r="33">
          <cell r="B33">
            <v>78580</v>
          </cell>
        </row>
      </sheetData>
      <sheetData sheetId="6">
        <row r="23">
          <cell r="G23">
            <v>2279</v>
          </cell>
        </row>
      </sheetData>
      <sheetData sheetId="7">
        <row r="15">
          <cell r="G15">
            <v>5741.94</v>
          </cell>
        </row>
        <row r="21">
          <cell r="G21">
            <v>179950.94</v>
          </cell>
        </row>
      </sheetData>
      <sheetData sheetId="8">
        <row r="29">
          <cell r="J29">
            <v>4081.3280304450004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tabSelected="1" topLeftCell="A7" workbookViewId="0">
      <selection activeCell="L22" sqref="L22"/>
    </sheetView>
  </sheetViews>
  <sheetFormatPr baseColWidth="10" defaultRowHeight="15" x14ac:dyDescent="0.25"/>
  <cols>
    <col min="5" max="5" width="39.5703125" customWidth="1"/>
    <col min="6" max="6" width="8.5703125" customWidth="1"/>
    <col min="7" max="7" width="24.7109375" customWidth="1"/>
    <col min="9" max="9" width="16" customWidth="1"/>
    <col min="13" max="13" width="2.7109375" customWidth="1"/>
    <col min="14" max="14" width="18.5703125" customWidth="1"/>
    <col min="15" max="15" width="52.42578125" customWidth="1"/>
  </cols>
  <sheetData>
    <row r="1" spans="2:15" ht="15.75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ht="15" customHeight="1" x14ac:dyDescent="0.25">
      <c r="B2" s="1"/>
      <c r="C2" s="1"/>
      <c r="D2" s="1"/>
      <c r="E2" s="2" t="s">
        <v>5</v>
      </c>
      <c r="F2" s="3"/>
      <c r="G2" s="3"/>
      <c r="H2" s="3"/>
      <c r="I2" s="3"/>
      <c r="J2" s="3"/>
      <c r="K2" s="4"/>
      <c r="L2" s="1"/>
      <c r="M2" s="1"/>
      <c r="N2" s="1"/>
      <c r="O2" s="1"/>
    </row>
    <row r="3" spans="2:15" ht="15.75" thickBot="1" x14ac:dyDescent="0.3">
      <c r="B3" s="1"/>
      <c r="C3" s="1"/>
      <c r="D3" s="1"/>
      <c r="E3" s="5"/>
      <c r="F3" s="6"/>
      <c r="G3" s="6"/>
      <c r="H3" s="6"/>
      <c r="I3" s="6"/>
      <c r="J3" s="6"/>
      <c r="K3" s="7"/>
      <c r="L3" s="1"/>
      <c r="M3" s="1"/>
      <c r="N3" s="1"/>
      <c r="O3" s="1"/>
    </row>
    <row r="4" spans="2:1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2:15" ht="15.75" thickBot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2:15" ht="19.5" thickBot="1" x14ac:dyDescent="0.3">
      <c r="B6" s="1"/>
      <c r="C6" s="1"/>
      <c r="D6" s="1"/>
      <c r="E6" s="1"/>
      <c r="F6" s="8" t="s">
        <v>6</v>
      </c>
      <c r="G6" s="9"/>
      <c r="H6" s="9"/>
      <c r="I6" s="9"/>
      <c r="J6" s="10"/>
      <c r="K6" s="1"/>
      <c r="L6" s="1"/>
      <c r="M6" s="1"/>
      <c r="N6" s="1"/>
      <c r="O6" s="1"/>
    </row>
    <row r="7" spans="2:15" x14ac:dyDescent="0.25">
      <c r="H7" s="1"/>
      <c r="I7" s="1"/>
      <c r="J7" s="1"/>
      <c r="K7" s="1"/>
      <c r="L7" s="1"/>
      <c r="M7" s="1"/>
      <c r="N7" s="1"/>
      <c r="O7" s="1"/>
    </row>
    <row r="8" spans="2:15" ht="113.25" customHeight="1" thickBot="1" x14ac:dyDescent="0.3">
      <c r="H8" s="1"/>
    </row>
    <row r="9" spans="2:15" ht="19.5" thickBot="1" x14ac:dyDescent="0.3">
      <c r="B9" s="11" t="s">
        <v>7</v>
      </c>
      <c r="C9" s="12"/>
      <c r="D9" s="12"/>
      <c r="E9" s="13"/>
      <c r="F9" s="14"/>
      <c r="G9" s="15">
        <f>SUM([1]Achats!J15-[1]Résultat!G21)</f>
        <v>17249.059999999998</v>
      </c>
      <c r="H9" s="1"/>
    </row>
    <row r="10" spans="2:15" ht="15.75" thickBot="1" x14ac:dyDescent="0.3">
      <c r="H10" s="1"/>
    </row>
    <row r="11" spans="2:15" ht="19.5" thickBot="1" x14ac:dyDescent="0.3">
      <c r="B11" s="11" t="s">
        <v>0</v>
      </c>
      <c r="C11" s="12"/>
      <c r="D11" s="12"/>
      <c r="E11" s="13"/>
      <c r="F11" s="1"/>
      <c r="G11" s="15">
        <f>SUM('[1]Plan d''amortissement'!J29)</f>
        <v>4081.3280304450004</v>
      </c>
      <c r="H11" s="1"/>
    </row>
    <row r="12" spans="2:15" ht="16.5" thickBot="1" x14ac:dyDescent="0.3">
      <c r="B12" s="1"/>
      <c r="D12" s="1"/>
      <c r="I12" s="16" t="s">
        <v>1</v>
      </c>
      <c r="L12" s="23" t="s">
        <v>9</v>
      </c>
      <c r="M12" s="24"/>
      <c r="N12" s="25"/>
    </row>
    <row r="13" spans="2:15" ht="19.5" thickBot="1" x14ac:dyDescent="0.3">
      <c r="B13" s="11" t="s">
        <v>2</v>
      </c>
      <c r="C13" s="12"/>
      <c r="D13" s="12"/>
      <c r="E13" s="13"/>
      <c r="F13" s="14"/>
      <c r="G13" s="15">
        <f>SUM(G9-G11)</f>
        <v>13167.731969554998</v>
      </c>
      <c r="I13" s="15"/>
      <c r="L13" s="26"/>
      <c r="M13" s="27"/>
      <c r="N13" s="28"/>
    </row>
    <row r="14" spans="2:15" ht="15.75" thickBot="1" x14ac:dyDescent="0.3"/>
    <row r="15" spans="2:15" ht="19.5" thickBot="1" x14ac:dyDescent="0.3">
      <c r="B15" s="11" t="s">
        <v>3</v>
      </c>
      <c r="C15" s="12"/>
      <c r="D15" s="12"/>
      <c r="E15" s="13"/>
      <c r="F15" s="14"/>
      <c r="G15" s="15">
        <f>SUM(G13*15%)</f>
        <v>1975.1597954332497</v>
      </c>
      <c r="I15" s="15">
        <f>SUM(I13*33.33%)</f>
        <v>0</v>
      </c>
    </row>
    <row r="18" spans="2:9" ht="15.75" thickBot="1" x14ac:dyDescent="0.3"/>
    <row r="19" spans="2:9" ht="24" thickBot="1" x14ac:dyDescent="0.3">
      <c r="B19" s="17" t="s">
        <v>4</v>
      </c>
      <c r="C19" s="18"/>
      <c r="D19" s="18"/>
      <c r="E19" s="19"/>
      <c r="F19" s="14"/>
      <c r="G19" s="15">
        <f>SUM(G13-G15)</f>
        <v>11192.572174121748</v>
      </c>
      <c r="H19" s="1"/>
      <c r="I19" s="15">
        <f>SUM(I13-I15)</f>
        <v>0</v>
      </c>
    </row>
    <row r="20" spans="2:9" x14ac:dyDescent="0.25">
      <c r="H20" s="1"/>
    </row>
    <row r="21" spans="2:9" x14ac:dyDescent="0.25">
      <c r="H21" s="1"/>
    </row>
    <row r="22" spans="2:9" x14ac:dyDescent="0.25">
      <c r="H22" s="1"/>
    </row>
    <row r="23" spans="2:9" x14ac:dyDescent="0.25">
      <c r="H23" s="1"/>
    </row>
    <row r="24" spans="2:9" ht="15.75" thickBot="1" x14ac:dyDescent="0.3">
      <c r="H24" s="1"/>
    </row>
    <row r="25" spans="2:9" ht="15.75" thickBot="1" x14ac:dyDescent="0.3">
      <c r="B25" s="20" t="s">
        <v>8</v>
      </c>
      <c r="C25" s="21"/>
      <c r="D25" s="21"/>
      <c r="E25" s="21"/>
      <c r="F25" s="21"/>
      <c r="G25" s="22"/>
    </row>
    <row r="32" spans="2:9" hidden="1" x14ac:dyDescent="0.25"/>
  </sheetData>
  <mergeCells count="9">
    <mergeCell ref="L12:N13"/>
    <mergeCell ref="B11:E11"/>
    <mergeCell ref="B13:E13"/>
    <mergeCell ref="B15:E15"/>
    <mergeCell ref="B19:E19"/>
    <mergeCell ref="B25:G25"/>
    <mergeCell ref="B9:E9"/>
    <mergeCell ref="E2:K3"/>
    <mergeCell ref="F6:J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</dc:creator>
  <cp:lastModifiedBy>NIKO</cp:lastModifiedBy>
  <dcterms:created xsi:type="dcterms:W3CDTF">2014-05-02T11:59:05Z</dcterms:created>
  <dcterms:modified xsi:type="dcterms:W3CDTF">2014-05-02T12:11:49Z</dcterms:modified>
</cp:coreProperties>
</file>