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.jumelin\Downloads\"/>
    </mc:Choice>
  </mc:AlternateContent>
  <xr:revisionPtr revIDLastSave="0" documentId="13_ncr:1_{5DB21C15-7B41-44D3-8CF3-BC3F3EB790FA}" xr6:coauthVersionLast="47" xr6:coauthVersionMax="47" xr10:uidLastSave="{00000000-0000-0000-0000-000000000000}"/>
  <bookViews>
    <workbookView xWindow="-25320" yWindow="-1875" windowWidth="25440" windowHeight="15540" xr2:uid="{2262A5FC-61C5-6F4E-A718-499F182583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8" i="1" l="1" a="1"/>
  <c r="F18" i="1" s="1"/>
  <c r="G18" i="1" a="1"/>
  <c r="G18" i="1"/>
  <c r="F19" i="1" a="1"/>
  <c r="F19" i="1" s="1"/>
  <c r="G19" i="1" a="1"/>
  <c r="G19" i="1" s="1"/>
  <c r="F20" i="1" a="1"/>
  <c r="F20" i="1" s="1"/>
  <c r="G20" i="1" a="1"/>
  <c r="G20" i="1" s="1"/>
  <c r="F21" i="1" a="1"/>
  <c r="F21" i="1" s="1"/>
  <c r="G21" i="1" a="1"/>
  <c r="G21" i="1" s="1"/>
  <c r="F22" i="1" a="1"/>
  <c r="F22" i="1" s="1"/>
  <c r="G22" i="1" a="1"/>
  <c r="G22" i="1" s="1"/>
  <c r="F23" i="1" a="1"/>
  <c r="F23" i="1" s="1"/>
  <c r="G23" i="1" a="1"/>
  <c r="G23" i="1" s="1"/>
  <c r="F24" i="1" a="1"/>
  <c r="F24" i="1" s="1"/>
  <c r="G24" i="1" a="1"/>
  <c r="G24" i="1" s="1"/>
  <c r="F25" i="1" a="1"/>
  <c r="F25" i="1" s="1"/>
  <c r="G25" i="1" a="1"/>
  <c r="G25" i="1" s="1"/>
  <c r="F26" i="1" a="1"/>
  <c r="F26" i="1" s="1"/>
  <c r="G26" i="1" a="1"/>
  <c r="G26" i="1" s="1"/>
  <c r="F27" i="1" a="1"/>
  <c r="F27" i="1" s="1"/>
  <c r="G27" i="1" a="1"/>
  <c r="G27" i="1" s="1"/>
  <c r="F28" i="1" a="1"/>
  <c r="F28" i="1" s="1"/>
  <c r="G28" i="1" a="1"/>
  <c r="G28" i="1" s="1"/>
  <c r="F29" i="1" a="1"/>
  <c r="F29" i="1" s="1"/>
  <c r="G29" i="1" a="1"/>
  <c r="G29" i="1" s="1"/>
  <c r="G17" i="1" a="1"/>
  <c r="G17" i="1" s="1"/>
  <c r="F17" i="1" a="1"/>
  <c r="F17" i="1" s="1"/>
  <c r="B18" i="1"/>
  <c r="B19" i="1"/>
  <c r="B20" i="1"/>
  <c r="B21" i="1"/>
  <c r="C21" i="1" s="1" a="1"/>
  <c r="C21" i="1" s="1"/>
  <c r="B22" i="1"/>
  <c r="B23" i="1"/>
  <c r="B24" i="1"/>
  <c r="B25" i="1"/>
  <c r="B26" i="1"/>
  <c r="B27" i="1"/>
  <c r="B28" i="1"/>
  <c r="B29" i="1"/>
  <c r="B17" i="1"/>
  <c r="C19" i="1" a="1"/>
  <c r="C19" i="1" s="1"/>
  <c r="C20" i="1" a="1"/>
  <c r="C20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17" i="1" a="1"/>
  <c r="C17" i="1" s="1"/>
  <c r="C18" i="1" a="1"/>
  <c r="C18" i="1" s="1"/>
  <c r="C22" i="1" a="1"/>
  <c r="C22" i="1" s="1"/>
  <c r="C23" i="1" a="1"/>
  <c r="C23" i="1" s="1"/>
  <c r="C24" i="1" a="1"/>
  <c r="C2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<sst xmlns="http://schemas.openxmlformats.org/spreadsheetml/2006/main" count="66" uniqueCount="53">
  <si>
    <t>20 BD DE THIBAUT            31100 TOULOUSE</t>
  </si>
  <si>
    <t>Le Mirandol            46140 CARNAC ROUFFIAC</t>
  </si>
  <si>
    <t>11 RUE DE L'ARGUENON            22130 LANGUENAN</t>
  </si>
  <si>
    <t>3 RUE DE LA HAYE BRIFAUX            49350 ST CLEMENT DES LEVEES</t>
  </si>
  <si>
    <t>13A rue Schulmeister            67100 STRASBOURG</t>
  </si>
  <si>
    <t>177 RUE NATIONALE          MELAY  49120 CHEMILLE EN ANJOU</t>
  </si>
  <si>
    <t>127 ZAC DU LARRY            74200 MARIN</t>
  </si>
  <si>
    <t>290 ROUTE DU PONTET      LA FRASSE    LES CARROZ D ARACHES  74300 ARACHES LA FRASSE</t>
  </si>
  <si>
    <t>40  GRAND RUE      AUBIGNY      85430 AUBIGNY LES CLOUZEAUX</t>
  </si>
  <si>
    <t>1 rue de la Pachere            64260 LOUVIE JUZON</t>
  </si>
  <si>
    <t>36 RUE DUGUESCLIN            94400 VITRY SUR SEINE</t>
  </si>
  <si>
    <t>785 BIS BD DE LERY      83140 SIX FOURS LES PLAGES</t>
  </si>
  <si>
    <t>2 LE PARC DES DIATOMEES 1      150 AVENUE SAINT JOSEPH    LES MILLES  13290 AIX EN PROVENCE</t>
  </si>
  <si>
    <t>ADRESSE COMPLETE</t>
  </si>
  <si>
    <t>FICHIER DE BASE</t>
  </si>
  <si>
    <t>ADRESSE1</t>
  </si>
  <si>
    <t>ADRESSE2</t>
  </si>
  <si>
    <t>ADRESSE3</t>
  </si>
  <si>
    <t>CP</t>
  </si>
  <si>
    <t>VILLE</t>
  </si>
  <si>
    <t>20 BD DE THIBAUT</t>
  </si>
  <si>
    <t>TOULOUSE</t>
  </si>
  <si>
    <t>Le Mirandol</t>
  </si>
  <si>
    <t>CARNAC ROUFFIAC</t>
  </si>
  <si>
    <t>11 RUE DE L'ARGUENON</t>
  </si>
  <si>
    <t>LANGUENAN</t>
  </si>
  <si>
    <t xml:space="preserve">3 RUE DE LA HAYE BRIFAUX </t>
  </si>
  <si>
    <t>ST CLEMENT DES LEVEES</t>
  </si>
  <si>
    <t>13A rue Schulmeister</t>
  </si>
  <si>
    <t>STRASBOURG</t>
  </si>
  <si>
    <t xml:space="preserve">177 RUE NATIONALE </t>
  </si>
  <si>
    <t>MELAY</t>
  </si>
  <si>
    <t>CHEMILLE EN ANJOU</t>
  </si>
  <si>
    <t xml:space="preserve">127 ZAC DU LARRY </t>
  </si>
  <si>
    <t>MARIN</t>
  </si>
  <si>
    <t xml:space="preserve">290 ROUTE DU PONTET </t>
  </si>
  <si>
    <t>LA FRASSE</t>
  </si>
  <si>
    <t>LES CARROZ D ARACHES</t>
  </si>
  <si>
    <t>ARACHES LA FRASSE</t>
  </si>
  <si>
    <t>40  GRAND RUE</t>
  </si>
  <si>
    <t>AUBIGNY</t>
  </si>
  <si>
    <t>AUBIGNY LES CLOUZEAUX</t>
  </si>
  <si>
    <t>1 rue de la Pachere</t>
  </si>
  <si>
    <t>LOUVIE JUZON</t>
  </si>
  <si>
    <t xml:space="preserve">36 RUE DUGUESCLIN </t>
  </si>
  <si>
    <t>VITRY SUR SEINE</t>
  </si>
  <si>
    <t>785 BIS BD DE LERY</t>
  </si>
  <si>
    <t>SIX FOURS LES PLAGES</t>
  </si>
  <si>
    <t>2 LE PARC DES DIATOMEES 1</t>
  </si>
  <si>
    <t>150 AVENUE SAINT JOSEPH</t>
  </si>
  <si>
    <t>LES MILLES</t>
  </si>
  <si>
    <t>AIX EN PROVENCE</t>
  </si>
  <si>
    <t>APRES FRAGMENTATION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</si>
</sst>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0000FF"/>
      <name val="Georgia"/>
      <family val="1"/>
    </font>
    <font>
      <b/>
      <sz val="8"/>
      <color rgb="FF0000FF"/>
      <name val="Georgia"/>
      <family val="1"/>
    </font>
    <font>
      <sz val="10"/>
      <color theme="1"/>
      <name val="Calibri"/>
      <family val="2"/>
      <scheme val="minor"/>
    </font>
    <font>
      <sz val="12"/>
      <color rgb="FF34373A"/>
      <name val="Roboto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7" fillId="0" borderId="0" xfId="0" applyFont="1"/>
    <xf numFmtId="0" fontId="6" fillId="0" borderId="0" xfId="0" applyFont="1" applyAlignment="1">
      <alignment vertical="center" wrapText="1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2DEFB-010E-4643-A45C-6AB69FD20B4E}">
  <sheetPr codeName="Feuil1"/>
  <dimension ref="A1:G29"/>
  <sheetViews>
    <sheetView tabSelected="1" topLeftCell="B1" workbookViewId="0">
      <selection activeCell="C29" sqref="C29"/>
    </sheetView>
  </sheetViews>
  <sheetFormatPr baseColWidth="10" defaultRowHeight="15.75" x14ac:dyDescent="0.25"/>
  <cols>
    <col min="1" max="1" width="85.5" bestFit="1" customWidth="1"/>
    <col min="2" max="2" width="73.625" bestFit="1" customWidth="1"/>
    <col min="3" max="3" width="25.125" bestFit="1" customWidth="1"/>
    <col min="4" max="4" width="24.125" bestFit="1" customWidth="1"/>
    <col min="5" max="5" width="21.5" bestFit="1" customWidth="1"/>
    <col min="7" max="7" width="23.125" bestFit="1" customWidth="1"/>
  </cols>
  <sheetData>
    <row r="1" spans="1:7" x14ac:dyDescent="0.25">
      <c r="A1" s="2" t="s">
        <v>14</v>
      </c>
      <c r="C1" s="4" t="s">
        <v>52</v>
      </c>
      <c r="D1" s="4"/>
      <c r="E1" s="4"/>
      <c r="F1" s="4"/>
      <c r="G1" s="4"/>
    </row>
    <row r="2" spans="1:7" x14ac:dyDescent="0.25">
      <c r="A2" s="1" t="s">
        <v>13</v>
      </c>
      <c r="C2" s="3" t="s">
        <v>15</v>
      </c>
      <c r="D2" s="3" t="s">
        <v>16</v>
      </c>
      <c r="E2" s="3" t="s">
        <v>17</v>
      </c>
      <c r="F2" s="3" t="s">
        <v>18</v>
      </c>
      <c r="G2" s="3" t="s">
        <v>19</v>
      </c>
    </row>
    <row r="3" spans="1:7" x14ac:dyDescent="0.25">
      <c r="A3" t="s">
        <v>0</v>
      </c>
      <c r="C3" t="s">
        <v>20</v>
      </c>
      <c r="F3">
        <v>31000</v>
      </c>
      <c r="G3" t="s">
        <v>21</v>
      </c>
    </row>
    <row r="4" spans="1:7" x14ac:dyDescent="0.25">
      <c r="A4" t="s">
        <v>1</v>
      </c>
      <c r="C4" t="s">
        <v>22</v>
      </c>
      <c r="F4">
        <v>46140</v>
      </c>
      <c r="G4" t="s">
        <v>23</v>
      </c>
    </row>
    <row r="5" spans="1:7" x14ac:dyDescent="0.25">
      <c r="A5" t="s">
        <v>2</v>
      </c>
      <c r="C5" t="s">
        <v>24</v>
      </c>
      <c r="F5">
        <v>22130</v>
      </c>
      <c r="G5" t="s">
        <v>25</v>
      </c>
    </row>
    <row r="6" spans="1:7" x14ac:dyDescent="0.25">
      <c r="A6" t="s">
        <v>3</v>
      </c>
      <c r="C6" t="s">
        <v>26</v>
      </c>
      <c r="F6">
        <v>49350</v>
      </c>
      <c r="G6" t="s">
        <v>27</v>
      </c>
    </row>
    <row r="7" spans="1:7" x14ac:dyDescent="0.25">
      <c r="A7" t="s">
        <v>4</v>
      </c>
      <c r="C7" t="s">
        <v>28</v>
      </c>
      <c r="F7">
        <v>67100</v>
      </c>
      <c r="G7" t="s">
        <v>29</v>
      </c>
    </row>
    <row r="8" spans="1:7" x14ac:dyDescent="0.25">
      <c r="A8" t="s">
        <v>5</v>
      </c>
      <c r="C8" t="s">
        <v>30</v>
      </c>
      <c r="D8" t="s">
        <v>31</v>
      </c>
      <c r="F8">
        <v>49120</v>
      </c>
      <c r="G8" t="s">
        <v>32</v>
      </c>
    </row>
    <row r="9" spans="1:7" x14ac:dyDescent="0.25">
      <c r="A9" t="s">
        <v>6</v>
      </c>
      <c r="C9" t="s">
        <v>33</v>
      </c>
      <c r="F9">
        <v>74200</v>
      </c>
      <c r="G9" t="s">
        <v>34</v>
      </c>
    </row>
    <row r="10" spans="1:7" x14ac:dyDescent="0.25">
      <c r="A10" t="s">
        <v>7</v>
      </c>
      <c r="C10" t="s">
        <v>35</v>
      </c>
      <c r="D10" t="s">
        <v>36</v>
      </c>
      <c r="E10" t="s">
        <v>37</v>
      </c>
      <c r="F10">
        <v>74300</v>
      </c>
      <c r="G10" t="s">
        <v>38</v>
      </c>
    </row>
    <row r="11" spans="1:7" x14ac:dyDescent="0.25">
      <c r="A11" t="s">
        <v>8</v>
      </c>
      <c r="C11" t="s">
        <v>39</v>
      </c>
      <c r="D11" t="s">
        <v>40</v>
      </c>
      <c r="F11">
        <v>85430</v>
      </c>
      <c r="G11" t="s">
        <v>41</v>
      </c>
    </row>
    <row r="12" spans="1:7" x14ac:dyDescent="0.25">
      <c r="A12" t="s">
        <v>9</v>
      </c>
      <c r="C12" t="s">
        <v>42</v>
      </c>
      <c r="F12">
        <v>64260</v>
      </c>
      <c r="G12" t="s">
        <v>43</v>
      </c>
    </row>
    <row r="13" spans="1:7" x14ac:dyDescent="0.25">
      <c r="A13" t="s">
        <v>10</v>
      </c>
      <c r="C13" t="s">
        <v>44</v>
      </c>
      <c r="F13">
        <v>94440</v>
      </c>
      <c r="G13" t="s">
        <v>45</v>
      </c>
    </row>
    <row r="14" spans="1:7" x14ac:dyDescent="0.25">
      <c r="A14" t="s">
        <v>11</v>
      </c>
      <c r="C14" t="s">
        <v>46</v>
      </c>
      <c r="F14">
        <v>83140</v>
      </c>
      <c r="G14" t="s">
        <v>47</v>
      </c>
    </row>
    <row r="15" spans="1:7" x14ac:dyDescent="0.25">
      <c r="A15" t="s">
        <v>12</v>
      </c>
      <c r="C15" t="s">
        <v>48</v>
      </c>
      <c r="D15" t="s">
        <v>49</v>
      </c>
      <c r="E15" t="s">
        <v>50</v>
      </c>
      <c r="F15">
        <v>13290</v>
      </c>
      <c r="G15" t="s">
        <v>51</v>
      </c>
    </row>
    <row r="17" spans="1:7" x14ac:dyDescent="0.25">
      <c r="A17" t="s">
        <v>0</v>
      </c>
      <c r="B17" t="str">
        <f t="shared" ref="B17:B29" si="0">TRIM(A17)</f>
        <v>20 BD DE THIBAUT 31100 TOULOUSE</v>
      </c>
      <c r="C17" s="5" t="str" cm="1">
        <f t="array" ref="C17">LEFT(B17,LEN(B17)-MATCH(TRUE,ISNUMBER(--(MID(B17,LEN(B17)-ROW($1:$255),1))),0)-5)</f>
        <v xml:space="preserve">20 BD DE THIBAUT </v>
      </c>
      <c r="D17" s="6"/>
      <c r="E17" s="6"/>
      <c r="F17" s="5" t="str" cm="1">
        <f t="array" ref="F17">MID(B17,LEN(B17)-MATCH(TRUE,ISNUMBER(--(MID(B17,LEN(B17)-ROW($1:$255),1))),0)-4,5)</f>
        <v>31100</v>
      </c>
      <c r="G17" s="7" t="str" cm="1">
        <f t="array" ref="G17">MID(B17,LEN(B17)-MATCH(TRUE,ISNUMBER(--(MID(B17,LEN(B17)-ROW($1:$255),1))),0)+2,99)</f>
        <v>TOULOUSE</v>
      </c>
    </row>
    <row r="18" spans="1:7" x14ac:dyDescent="0.25">
      <c r="A18" t="s">
        <v>1</v>
      </c>
      <c r="B18" t="str">
        <f t="shared" si="0"/>
        <v>Le Mirandol 46140 CARNAC ROUFFIAC</v>
      </c>
      <c r="C18" s="5" t="str" cm="1">
        <f t="array" ref="C18">LEFT(B18,LEN(B18)-MATCH(TRUE,ISNUMBER(--(MID(B18,LEN(B18)-ROW($1:$255),1))),0)-5)</f>
        <v xml:space="preserve">Le Mirandol </v>
      </c>
      <c r="F18" s="5" t="str" cm="1">
        <f t="array" ref="F18">MID(B18,LEN(B18)-MATCH(TRUE,ISNUMBER(--(MID(B18,LEN(B18)-ROW($1:$255),1))),0)-4,5)</f>
        <v>46140</v>
      </c>
      <c r="G18" s="7" t="str" cm="1">
        <f t="array" ref="G18">MID(B18,LEN(B18)-MATCH(TRUE,ISNUMBER(--(MID(B18,LEN(B18)-ROW($1:$255),1))),0)+2,99)</f>
        <v>CARNAC ROUFFIAC</v>
      </c>
    </row>
    <row r="19" spans="1:7" x14ac:dyDescent="0.25">
      <c r="A19" t="s">
        <v>2</v>
      </c>
      <c r="B19" t="str">
        <f t="shared" si="0"/>
        <v>11 RUE DE L'ARGUENON 22130 LANGUENAN</v>
      </c>
      <c r="C19" s="5" t="str" cm="1">
        <f t="array" ref="C19">LEFT(B19,LEN(B19)-MATCH(TRUE,ISNUMBER(--(MID(B19,LEN(B19)-ROW($1:$255),1))),0)-5)</f>
        <v xml:space="preserve">11 RUE DE L'ARGUENON </v>
      </c>
      <c r="F19" s="5" t="str" cm="1">
        <f t="array" ref="F19">MID(B19,LEN(B19)-MATCH(TRUE,ISNUMBER(--(MID(B19,LEN(B19)-ROW($1:$255),1))),0)-4,5)</f>
        <v>22130</v>
      </c>
      <c r="G19" s="7" t="str" cm="1">
        <f t="array" ref="G19">MID(B19,LEN(B19)-MATCH(TRUE,ISNUMBER(--(MID(B19,LEN(B19)-ROW($1:$255),1))),0)+2,99)</f>
        <v>LANGUENAN</v>
      </c>
    </row>
    <row r="20" spans="1:7" x14ac:dyDescent="0.25">
      <c r="A20" t="s">
        <v>3</v>
      </c>
      <c r="B20" t="str">
        <f t="shared" si="0"/>
        <v>3 RUE DE LA HAYE BRIFAUX 49350 ST CLEMENT DES LEVEES</v>
      </c>
      <c r="C20" s="5" t="str" cm="1">
        <f t="array" ref="C20">LEFT(B20,LEN(B20)-MATCH(TRUE,ISNUMBER(--(MID(B20,LEN(B20)-ROW($1:$255),1))),0)-5)</f>
        <v xml:space="preserve">3 RUE DE LA HAYE BRIFAUX </v>
      </c>
      <c r="F20" s="5" t="str" cm="1">
        <f t="array" ref="F20">MID(B20,LEN(B20)-MATCH(TRUE,ISNUMBER(--(MID(B20,LEN(B20)-ROW($1:$255),1))),0)-4,5)</f>
        <v>49350</v>
      </c>
      <c r="G20" s="7" t="str" cm="1">
        <f t="array" ref="G20">MID(B20,LEN(B20)-MATCH(TRUE,ISNUMBER(--(MID(B20,LEN(B20)-ROW($1:$255),1))),0)+2,99)</f>
        <v>ST CLEMENT DES LEVEES</v>
      </c>
    </row>
    <row r="21" spans="1:7" x14ac:dyDescent="0.25">
      <c r="A21" t="s">
        <v>4</v>
      </c>
      <c r="B21" t="str">
        <f t="shared" si="0"/>
        <v>13A rue Schulmeister 67100 STRASBOURG</v>
      </c>
      <c r="C21" s="5" t="str" cm="1">
        <f t="array" ref="C21">LEFT(B21,LEN(B21)-MATCH(TRUE,ISNUMBER(--(MID(B21,LEN(B21)-ROW($1:$255),1))),0)-5)</f>
        <v xml:space="preserve">13A rue Schulmeister </v>
      </c>
      <c r="F21" s="5" t="str" cm="1">
        <f t="array" ref="F21">MID(B21,LEN(B21)-MATCH(TRUE,ISNUMBER(--(MID(B21,LEN(B21)-ROW($1:$255),1))),0)-4,5)</f>
        <v>67100</v>
      </c>
      <c r="G21" s="7" t="str" cm="1">
        <f t="array" ref="G21">MID(B21,LEN(B21)-MATCH(TRUE,ISNUMBER(--(MID(B21,LEN(B21)-ROW($1:$255),1))),0)+2,99)</f>
        <v>STRASBOURG</v>
      </c>
    </row>
    <row r="22" spans="1:7" x14ac:dyDescent="0.25">
      <c r="A22" t="s">
        <v>5</v>
      </c>
      <c r="B22" t="str">
        <f t="shared" si="0"/>
        <v>177 RUE NATIONALE MELAY 49120 CHEMILLE EN ANJOU</v>
      </c>
      <c r="C22" s="5" t="str" cm="1">
        <f t="array" ref="C22">LEFT(B22,LEN(B22)-MATCH(TRUE,ISNUMBER(--(MID(B22,LEN(B22)-ROW($1:$255),1))),0)-5)</f>
        <v xml:space="preserve">177 RUE NATIONALE MELAY </v>
      </c>
      <c r="D22" s="8"/>
      <c r="E22" s="5"/>
      <c r="F22" s="5" t="str" cm="1">
        <f t="array" ref="F22">MID(B22,LEN(B22)-MATCH(TRUE,ISNUMBER(--(MID(B22,LEN(B22)-ROW($1:$255),1))),0)-4,5)</f>
        <v>49120</v>
      </c>
      <c r="G22" s="7" t="str" cm="1">
        <f t="array" ref="G22">MID(B22,LEN(B22)-MATCH(TRUE,ISNUMBER(--(MID(B22,LEN(B22)-ROW($1:$255),1))),0)+2,99)</f>
        <v>CHEMILLE EN ANJOU</v>
      </c>
    </row>
    <row r="23" spans="1:7" x14ac:dyDescent="0.25">
      <c r="A23" t="s">
        <v>6</v>
      </c>
      <c r="B23" t="str">
        <f t="shared" si="0"/>
        <v>127 ZAC DU LARRY 74200 MARIN</v>
      </c>
      <c r="C23" s="5" t="str" cm="1">
        <f t="array" ref="C23">LEFT(B23,LEN(B23)-MATCH(TRUE,ISNUMBER(--(MID(B23,LEN(B23)-ROW($1:$255),1))),0)-5)</f>
        <v xml:space="preserve">127 ZAC DU LARRY </v>
      </c>
      <c r="F23" s="5" t="str" cm="1">
        <f t="array" ref="F23">MID(B23,LEN(B23)-MATCH(TRUE,ISNUMBER(--(MID(B23,LEN(B23)-ROW($1:$255),1))),0)-4,5)</f>
        <v>74200</v>
      </c>
      <c r="G23" s="7" t="str" cm="1">
        <f t="array" ref="G23">MID(B23,LEN(B23)-MATCH(TRUE,ISNUMBER(--(MID(B23,LEN(B23)-ROW($1:$255),1))),0)+2,99)</f>
        <v>MARIN</v>
      </c>
    </row>
    <row r="24" spans="1:7" x14ac:dyDescent="0.25">
      <c r="A24" t="s">
        <v>7</v>
      </c>
      <c r="B24" t="str">
        <f t="shared" si="0"/>
        <v>290 ROUTE DU PONTET LA FRASSE LES CARROZ D ARACHES 74300 ARACHES LA FRASSE</v>
      </c>
      <c r="C24" s="5" t="str" cm="1">
        <f t="array" ref="C24">LEFT(B24,LEN(B24)-MATCH(TRUE,ISNUMBER(--(MID(B24,LEN(B24)-ROW($1:$255),1))),0)-5)</f>
        <v xml:space="preserve">290 ROUTE DU PONTET LA FRASSE LES CARROZ D ARACHES </v>
      </c>
      <c r="F24" s="5" t="str" cm="1">
        <f t="array" ref="F24">MID(B24,LEN(B24)-MATCH(TRUE,ISNUMBER(--(MID(B24,LEN(B24)-ROW($1:$255),1))),0)-4,5)</f>
        <v>74300</v>
      </c>
      <c r="G24" s="7" t="str" cm="1">
        <f t="array" ref="G24">MID(B24,LEN(B24)-MATCH(TRUE,ISNUMBER(--(MID(B24,LEN(B24)-ROW($1:$255),1))),0)+2,99)</f>
        <v>ARACHES LA FRASSE</v>
      </c>
    </row>
    <row r="25" spans="1:7" x14ac:dyDescent="0.25">
      <c r="A25" t="s">
        <v>8</v>
      </c>
      <c r="B25" t="str">
        <f t="shared" si="0"/>
        <v>40 GRAND RUE AUBIGNY 85430 AUBIGNY LES CLOUZEAUX</v>
      </c>
      <c r="C25" s="5" t="str" cm="1">
        <f t="array" ref="C25">LEFT(B25,LEN(B25)-MATCH(TRUE,ISNUMBER(--(MID(B25,LEN(B25)-ROW($1:$255),1))),0)-5)</f>
        <v xml:space="preserve">40 GRAND RUE AUBIGNY </v>
      </c>
      <c r="F25" s="5" t="str" cm="1">
        <f t="array" ref="F25">MID(B25,LEN(B25)-MATCH(TRUE,ISNUMBER(--(MID(B25,LEN(B25)-ROW($1:$255),1))),0)-4,5)</f>
        <v>85430</v>
      </c>
      <c r="G25" s="7" t="str" cm="1">
        <f t="array" ref="G25">MID(B25,LEN(B25)-MATCH(TRUE,ISNUMBER(--(MID(B25,LEN(B25)-ROW($1:$255),1))),0)+2,99)</f>
        <v>AUBIGNY LES CLOUZEAUX</v>
      </c>
    </row>
    <row r="26" spans="1:7" x14ac:dyDescent="0.25">
      <c r="A26" t="s">
        <v>9</v>
      </c>
      <c r="B26" t="str">
        <f t="shared" si="0"/>
        <v>1 rue de la Pachere 64260 LOUVIE JUZON</v>
      </c>
      <c r="C26" s="5" t="str" cm="1">
        <f t="array" ref="C26">LEFT(B26,LEN(B26)-MATCH(TRUE,ISNUMBER(--(MID(B26,LEN(B26)-ROW($1:$255),1))),0)-5)</f>
        <v xml:space="preserve">1 rue de la Pachere </v>
      </c>
      <c r="F26" s="5" t="str" cm="1">
        <f t="array" ref="F26">MID(B26,LEN(B26)-MATCH(TRUE,ISNUMBER(--(MID(B26,LEN(B26)-ROW($1:$255),1))),0)-4,5)</f>
        <v>64260</v>
      </c>
      <c r="G26" s="7" t="str" cm="1">
        <f t="array" ref="G26">MID(B26,LEN(B26)-MATCH(TRUE,ISNUMBER(--(MID(B26,LEN(B26)-ROW($1:$255),1))),0)+2,99)</f>
        <v>LOUVIE JUZON</v>
      </c>
    </row>
    <row r="27" spans="1:7" x14ac:dyDescent="0.25">
      <c r="A27" t="s">
        <v>10</v>
      </c>
      <c r="B27" t="str">
        <f t="shared" si="0"/>
        <v>36 RUE DUGUESCLIN 94400 VITRY SUR SEINE</v>
      </c>
      <c r="C27" s="5" t="str" cm="1">
        <f t="array" ref="C27">LEFT(B27,LEN(B27)-MATCH(TRUE,ISNUMBER(--(MID(B27,LEN(B27)-ROW($1:$255),1))),0)-5)</f>
        <v xml:space="preserve">36 RUE DUGUESCLIN </v>
      </c>
      <c r="F27" s="5" t="str" cm="1">
        <f t="array" ref="F27">MID(B27,LEN(B27)-MATCH(TRUE,ISNUMBER(--(MID(B27,LEN(B27)-ROW($1:$255),1))),0)-4,5)</f>
        <v>94400</v>
      </c>
      <c r="G27" s="7" t="str" cm="1">
        <f t="array" ref="G27">MID(B27,LEN(B27)-MATCH(TRUE,ISNUMBER(--(MID(B27,LEN(B27)-ROW($1:$255),1))),0)+2,99)</f>
        <v>VITRY SUR SEINE</v>
      </c>
    </row>
    <row r="28" spans="1:7" x14ac:dyDescent="0.25">
      <c r="A28" t="s">
        <v>11</v>
      </c>
      <c r="B28" t="str">
        <f t="shared" si="0"/>
        <v>785 BIS BD DE LERY 83140 SIX FOURS LES PLAGES</v>
      </c>
      <c r="C28" s="5" t="str" cm="1">
        <f t="array" ref="C28">LEFT(B28,LEN(B28)-MATCH(TRUE,ISNUMBER(--(MID(B28,LEN(B28)-ROW($1:$255),1))),0)-5)</f>
        <v xml:space="preserve">785 BIS BD DE LERY </v>
      </c>
      <c r="F28" s="5" t="str" cm="1">
        <f t="array" ref="F28">MID(B28,LEN(B28)-MATCH(TRUE,ISNUMBER(--(MID(B28,LEN(B28)-ROW($1:$255),1))),0)-4,5)</f>
        <v>83140</v>
      </c>
      <c r="G28" s="7" t="str" cm="1">
        <f t="array" ref="G28">MID(B28,LEN(B28)-MATCH(TRUE,ISNUMBER(--(MID(B28,LEN(B28)-ROW($1:$255),1))),0)+2,99)</f>
        <v>SIX FOURS LES PLAGES</v>
      </c>
    </row>
    <row r="29" spans="1:7" x14ac:dyDescent="0.25">
      <c r="A29" t="s">
        <v>12</v>
      </c>
      <c r="B29" t="str">
        <f t="shared" si="0"/>
        <v>2 LE PARC DES DIATOMEES 1 150 AVENUE SAINT JOSEPH LES MILLES 13290 AIX EN PROVENCE</v>
      </c>
      <c r="C29" s="5" t="str" cm="1">
        <f t="array" ref="C29">LEFT(B29,LEN(B29)-MATCH(TRUE,ISNUMBER(--(MID(B29,LEN(B29)-ROW($1:$255),1))),0)-5)</f>
        <v xml:space="preserve">2 LE PARC DES DIATOMEES 1 150 AVENUE SAINT JOSEPH LES MILLES </v>
      </c>
      <c r="F29" s="5" t="str" cm="1">
        <f t="array" ref="F29">MID(B29,LEN(B29)-MATCH(TRUE,ISNUMBER(--(MID(B29,LEN(B29)-ROW($1:$255),1))),0)-4,5)</f>
        <v>13290</v>
      </c>
      <c r="G29" s="7" t="str" cm="1">
        <f t="array" ref="G29">MID(B29,LEN(B29)-MATCH(TRUE,ISNUMBER(--(MID(B29,LEN(B29)-ROW($1:$255),1))),0)+2,99)</f>
        <v>AIX EN PROVENCE</v>
      </c>
    </row>
  </sheetData>
  <mergeCells count="1">
    <mergeCell ref="C1:G1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PERRIER</dc:creator>
  <cp:lastModifiedBy>Thierry Jumelin</cp:lastModifiedBy>
  <dcterms:created xsi:type="dcterms:W3CDTF">2022-07-06T10:06:58Z</dcterms:created>
  <dcterms:modified xsi:type="dcterms:W3CDTF">2022-07-06T14:11:06Z</dcterms:modified>
</cp:coreProperties>
</file>